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8.2021" sheetId="1" r:id="rId1"/>
  </sheets>
  <definedNames>
    <definedName name="_xlnm.Print_Area" localSheetId="0">'08.2021'!$A$1:$AC$33</definedName>
  </definedNames>
  <calcPr calcId="162913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<sst xmlns="http://schemas.openxmlformats.org/spreadsheetml/2006/main" count="73" uniqueCount="34">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</sst>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2"/>
      <c r="Z1" s="42"/>
      <c r="AA1" s="42"/>
      <c r="AB1" s="42"/>
      <c r="AC1" s="42"/>
    </row>
    <row r="2" spans="1:30" ht="16.5" thickBot="1" x14ac:dyDescent="0.3">
      <c r="A2" s="79" t="s">
        <v>30</v>
      </c>
      <c r="B2" s="7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3">
      <c r="A3" s="83" t="s">
        <v>25</v>
      </c>
      <c r="B3" s="29" t="s">
        <v>26</v>
      </c>
      <c r="C3" s="90">
        <v>44409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3"/>
      <c r="Z3" s="43"/>
      <c r="AA3" s="43"/>
      <c r="AB3" s="43"/>
      <c r="AC3" s="43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">
        <v>33</v>
      </c>
      <c r="B9" s="10" t="s">
        <v>13</v>
      </c>
      <c r="C9" s="15">
        <f>E9+J9+D9+O9</f>
        <v>1954.76</v>
      </c>
      <c r="D9" s="5"/>
      <c r="E9" s="5">
        <f>F9+G9+H9+I9</f>
        <v>665.173</v>
      </c>
      <c r="F9" s="20">
        <v>0</v>
      </c>
      <c r="G9" s="20">
        <v>0</v>
      </c>
      <c r="H9" s="20">
        <v>599.91099999999994</v>
      </c>
      <c r="I9" s="20">
        <v>65.262</v>
      </c>
      <c r="J9" s="5">
        <f t="shared" ref="J9:J19" si="0">K9+L9+M9+N9</f>
        <v>530.22199999999998</v>
      </c>
      <c r="K9" s="20">
        <v>300</v>
      </c>
      <c r="L9" s="20">
        <v>5.1749999999999998</v>
      </c>
      <c r="M9" s="20">
        <v>225.047</v>
      </c>
      <c r="N9" s="20">
        <v>0</v>
      </c>
      <c r="O9" s="5">
        <f t="shared" ref="O9:O19" si="1">P9+Q9+R9+S9</f>
        <v>759.36500000000001</v>
      </c>
      <c r="P9" s="20">
        <v>499.6</v>
      </c>
      <c r="Q9" s="20">
        <v>15.348000000000001</v>
      </c>
      <c r="R9" s="20">
        <v>244.417</v>
      </c>
      <c r="S9" s="20">
        <v>0</v>
      </c>
      <c r="T9" s="44">
        <f>U9+V9+W9+X9</f>
        <v>0.70199999999999996</v>
      </c>
      <c r="U9" s="45">
        <v>0.39300000000000002</v>
      </c>
      <c r="V9" s="45">
        <v>7.0000000000000001E-3</v>
      </c>
      <c r="W9" s="45">
        <v>0.30199999999999999</v>
      </c>
      <c r="X9" s="46">
        <v>0</v>
      </c>
      <c r="Y9" s="44">
        <f>Z9+AA9+AB9+AC9</f>
        <v>0.93400000000000005</v>
      </c>
      <c r="Z9" s="45">
        <v>0.67200000000000004</v>
      </c>
      <c r="AA9" s="45">
        <v>2.1000000000000001E-2</v>
      </c>
      <c r="AB9" s="45">
        <v>0.24099999999999999</v>
      </c>
      <c r="AC9" s="46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25">
      <c r="A12" s="88"/>
      <c r="B12" s="11" t="s">
        <v>1</v>
      </c>
      <c r="C12" s="15">
        <f t="shared" si="2"/>
        <v>12946.616000000009</v>
      </c>
      <c r="D12" s="2"/>
      <c r="E12" s="2">
        <f t="shared" si="3"/>
        <v>7165.7620000000079</v>
      </c>
      <c r="F12" s="21">
        <v>64.704000000008023</v>
      </c>
      <c r="G12" s="21">
        <v>32.880000000000003</v>
      </c>
      <c r="H12" s="21">
        <v>5846.2699999999995</v>
      </c>
      <c r="I12" s="21">
        <v>1221.9080000000001</v>
      </c>
      <c r="J12" s="2">
        <f t="shared" si="0"/>
        <v>5271.1190000000006</v>
      </c>
      <c r="K12" s="21">
        <v>0</v>
      </c>
      <c r="L12" s="21">
        <v>2101.9259999999999</v>
      </c>
      <c r="M12" s="21">
        <v>3167.6289999999999</v>
      </c>
      <c r="N12" s="21">
        <v>1.5640000000000001</v>
      </c>
      <c r="O12" s="2">
        <f t="shared" si="1"/>
        <v>509.73500000000001</v>
      </c>
      <c r="P12" s="20">
        <v>384.04</v>
      </c>
      <c r="Q12" s="20">
        <v>40.89</v>
      </c>
      <c r="R12" s="20">
        <v>1.18</v>
      </c>
      <c r="S12" s="20">
        <v>83.625</v>
      </c>
      <c r="T12" s="47">
        <f t="shared" si="4"/>
        <v>7.0889999999999995</v>
      </c>
      <c r="U12" s="45">
        <v>0</v>
      </c>
      <c r="V12" s="45">
        <v>2.8250000000000002</v>
      </c>
      <c r="W12" s="45">
        <v>4.2619999999999996</v>
      </c>
      <c r="X12" s="46">
        <v>2E-3</v>
      </c>
      <c r="Y12" s="47">
        <f t="shared" si="5"/>
        <v>0.69200000000000006</v>
      </c>
      <c r="Z12" s="45">
        <v>0.51600000000000001</v>
      </c>
      <c r="AA12" s="45">
        <v>5.5E-2</v>
      </c>
      <c r="AB12" s="45">
        <v>3.0000000000000001E-3</v>
      </c>
      <c r="AC12" s="46">
        <v>0.11799999999999999</v>
      </c>
    </row>
    <row r="13" spans="1:30" x14ac:dyDescent="0.25">
      <c r="A13" s="88"/>
      <c r="B13" s="11" t="s">
        <v>16</v>
      </c>
      <c r="C13" s="15">
        <f t="shared" si="2"/>
        <v>1082.107</v>
      </c>
      <c r="D13" s="2"/>
      <c r="E13" s="2">
        <f t="shared" si="3"/>
        <v>101.155</v>
      </c>
      <c r="F13" s="21">
        <v>0</v>
      </c>
      <c r="G13" s="21">
        <v>0</v>
      </c>
      <c r="H13" s="21">
        <v>41.988</v>
      </c>
      <c r="I13" s="21">
        <v>59.167000000000002</v>
      </c>
      <c r="J13" s="2">
        <f t="shared" si="0"/>
        <v>276.91199999999998</v>
      </c>
      <c r="K13" s="21">
        <v>276.91199999999998</v>
      </c>
      <c r="L13" s="21">
        <v>0</v>
      </c>
      <c r="M13" s="21">
        <v>0</v>
      </c>
      <c r="N13" s="21">
        <v>0</v>
      </c>
      <c r="O13" s="2">
        <f t="shared" si="1"/>
        <v>704.04</v>
      </c>
      <c r="P13" s="20">
        <v>613.98</v>
      </c>
      <c r="Q13" s="20">
        <v>90.06</v>
      </c>
      <c r="R13" s="20">
        <v>0</v>
      </c>
      <c r="S13" s="20">
        <v>0</v>
      </c>
      <c r="T13" s="47">
        <f t="shared" si="4"/>
        <v>0.372</v>
      </c>
      <c r="U13" s="45">
        <v>0.372</v>
      </c>
      <c r="V13" s="45">
        <v>0</v>
      </c>
      <c r="W13" s="45">
        <v>0</v>
      </c>
      <c r="X13" s="46">
        <v>0</v>
      </c>
      <c r="Y13" s="47">
        <f t="shared" si="5"/>
        <v>0.94599999999999995</v>
      </c>
      <c r="Z13" s="45">
        <v>0.82499999999999996</v>
      </c>
      <c r="AA13" s="45">
        <v>0.121</v>
      </c>
      <c r="AB13" s="45">
        <v>0</v>
      </c>
      <c r="AC13" s="46">
        <v>0</v>
      </c>
    </row>
    <row r="14" spans="1:30" x14ac:dyDescent="0.25">
      <c r="A14" s="88"/>
      <c r="B14" s="11" t="s">
        <v>17</v>
      </c>
      <c r="C14" s="15">
        <f t="shared" si="2"/>
        <v>5670.3229999999994</v>
      </c>
      <c r="D14" s="2"/>
      <c r="E14" s="2">
        <f t="shared" si="3"/>
        <v>5039.8379999999997</v>
      </c>
      <c r="F14" s="21">
        <v>61.35</v>
      </c>
      <c r="G14" s="21">
        <v>43.2</v>
      </c>
      <c r="H14" s="21">
        <v>3374.962</v>
      </c>
      <c r="I14" s="21">
        <v>1560.326</v>
      </c>
      <c r="J14" s="2">
        <f t="shared" si="0"/>
        <v>630.48500000000001</v>
      </c>
      <c r="K14" s="21">
        <v>0</v>
      </c>
      <c r="L14" s="21">
        <v>0</v>
      </c>
      <c r="M14" s="21">
        <v>630.48500000000001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0.84699999999999998</v>
      </c>
      <c r="U14" s="45">
        <v>0</v>
      </c>
      <c r="V14" s="45">
        <v>0</v>
      </c>
      <c r="W14" s="45">
        <v>0.84699999999999998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25">
      <c r="A16" s="88"/>
      <c r="B16" s="12" t="s">
        <v>2</v>
      </c>
      <c r="C16" s="15">
        <f t="shared" si="2"/>
        <v>5287.1180000000004</v>
      </c>
      <c r="D16" s="3">
        <v>5287.1180000000004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10514.233</v>
      </c>
      <c r="D17" s="3">
        <v>10514.233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122.35299999999999</v>
      </c>
      <c r="D18" s="3">
        <v>122.35299999999999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37577.510000000009</v>
      </c>
      <c r="D20" s="36">
        <f>SUM(D9:D19)</f>
        <v>15923.704</v>
      </c>
      <c r="E20" s="37">
        <f>F20+G20+H20+I20</f>
        <v>12971.928000000007</v>
      </c>
      <c r="F20" s="36">
        <f>SUM(F9:F19)</f>
        <v>126.05400000000802</v>
      </c>
      <c r="G20" s="36">
        <f t="shared" ref="G20" si="6">SUM(G9:G19)</f>
        <v>76.080000000000013</v>
      </c>
      <c r="H20" s="36">
        <f>SUM(H9:H19)</f>
        <v>9863.1309999999994</v>
      </c>
      <c r="I20" s="36">
        <f>SUM(I9:I19)</f>
        <v>2906.663</v>
      </c>
      <c r="J20" s="37">
        <f t="shared" ref="J20:X20" si="7">SUM(J9:J19)</f>
        <v>6708.7380000000003</v>
      </c>
      <c r="K20" s="36">
        <f t="shared" si="7"/>
        <v>576.91200000000003</v>
      </c>
      <c r="L20" s="36">
        <f t="shared" si="7"/>
        <v>2107.1010000000001</v>
      </c>
      <c r="M20" s="36">
        <f t="shared" si="7"/>
        <v>4023.1610000000001</v>
      </c>
      <c r="N20" s="36">
        <f t="shared" si="7"/>
        <v>1.5640000000000001</v>
      </c>
      <c r="O20" s="37">
        <f t="shared" ref="O20:S20" si="8">SUM(O9:O19)</f>
        <v>1973.1399999999999</v>
      </c>
      <c r="P20" s="36">
        <f t="shared" si="8"/>
        <v>1497.6200000000001</v>
      </c>
      <c r="Q20" s="36">
        <f t="shared" si="8"/>
        <v>146.298</v>
      </c>
      <c r="R20" s="36">
        <f t="shared" si="8"/>
        <v>245.59700000000001</v>
      </c>
      <c r="S20" s="36">
        <f t="shared" si="8"/>
        <v>83.625</v>
      </c>
      <c r="T20" s="48">
        <f t="shared" si="7"/>
        <v>9.01</v>
      </c>
      <c r="U20" s="49">
        <f t="shared" si="7"/>
        <v>0.76500000000000001</v>
      </c>
      <c r="V20" s="49">
        <f t="shared" si="7"/>
        <v>2.8320000000000003</v>
      </c>
      <c r="W20" s="49">
        <f t="shared" si="7"/>
        <v>5.4109999999999996</v>
      </c>
      <c r="X20" s="50">
        <f t="shared" si="7"/>
        <v>2E-3</v>
      </c>
      <c r="Y20" s="48">
        <f t="shared" ref="Y20:AC20" si="9">SUM(Y9:Y19)</f>
        <v>2.5720000000000001</v>
      </c>
      <c r="Z20" s="49">
        <f t="shared" si="9"/>
        <v>2.0129999999999999</v>
      </c>
      <c r="AA20" s="49">
        <f t="shared" si="9"/>
        <v>0.19700000000000001</v>
      </c>
      <c r="AB20" s="49">
        <f t="shared" si="9"/>
        <v>0.24399999999999999</v>
      </c>
      <c r="AC20" s="50">
        <f t="shared" si="9"/>
        <v>0.11799999999999999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7.0289999999999999</v>
      </c>
      <c r="D24" s="2"/>
      <c r="E24" s="2">
        <f t="shared" si="11"/>
        <v>7.0289999999999999</v>
      </c>
      <c r="F24" s="21"/>
      <c r="G24" s="21"/>
      <c r="H24" s="21"/>
      <c r="I24" s="21">
        <v>7.0289999999999999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72.132999999999996</v>
      </c>
      <c r="D26" s="2"/>
      <c r="E26" s="2">
        <f t="shared" si="11"/>
        <v>72.132999999999996</v>
      </c>
      <c r="F26" s="21"/>
      <c r="G26" s="21"/>
      <c r="H26" s="21"/>
      <c r="I26" s="21">
        <v>72.132999999999996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49.956000000000003</v>
      </c>
      <c r="D30" s="3">
        <v>49.956000000000003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129.11799999999999</v>
      </c>
      <c r="D32" s="36">
        <f>SUM(D21:D31)</f>
        <v>49.956000000000003</v>
      </c>
      <c r="E32" s="37">
        <f t="shared" si="11"/>
        <v>79.161999999999992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79.161999999999992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37706.628000000012</v>
      </c>
      <c r="D33" s="31">
        <f>D20+D32</f>
        <v>15973.66</v>
      </c>
      <c r="E33" s="30">
        <f>E20+E32</f>
        <v>13051.090000000007</v>
      </c>
      <c r="F33" s="31">
        <f t="shared" ref="F33:X33" si="21">F20+F32</f>
        <v>126.05400000000802</v>
      </c>
      <c r="G33" s="31">
        <f t="shared" si="21"/>
        <v>76.080000000000013</v>
      </c>
      <c r="H33" s="31">
        <f t="shared" si="21"/>
        <v>9863.1309999999994</v>
      </c>
      <c r="I33" s="31">
        <f t="shared" si="21"/>
        <v>2985.8249999999998</v>
      </c>
      <c r="J33" s="30">
        <f t="shared" si="21"/>
        <v>6708.7380000000003</v>
      </c>
      <c r="K33" s="31">
        <f t="shared" si="21"/>
        <v>576.91200000000003</v>
      </c>
      <c r="L33" s="31">
        <f t="shared" si="21"/>
        <v>2107.1010000000001</v>
      </c>
      <c r="M33" s="31">
        <f t="shared" si="21"/>
        <v>4023.1610000000001</v>
      </c>
      <c r="N33" s="31">
        <f t="shared" si="21"/>
        <v>1.5640000000000001</v>
      </c>
      <c r="O33" s="30">
        <f t="shared" ref="O33:S33" si="22">O20+O32</f>
        <v>1973.1399999999999</v>
      </c>
      <c r="P33" s="31">
        <f t="shared" si="22"/>
        <v>1497.6200000000001</v>
      </c>
      <c r="Q33" s="31">
        <f t="shared" si="22"/>
        <v>146.298</v>
      </c>
      <c r="R33" s="31">
        <f t="shared" si="22"/>
        <v>245.59700000000001</v>
      </c>
      <c r="S33" s="31">
        <f t="shared" si="22"/>
        <v>83.625</v>
      </c>
      <c r="T33" s="51">
        <f t="shared" si="21"/>
        <v>9.01</v>
      </c>
      <c r="U33" s="52">
        <f t="shared" si="21"/>
        <v>0.76500000000000001</v>
      </c>
      <c r="V33" s="52">
        <f t="shared" si="21"/>
        <v>2.8320000000000003</v>
      </c>
      <c r="W33" s="52">
        <f t="shared" si="21"/>
        <v>5.4109999999999996</v>
      </c>
      <c r="X33" s="53">
        <f t="shared" si="21"/>
        <v>2E-3</v>
      </c>
      <c r="Y33" s="51">
        <f t="shared" ref="Y33:AC33" si="23">Y20+Y32</f>
        <v>2.5720000000000001</v>
      </c>
      <c r="Z33" s="52">
        <f t="shared" si="23"/>
        <v>2.0129999999999999</v>
      </c>
      <c r="AA33" s="52">
        <f t="shared" si="23"/>
        <v>0.19700000000000001</v>
      </c>
      <c r="AB33" s="52">
        <f t="shared" si="23"/>
        <v>0.24399999999999999</v>
      </c>
      <c r="AC33" s="53">
        <f t="shared" si="23"/>
        <v>0.11799999999999999</v>
      </c>
    </row>
    <row r="35" spans="1:29" x14ac:dyDescent="0.25">
      <c r="C35" s="33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08.2021</vt:lpstr>
      <vt:lpstr>'08.2021'!Область_печати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2021-09-24T06:33:07Z</dcterms:modified>
</cp:coreProperties>
</file>