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9200" windowHeight="6510" tabRatio="718" firstSheet="1" activeTab="1"/>
  </bookViews>
  <sheets>
    <sheet name="Справочник Вид продукции" sheetId="5" state="hidden" r:id="rId1"/>
    <sheet name="Приложение №2 План закупки" sheetId="10" r:id="rId2"/>
    <sheet name="Приложение №2.3  Долгосрочн " sheetId="14" r:id="rId3"/>
    <sheet name="Приложение №2.1 Условно-постоян" sheetId="11" r:id="rId4"/>
    <sheet name="Приложение №2.2  закупки у про " sheetId="13" r:id="rId5"/>
  </sheets>
  <externalReferences>
    <externalReference r:id="rId6"/>
    <externalReference r:id="rId7"/>
    <externalReference r:id="rId8"/>
    <externalReference r:id="rId9"/>
    <externalReference r:id="rId10"/>
    <externalReference r:id="rId11"/>
    <externalReference r:id="rId12"/>
  </externalReferences>
  <definedNames>
    <definedName name="\a" localSheetId="3">#REF!</definedName>
    <definedName name="\a" localSheetId="4">#REF!</definedName>
    <definedName name="\a" localSheetId="2">#REF!</definedName>
    <definedName name="\a">#REF!</definedName>
    <definedName name="\m" localSheetId="3">#REF!</definedName>
    <definedName name="\m" localSheetId="4">#REF!</definedName>
    <definedName name="\m" localSheetId="2">#REF!</definedName>
    <definedName name="\m">#REF!</definedName>
    <definedName name="\n" localSheetId="3">#REF!</definedName>
    <definedName name="\n" localSheetId="4">#REF!</definedName>
    <definedName name="\n" localSheetId="2">#REF!</definedName>
    <definedName name="\n">#REF!</definedName>
    <definedName name="\o" localSheetId="3">#REF!</definedName>
    <definedName name="\o" localSheetId="4">#REF!</definedName>
    <definedName name="\o" localSheetId="2">#REF!</definedName>
    <definedName name="\o">#REF!</definedName>
    <definedName name="\б" localSheetId="3">#REF!</definedName>
    <definedName name="\б" localSheetId="4">#REF!</definedName>
    <definedName name="\б" localSheetId="2">#REF!</definedName>
    <definedName name="\б">#REF!</definedName>
    <definedName name="_FY1">#N/A</definedName>
    <definedName name="_SP1" localSheetId="3">[1]FES!#REF!</definedName>
    <definedName name="_SP1" localSheetId="4">[1]FES!#REF!</definedName>
    <definedName name="_SP1" localSheetId="2">[1]FES!#REF!</definedName>
    <definedName name="_SP1">[1]FES!#REF!</definedName>
    <definedName name="_SP10" localSheetId="3">[1]FES!#REF!</definedName>
    <definedName name="_SP10" localSheetId="4">[1]FES!#REF!</definedName>
    <definedName name="_SP10" localSheetId="2">[1]FES!#REF!</definedName>
    <definedName name="_SP10">[1]FES!#REF!</definedName>
    <definedName name="_SP11" localSheetId="3">[1]FES!#REF!</definedName>
    <definedName name="_SP11" localSheetId="4">[1]FES!#REF!</definedName>
    <definedName name="_SP11" localSheetId="2">[1]FES!#REF!</definedName>
    <definedName name="_SP11">[1]FES!#REF!</definedName>
    <definedName name="_SP12" localSheetId="3">[1]FES!#REF!</definedName>
    <definedName name="_SP12" localSheetId="4">[1]FES!#REF!</definedName>
    <definedName name="_SP12" localSheetId="2">[1]FES!#REF!</definedName>
    <definedName name="_SP12">[1]FES!#REF!</definedName>
    <definedName name="_SP13" localSheetId="3">[1]FES!#REF!</definedName>
    <definedName name="_SP13" localSheetId="4">[1]FES!#REF!</definedName>
    <definedName name="_SP13" localSheetId="2">[1]FES!#REF!</definedName>
    <definedName name="_SP13">[1]FES!#REF!</definedName>
    <definedName name="_SP14" localSheetId="3">[1]FES!#REF!</definedName>
    <definedName name="_SP14" localSheetId="4">[1]FES!#REF!</definedName>
    <definedName name="_SP14" localSheetId="2">[1]FES!#REF!</definedName>
    <definedName name="_SP14">[1]FES!#REF!</definedName>
    <definedName name="_SP15" localSheetId="3">[1]FES!#REF!</definedName>
    <definedName name="_SP15" localSheetId="4">[1]FES!#REF!</definedName>
    <definedName name="_SP15" localSheetId="2">[1]FES!#REF!</definedName>
    <definedName name="_SP15">[1]FES!#REF!</definedName>
    <definedName name="_SP16" localSheetId="3">[1]FES!#REF!</definedName>
    <definedName name="_SP16" localSheetId="4">[1]FES!#REF!</definedName>
    <definedName name="_SP16" localSheetId="2">[1]FES!#REF!</definedName>
    <definedName name="_SP16">[1]FES!#REF!</definedName>
    <definedName name="_SP17" localSheetId="3">[1]FES!#REF!</definedName>
    <definedName name="_SP17" localSheetId="4">[1]FES!#REF!</definedName>
    <definedName name="_SP17" localSheetId="2">[1]FES!#REF!</definedName>
    <definedName name="_SP17">[1]FES!#REF!</definedName>
    <definedName name="_SP18" localSheetId="3">[1]FES!#REF!</definedName>
    <definedName name="_SP18" localSheetId="4">[1]FES!#REF!</definedName>
    <definedName name="_SP18" localSheetId="2">[1]FES!#REF!</definedName>
    <definedName name="_SP18">[1]FES!#REF!</definedName>
    <definedName name="_SP19" localSheetId="3">[1]FES!#REF!</definedName>
    <definedName name="_SP19" localSheetId="4">[1]FES!#REF!</definedName>
    <definedName name="_SP19" localSheetId="2">[1]FES!#REF!</definedName>
    <definedName name="_SP19">[1]FES!#REF!</definedName>
    <definedName name="_SP2" localSheetId="3">[1]FES!#REF!</definedName>
    <definedName name="_SP2" localSheetId="4">[1]FES!#REF!</definedName>
    <definedName name="_SP2" localSheetId="2">[1]FES!#REF!</definedName>
    <definedName name="_SP2">[1]FES!#REF!</definedName>
    <definedName name="_SP20" localSheetId="3">[1]FES!#REF!</definedName>
    <definedName name="_SP20" localSheetId="4">[1]FES!#REF!</definedName>
    <definedName name="_SP20" localSheetId="2">[1]FES!#REF!</definedName>
    <definedName name="_SP20">[1]FES!#REF!</definedName>
    <definedName name="_SP3" localSheetId="3">[1]FES!#REF!</definedName>
    <definedName name="_SP3" localSheetId="4">[1]FES!#REF!</definedName>
    <definedName name="_SP3" localSheetId="2">[1]FES!#REF!</definedName>
    <definedName name="_SP3">[1]FES!#REF!</definedName>
    <definedName name="_SP4" localSheetId="3">[1]FES!#REF!</definedName>
    <definedName name="_SP4" localSheetId="4">[1]FES!#REF!</definedName>
    <definedName name="_SP4" localSheetId="2">[1]FES!#REF!</definedName>
    <definedName name="_SP4">[1]FES!#REF!</definedName>
    <definedName name="_SP5" localSheetId="3">[1]FES!#REF!</definedName>
    <definedName name="_SP5" localSheetId="4">[1]FES!#REF!</definedName>
    <definedName name="_SP5" localSheetId="2">[1]FES!#REF!</definedName>
    <definedName name="_SP5">[1]FES!#REF!</definedName>
    <definedName name="_SP7" localSheetId="3">[1]FES!#REF!</definedName>
    <definedName name="_SP7" localSheetId="4">[1]FES!#REF!</definedName>
    <definedName name="_SP7" localSheetId="2">[1]FES!#REF!</definedName>
    <definedName name="_SP7">[1]FES!#REF!</definedName>
    <definedName name="_SP8" localSheetId="3">[1]FES!#REF!</definedName>
    <definedName name="_SP8" localSheetId="4">[1]FES!#REF!</definedName>
    <definedName name="_SP8" localSheetId="2">[1]FES!#REF!</definedName>
    <definedName name="_SP8">[1]FES!#REF!</definedName>
    <definedName name="_SP9" localSheetId="3">[1]FES!#REF!</definedName>
    <definedName name="_SP9" localSheetId="4">[1]FES!#REF!</definedName>
    <definedName name="_SP9" localSheetId="2">[1]FES!#REF!</definedName>
    <definedName name="_SP9">[1]FES!#REF!</definedName>
    <definedName name="_xlnm._FilterDatabase" localSheetId="1" hidden="1">'Приложение №2 План закупки'!$A$7:$BK$344</definedName>
    <definedName name="AN">#N/A</definedName>
    <definedName name="CompOt">#N/A</definedName>
    <definedName name="CompRas">#N/A</definedName>
    <definedName name="ew">#N/A</definedName>
    <definedName name="F" localSheetId="3">#REF!</definedName>
    <definedName name="F" localSheetId="4">#REF!</definedName>
    <definedName name="F" localSheetId="2">#REF!</definedName>
    <definedName name="F">#REF!</definedName>
    <definedName name="fbgffnjfgg">#N/A</definedName>
    <definedName name="fg">#N/A</definedName>
    <definedName name="g" localSheetId="4">#REF!</definedName>
    <definedName name="g" localSheetId="2">#REF!</definedName>
    <definedName name="g">#REF!</definedName>
    <definedName name="gh">#N/A</definedName>
    <definedName name="ghhktyi">#N/A</definedName>
    <definedName name="grety5e">#N/A</definedName>
    <definedName name="group_product">[2]Лист3!$B$6:$B$29</definedName>
    <definedName name="hfte">#N/A</definedName>
    <definedName name="istfin">[2]Лист7!$A$5:$A$25</definedName>
    <definedName name="k">#N/A</definedName>
    <definedName name="knkn.n.">#N/A</definedName>
    <definedName name="L" localSheetId="3">#REF!</definedName>
    <definedName name="L" localSheetId="4">#REF!</definedName>
    <definedName name="L" localSheetId="2">#REF!</definedName>
    <definedName name="L">#REF!</definedName>
    <definedName name="n" localSheetId="3">#REF!</definedName>
    <definedName name="n" localSheetId="4">#REF!</definedName>
    <definedName name="n" localSheetId="2">#REF!</definedName>
    <definedName name="n">#REF!</definedName>
    <definedName name="rrtget6">#N/A</definedName>
    <definedName name="S1_" localSheetId="3">#REF!</definedName>
    <definedName name="S1_" localSheetId="4">#REF!</definedName>
    <definedName name="S1_" localSheetId="2">#REF!</definedName>
    <definedName name="S1_">#REF!</definedName>
    <definedName name="S10_" localSheetId="3">#REF!</definedName>
    <definedName name="S10_" localSheetId="4">#REF!</definedName>
    <definedName name="S10_" localSheetId="2">#REF!</definedName>
    <definedName name="S10_">#REF!</definedName>
    <definedName name="S11_" localSheetId="3">#REF!</definedName>
    <definedName name="S11_" localSheetId="4">#REF!</definedName>
    <definedName name="S11_" localSheetId="2">#REF!</definedName>
    <definedName name="S11_">#REF!</definedName>
    <definedName name="S12_" localSheetId="3">#REF!</definedName>
    <definedName name="S12_" localSheetId="4">#REF!</definedName>
    <definedName name="S12_" localSheetId="2">#REF!</definedName>
    <definedName name="S12_">#REF!</definedName>
    <definedName name="S13_" localSheetId="3">#REF!</definedName>
    <definedName name="S13_" localSheetId="4">#REF!</definedName>
    <definedName name="S13_" localSheetId="2">#REF!</definedName>
    <definedName name="S13_">#REF!</definedName>
    <definedName name="S14_" localSheetId="3">#REF!</definedName>
    <definedName name="S14_" localSheetId="4">#REF!</definedName>
    <definedName name="S14_" localSheetId="2">#REF!</definedName>
    <definedName name="S14_">#REF!</definedName>
    <definedName name="S15_" localSheetId="3">#REF!</definedName>
    <definedName name="S15_" localSheetId="4">#REF!</definedName>
    <definedName name="S15_" localSheetId="2">#REF!</definedName>
    <definedName name="S15_">#REF!</definedName>
    <definedName name="S16_" localSheetId="3">#REF!</definedName>
    <definedName name="S16_" localSheetId="4">#REF!</definedName>
    <definedName name="S16_" localSheetId="2">#REF!</definedName>
    <definedName name="S16_">#REF!</definedName>
    <definedName name="S17_" localSheetId="3">#REF!</definedName>
    <definedName name="S17_" localSheetId="4">#REF!</definedName>
    <definedName name="S17_" localSheetId="2">#REF!</definedName>
    <definedName name="S17_">#REF!</definedName>
    <definedName name="S18_" localSheetId="3">#REF!</definedName>
    <definedName name="S18_" localSheetId="4">#REF!</definedName>
    <definedName name="S18_" localSheetId="2">#REF!</definedName>
    <definedName name="S18_">#REF!</definedName>
    <definedName name="S19_" localSheetId="3">#REF!</definedName>
    <definedName name="S19_" localSheetId="4">#REF!</definedName>
    <definedName name="S19_" localSheetId="2">#REF!</definedName>
    <definedName name="S19_">#REF!</definedName>
    <definedName name="S2_" localSheetId="3">#REF!</definedName>
    <definedName name="S2_" localSheetId="4">#REF!</definedName>
    <definedName name="S2_" localSheetId="2">#REF!</definedName>
    <definedName name="S2_">#REF!</definedName>
    <definedName name="S20_" localSheetId="3">#REF!</definedName>
    <definedName name="S20_" localSheetId="4">#REF!</definedName>
    <definedName name="S20_" localSheetId="2">#REF!</definedName>
    <definedName name="S20_">#REF!</definedName>
    <definedName name="S3_" localSheetId="3">#REF!</definedName>
    <definedName name="S3_" localSheetId="4">#REF!</definedName>
    <definedName name="S3_" localSheetId="2">#REF!</definedName>
    <definedName name="S3_">#REF!</definedName>
    <definedName name="S4_" localSheetId="3">#REF!</definedName>
    <definedName name="S4_" localSheetId="4">#REF!</definedName>
    <definedName name="S4_" localSheetId="2">#REF!</definedName>
    <definedName name="S4_">#REF!</definedName>
    <definedName name="S5_" localSheetId="3">#REF!</definedName>
    <definedName name="S5_" localSheetId="4">#REF!</definedName>
    <definedName name="S5_" localSheetId="2">#REF!</definedName>
    <definedName name="S5_">#REF!</definedName>
    <definedName name="S6_" localSheetId="3">#REF!</definedName>
    <definedName name="S6_" localSheetId="4">#REF!</definedName>
    <definedName name="S6_" localSheetId="2">#REF!</definedName>
    <definedName name="S6_">#REF!</definedName>
    <definedName name="S7_" localSheetId="3">#REF!</definedName>
    <definedName name="S7_" localSheetId="4">#REF!</definedName>
    <definedName name="S7_" localSheetId="2">#REF!</definedName>
    <definedName name="S7_">#REF!</definedName>
    <definedName name="S8_" localSheetId="3">#REF!</definedName>
    <definedName name="S8_" localSheetId="4">#REF!</definedName>
    <definedName name="S8_" localSheetId="2">#REF!</definedName>
    <definedName name="S8_">#REF!</definedName>
    <definedName name="S9_" localSheetId="3">#REF!</definedName>
    <definedName name="S9_" localSheetId="4">#REF!</definedName>
    <definedName name="S9_" localSheetId="2">#REF!</definedName>
    <definedName name="S9_">#REF!</definedName>
    <definedName name="uka">#N/A</definedName>
    <definedName name="А77">[3]Рейтинг!$A$14</definedName>
    <definedName name="_xlnm.Database" localSheetId="3">#REF!</definedName>
    <definedName name="_xlnm.Database" localSheetId="4">#REF!</definedName>
    <definedName name="_xlnm.Database" localSheetId="2">#REF!</definedName>
    <definedName name="_xlnm.Database">#REF!</definedName>
    <definedName name="в23ё">#N/A</definedName>
    <definedName name="вв">#N/A</definedName>
    <definedName name="второй" localSheetId="3">#REF!</definedName>
    <definedName name="второй" localSheetId="4">#REF!</definedName>
    <definedName name="второй" localSheetId="2">#REF!</definedName>
    <definedName name="второй">#REF!</definedName>
    <definedName name="гггр">#N/A</definedName>
    <definedName name="ддд">#N/A</definedName>
    <definedName name="Закупки">[4]Закупки!$A$1:$A$32</definedName>
    <definedName name="й">#N/A</definedName>
    <definedName name="йй">#N/A</definedName>
    <definedName name="йййййййййййййййййййййййй">#N/A</definedName>
    <definedName name="кв3">#N/A</definedName>
    <definedName name="квартал">#N/A</definedName>
    <definedName name="ке">#N/A</definedName>
    <definedName name="коэф1" localSheetId="3">#REF!</definedName>
    <definedName name="коэф1" localSheetId="4">#REF!</definedName>
    <definedName name="коэф1" localSheetId="2">#REF!</definedName>
    <definedName name="коэф1">#REF!</definedName>
    <definedName name="коэф2" localSheetId="3">#REF!</definedName>
    <definedName name="коэф2" localSheetId="4">#REF!</definedName>
    <definedName name="коэф2" localSheetId="2">#REF!</definedName>
    <definedName name="коэф2">#REF!</definedName>
    <definedName name="коэф3" localSheetId="3">#REF!</definedName>
    <definedName name="коэф3" localSheetId="4">#REF!</definedName>
    <definedName name="коэф3" localSheetId="2">#REF!</definedName>
    <definedName name="коэф3">#REF!</definedName>
    <definedName name="коэф4" localSheetId="3">#REF!</definedName>
    <definedName name="коэф4" localSheetId="4">#REF!</definedName>
    <definedName name="коэф4" localSheetId="2">#REF!</definedName>
    <definedName name="коэф4">#REF!</definedName>
    <definedName name="лена">#N/A</definedName>
    <definedName name="лод">#N/A</definedName>
    <definedName name="Месяц">[5]ИСТОЧНИК!$F$1:$F$12</definedName>
    <definedName name="месяценэс">[6]ИСТОЧНИК!$E$1:$E$12</definedName>
    <definedName name="мым">#N/A</definedName>
    <definedName name="н" localSheetId="3">#REF!</definedName>
    <definedName name="н" localSheetId="4">#REF!</definedName>
    <definedName name="н" localSheetId="2">#REF!</definedName>
    <definedName name="н">#REF!</definedName>
    <definedName name="оро">#N/A</definedName>
    <definedName name="первый" localSheetId="3">#REF!</definedName>
    <definedName name="первый" localSheetId="4">#REF!</definedName>
    <definedName name="первый" localSheetId="2">#REF!</definedName>
    <definedName name="первый">#REF!</definedName>
    <definedName name="пл" localSheetId="4">[1]FES!#REF!</definedName>
    <definedName name="пл" localSheetId="2">[1]FES!#REF!</definedName>
    <definedName name="пл">[1]FES!#REF!</definedName>
    <definedName name="план" localSheetId="4">[1]FES!#REF!</definedName>
    <definedName name="план" localSheetId="2">[1]FES!#REF!</definedName>
    <definedName name="план">[1]FES!#REF!</definedName>
    <definedName name="Разделенэс">[7]ИСТОЧНИК!$B$1:$B$8</definedName>
    <definedName name="ропор">#N/A</definedName>
    <definedName name="с">#N/A</definedName>
    <definedName name="сс">#N/A</definedName>
    <definedName name="сссс">#N/A</definedName>
    <definedName name="ссы">#N/A</definedName>
    <definedName name="третий" localSheetId="3">#REF!</definedName>
    <definedName name="третий" localSheetId="4">#REF!</definedName>
    <definedName name="третий" localSheetId="2">#REF!</definedName>
    <definedName name="третий">#REF!</definedName>
    <definedName name="у">#N/A</definedName>
    <definedName name="ц">#N/A</definedName>
    <definedName name="цу">#N/A</definedName>
    <definedName name="четвертый" localSheetId="3">#REF!</definedName>
    <definedName name="четвертый" localSheetId="4">#REF!</definedName>
    <definedName name="четвертый" localSheetId="2">#REF!</definedName>
    <definedName name="четвертый">#REF!</definedName>
    <definedName name="шшшшшо">#N/A</definedName>
    <definedName name="ыв">#N/A</definedName>
    <definedName name="ыыыы">#N/A</definedName>
    <definedName name="яяя">#N/A</definedName>
  </definedNames>
  <calcPr calcId="145621"/>
  <customWorkbookViews>
    <customWorkbookView name="Урманчеев Тимур Равилевич - Личное представление" guid="{91CCA552-4FF9-4F8A-918F-E90526B3286D}" mergeInterval="0" personalView="1" maximized="1" windowWidth="1676" windowHeight="785" tabRatio="718" activeSheetId="3"/>
    <customWorkbookView name="Minko.VP - Личное представление" guid="{AF533CF8-BCBD-4BCE-89DB-18D6C13C2DDE}" mergeInterval="0" personalView="1" maximized="1" windowWidth="1680" windowHeight="782" tabRatio="718" activeSheetId="1"/>
  </customWorkbookViews>
</workbook>
</file>

<file path=xl/calcChain.xml><?xml version="1.0" encoding="utf-8"?>
<calcChain xmlns="http://schemas.openxmlformats.org/spreadsheetml/2006/main">
  <c r="BA21" i="10" l="1"/>
  <c r="AK21" i="10"/>
  <c r="AA21" i="10"/>
  <c r="Z21" i="10"/>
  <c r="AB21" i="10"/>
  <c r="Q21" i="10"/>
  <c r="BA20" i="10"/>
  <c r="AK20" i="10"/>
  <c r="AA20" i="10"/>
  <c r="Z20" i="10"/>
  <c r="AB20" i="10"/>
  <c r="Q20" i="10"/>
  <c r="BA19" i="10"/>
  <c r="AK19" i="10"/>
  <c r="AA19" i="10"/>
  <c r="Z19" i="10"/>
  <c r="AB19" i="10" s="1"/>
  <c r="Q19" i="10"/>
  <c r="BA18" i="10"/>
  <c r="AK18" i="10"/>
  <c r="AA18" i="10"/>
  <c r="Z18" i="10"/>
  <c r="AB18" i="10" s="1"/>
  <c r="Q18" i="10"/>
  <c r="AK17" i="10"/>
  <c r="AA17" i="10"/>
  <c r="Z17" i="10"/>
  <c r="AB17" i="10"/>
  <c r="Q17" i="10"/>
  <c r="AK16" i="10"/>
  <c r="AA16" i="10"/>
  <c r="AB16" i="10"/>
  <c r="Z16" i="10"/>
  <c r="Q16" i="10"/>
  <c r="AK15" i="10"/>
  <c r="AA15" i="10"/>
  <c r="AB15" i="10" s="1"/>
  <c r="Z15" i="10"/>
  <c r="Q15" i="10"/>
  <c r="BD14" i="10"/>
  <c r="BA14" i="10"/>
  <c r="AK14" i="10"/>
  <c r="Y14" i="10"/>
  <c r="AA14" i="10" s="1"/>
  <c r="BA13" i="10"/>
  <c r="AK13" i="10"/>
  <c r="Y13" i="10"/>
  <c r="Z13" i="10" s="1"/>
  <c r="AB13" i="10" s="1"/>
  <c r="BA12" i="10"/>
  <c r="AK12" i="10"/>
  <c r="Y12" i="10"/>
  <c r="Z12" i="10" s="1"/>
  <c r="AB12" i="10" s="1"/>
  <c r="BA11" i="10"/>
  <c r="AK11" i="10"/>
  <c r="Y11" i="10"/>
  <c r="Z11" i="10"/>
  <c r="AB11" i="10"/>
  <c r="BA10" i="10"/>
  <c r="AK10" i="10"/>
  <c r="Y10" i="10"/>
  <c r="AA10" i="10" s="1"/>
  <c r="Z10" i="10"/>
  <c r="AB10" i="10" s="1"/>
  <c r="BA9" i="10"/>
  <c r="AK9" i="10"/>
  <c r="Y9" i="10"/>
  <c r="Z9" i="10" s="1"/>
  <c r="AB9" i="10" s="1"/>
  <c r="AK8" i="10"/>
  <c r="Y8" i="10"/>
  <c r="AA8" i="10" s="1"/>
  <c r="P10" i="10"/>
  <c r="Q10" i="10" s="1"/>
  <c r="P12" i="10"/>
  <c r="Q12" i="10" s="1"/>
  <c r="Z8" i="10"/>
  <c r="AB8" i="10" s="1"/>
  <c r="AA11" i="10"/>
  <c r="P11" i="10"/>
  <c r="Q11" i="10" s="1"/>
  <c r="K15" i="11"/>
  <c r="R206" i="10"/>
  <c r="AB172" i="10"/>
  <c r="Z172" i="10"/>
  <c r="AB171" i="10"/>
  <c r="Z171" i="10"/>
  <c r="AB170" i="10"/>
  <c r="Z170" i="10"/>
  <c r="AB169" i="10"/>
  <c r="Z169" i="10"/>
  <c r="AB168" i="10"/>
  <c r="Z168" i="10"/>
  <c r="AB167" i="10"/>
  <c r="Z167" i="10"/>
  <c r="AB166" i="10"/>
  <c r="Z166" i="10"/>
  <c r="AB165" i="10"/>
  <c r="Z165" i="10"/>
  <c r="AB164" i="10"/>
  <c r="Z164" i="10"/>
  <c r="AB163" i="10"/>
  <c r="Z163" i="10"/>
  <c r="AB162" i="10"/>
  <c r="Z162" i="10"/>
  <c r="AB161" i="10"/>
  <c r="Z161" i="10"/>
  <c r="AB160" i="10"/>
  <c r="Z160" i="10"/>
  <c r="AB159" i="10"/>
  <c r="Z159" i="10"/>
  <c r="AB158" i="10"/>
  <c r="Z158" i="10"/>
  <c r="AB157" i="10"/>
  <c r="Z157" i="10"/>
  <c r="AB156" i="10"/>
  <c r="Z156" i="10"/>
  <c r="AB155" i="10"/>
  <c r="Z155" i="10"/>
  <c r="AB154" i="10"/>
  <c r="Z154" i="10"/>
  <c r="AB153" i="10"/>
  <c r="Z153" i="10"/>
  <c r="AB152" i="10"/>
  <c r="Z152" i="10"/>
  <c r="AB151" i="10"/>
  <c r="Z151" i="10"/>
  <c r="AB150" i="10"/>
  <c r="Z150" i="10"/>
  <c r="AB149" i="10"/>
  <c r="Z149" i="10"/>
  <c r="AB148" i="10"/>
  <c r="Z148" i="10"/>
  <c r="AB147" i="10"/>
  <c r="Z147" i="10"/>
  <c r="AB146" i="10"/>
  <c r="Z146" i="10"/>
  <c r="Q216" i="10"/>
  <c r="AB216" i="10"/>
  <c r="AB140" i="10"/>
  <c r="Z140" i="10"/>
  <c r="AB136" i="10"/>
  <c r="AB134" i="10"/>
  <c r="AB126" i="10"/>
  <c r="AB127" i="10"/>
  <c r="AB122" i="10"/>
  <c r="AB121" i="10"/>
  <c r="AB120" i="10"/>
  <c r="AB119" i="10"/>
  <c r="AB118" i="10"/>
  <c r="AB117" i="10"/>
  <c r="AB116" i="10"/>
  <c r="AB115" i="10"/>
  <c r="AB114" i="10"/>
  <c r="AB113" i="10"/>
  <c r="J15" i="11"/>
  <c r="AT317" i="10"/>
  <c r="R326" i="10"/>
  <c r="R327" i="10"/>
  <c r="R329" i="10"/>
  <c r="R330" i="10"/>
  <c r="R331" i="10"/>
  <c r="R332" i="10"/>
  <c r="R334" i="10"/>
  <c r="R335" i="10"/>
  <c r="R336" i="10"/>
  <c r="R323" i="10"/>
  <c r="R324" i="10"/>
  <c r="R325" i="10"/>
  <c r="R328" i="10"/>
  <c r="R333" i="10"/>
  <c r="R337" i="10"/>
  <c r="R322" i="10"/>
  <c r="J31" i="14"/>
  <c r="J30" i="14"/>
  <c r="J29" i="14"/>
  <c r="J28" i="14"/>
  <c r="J27" i="14"/>
  <c r="J26" i="14"/>
  <c r="J25" i="14"/>
  <c r="J24" i="14"/>
  <c r="J23" i="14"/>
  <c r="J22" i="14"/>
  <c r="J21" i="14"/>
  <c r="J20" i="14"/>
  <c r="J19" i="14"/>
  <c r="M13" i="14"/>
  <c r="K13" i="14"/>
  <c r="M12" i="14"/>
  <c r="K12" i="14"/>
  <c r="M11" i="14"/>
  <c r="K11" i="14"/>
  <c r="K10" i="14"/>
  <c r="AT318" i="10"/>
  <c r="AT316" i="10"/>
  <c r="AT315" i="10"/>
  <c r="AT314" i="10"/>
  <c r="AT313" i="10"/>
  <c r="AA312" i="10"/>
  <c r="Q312" i="10"/>
  <c r="AB312" i="10"/>
  <c r="AA311" i="10"/>
  <c r="Q311" i="10"/>
  <c r="AB311" i="10" s="1"/>
  <c r="AA310" i="10"/>
  <c r="Q310" i="10"/>
  <c r="AB310" i="10" s="1"/>
  <c r="AA308" i="10"/>
  <c r="Q308" i="10"/>
  <c r="AB308" i="10" s="1"/>
  <c r="Q304" i="10"/>
  <c r="AA303" i="10"/>
  <c r="Q303" i="10"/>
  <c r="AB303" i="10" s="1"/>
  <c r="AA302" i="10"/>
  <c r="Q302" i="10"/>
  <c r="AB302" i="10" s="1"/>
  <c r="AA301" i="10"/>
  <c r="Q301" i="10"/>
  <c r="AB301" i="10" s="1"/>
  <c r="AA300" i="10"/>
  <c r="Q300" i="10"/>
  <c r="AB300" i="10" s="1"/>
  <c r="AA298" i="10"/>
  <c r="Q298" i="10"/>
  <c r="AB298" i="10"/>
  <c r="AA297" i="10"/>
  <c r="Q297" i="10"/>
  <c r="AB297" i="10"/>
  <c r="AA282" i="10"/>
  <c r="Q282" i="10"/>
  <c r="AB282" i="10" s="1"/>
  <c r="AA281" i="10"/>
  <c r="Q281" i="10"/>
  <c r="AB281" i="10" s="1"/>
  <c r="AA279" i="10"/>
  <c r="Q279" i="10"/>
  <c r="AB279" i="10" s="1"/>
  <c r="AB278" i="10"/>
  <c r="Q278" i="10"/>
  <c r="AB277" i="10"/>
  <c r="Q277" i="10"/>
  <c r="AB276" i="10"/>
  <c r="Q276" i="10"/>
  <c r="AB275" i="10"/>
  <c r="Q275" i="10"/>
  <c r="AB274" i="10"/>
  <c r="Q274" i="10"/>
  <c r="AA273" i="10"/>
  <c r="Q273" i="10"/>
  <c r="AB273" i="10" s="1"/>
  <c r="AA272" i="10"/>
  <c r="Q272" i="10"/>
  <c r="AB272" i="10" s="1"/>
  <c r="AB232" i="10"/>
  <c r="Q232" i="10"/>
  <c r="AB230" i="10"/>
  <c r="Q230" i="10"/>
  <c r="AB213" i="10"/>
  <c r="Q213" i="10"/>
  <c r="AG207" i="10"/>
  <c r="AH207" i="10" s="1"/>
  <c r="R207" i="10"/>
  <c r="Q207" i="10"/>
  <c r="AK205" i="10"/>
  <c r="AG205" i="10"/>
  <c r="AH205" i="10" s="1"/>
  <c r="AB205" i="10"/>
  <c r="Q205" i="10"/>
  <c r="AK204" i="10"/>
  <c r="AG204" i="10"/>
  <c r="AH204" i="10" s="1"/>
  <c r="AB204" i="10"/>
  <c r="Q204" i="10"/>
  <c r="AK203" i="10"/>
  <c r="AG203" i="10"/>
  <c r="AH203" i="10" s="1"/>
  <c r="AB203" i="10"/>
  <c r="Q203" i="10"/>
  <c r="AK202" i="10"/>
  <c r="AG202" i="10"/>
  <c r="AH202" i="10"/>
  <c r="AB202" i="10"/>
  <c r="Q202" i="10"/>
  <c r="AK201" i="10"/>
  <c r="AG201" i="10"/>
  <c r="AH201" i="10" s="1"/>
  <c r="AB201" i="10"/>
  <c r="Q201" i="10"/>
  <c r="AK200" i="10"/>
  <c r="AG200" i="10"/>
  <c r="AH200" i="10" s="1"/>
  <c r="AB200" i="10"/>
  <c r="Q200" i="10"/>
  <c r="AK199" i="10"/>
  <c r="AH199" i="10"/>
  <c r="AB199" i="10"/>
  <c r="Q199" i="10"/>
  <c r="AK198" i="10"/>
  <c r="AH198" i="10"/>
  <c r="AB198" i="10"/>
  <c r="Q198" i="10"/>
  <c r="AK197" i="10"/>
  <c r="AH197" i="10"/>
  <c r="AB197" i="10"/>
  <c r="Q197" i="10"/>
  <c r="AK196" i="10"/>
  <c r="AH196" i="10"/>
  <c r="AB196" i="10"/>
  <c r="Q196" i="10"/>
  <c r="AK195" i="10"/>
  <c r="AH195" i="10"/>
  <c r="AB195" i="10"/>
  <c r="Q195" i="10"/>
  <c r="AK194" i="10"/>
  <c r="AH194" i="10"/>
  <c r="AB194" i="10"/>
  <c r="Q194" i="10"/>
  <c r="AK193" i="10"/>
  <c r="AG193" i="10"/>
  <c r="AH193" i="10"/>
  <c r="AB193" i="10"/>
  <c r="Q193" i="10"/>
  <c r="AK192" i="10"/>
  <c r="AG192" i="10"/>
  <c r="AH192" i="10" s="1"/>
  <c r="AB192" i="10"/>
  <c r="Q192" i="10"/>
  <c r="AK191" i="10"/>
  <c r="AG191" i="10"/>
  <c r="AH191" i="10" s="1"/>
  <c r="AB191" i="10"/>
  <c r="Q191" i="10"/>
  <c r="AK190" i="10"/>
  <c r="AG190" i="10"/>
  <c r="AH190" i="10" s="1"/>
  <c r="AB190" i="10"/>
  <c r="Q190" i="10"/>
  <c r="AK189" i="10"/>
  <c r="AG189" i="10"/>
  <c r="AH189" i="10"/>
  <c r="AB189" i="10"/>
  <c r="Q189" i="10"/>
  <c r="AK188" i="10"/>
  <c r="AG188" i="10"/>
  <c r="AH188" i="10"/>
  <c r="AB188" i="10"/>
  <c r="Q188" i="10"/>
  <c r="AO187" i="10"/>
  <c r="AK187" i="10"/>
  <c r="AH187" i="10"/>
  <c r="AB187" i="10"/>
  <c r="Q187" i="10"/>
  <c r="AO186" i="10"/>
  <c r="AK186" i="10"/>
  <c r="AH186" i="10"/>
  <c r="AB186" i="10"/>
  <c r="Q186" i="10"/>
  <c r="AO185" i="10"/>
  <c r="AK185" i="10"/>
  <c r="AH185" i="10"/>
  <c r="AB185" i="10"/>
  <c r="Q185" i="10"/>
  <c r="AO184" i="10"/>
  <c r="AK184" i="10"/>
  <c r="AH184" i="10"/>
  <c r="AB184" i="10"/>
  <c r="Q184" i="10"/>
  <c r="AK183" i="10"/>
  <c r="AH183" i="10"/>
  <c r="AB183" i="10"/>
  <c r="Q183" i="10"/>
  <c r="AO182" i="10"/>
  <c r="AK182" i="10"/>
  <c r="AH182" i="10"/>
  <c r="AB182" i="10"/>
  <c r="Q182" i="10"/>
  <c r="AK181" i="10"/>
  <c r="AG181" i="10"/>
  <c r="AH181" i="10" s="1"/>
  <c r="AB181" i="10"/>
  <c r="Q181" i="10"/>
  <c r="AK180" i="10"/>
  <c r="AG180" i="10"/>
  <c r="AH180" i="10" s="1"/>
  <c r="AB180" i="10"/>
  <c r="Q180" i="10"/>
  <c r="AK179" i="10"/>
  <c r="AG179" i="10"/>
  <c r="AH179" i="10"/>
  <c r="AB179" i="10"/>
  <c r="Q179" i="10"/>
  <c r="AK178" i="10"/>
  <c r="AG178" i="10"/>
  <c r="AH178" i="10" s="1"/>
  <c r="AK177" i="10"/>
  <c r="AG177" i="10"/>
  <c r="AH177" i="10" s="1"/>
  <c r="AK176" i="10"/>
  <c r="AG176" i="10"/>
  <c r="AH176" i="10"/>
  <c r="AK175" i="10"/>
  <c r="AG175" i="10"/>
  <c r="AH175" i="10" s="1"/>
  <c r="AK174" i="10"/>
  <c r="AG174" i="10"/>
  <c r="AH174" i="10" s="1"/>
  <c r="AK173" i="10"/>
  <c r="AG173" i="10"/>
  <c r="AH173" i="10"/>
  <c r="R138" i="10"/>
  <c r="P138" i="10"/>
  <c r="Q138" i="10" s="1"/>
  <c r="R137" i="10"/>
  <c r="P137" i="10"/>
  <c r="Q137" i="10" s="1"/>
  <c r="R136" i="10"/>
  <c r="P136" i="10"/>
  <c r="Q136" i="10" s="1"/>
  <c r="R135" i="10"/>
  <c r="P135" i="10"/>
  <c r="Q135" i="10" s="1"/>
  <c r="R134" i="10"/>
  <c r="P134" i="10"/>
  <c r="Q134" i="10"/>
  <c r="R133" i="10"/>
  <c r="P133" i="10"/>
  <c r="Q133" i="10" s="1"/>
  <c r="R132" i="10"/>
  <c r="P132" i="10"/>
  <c r="Q132" i="10" s="1"/>
  <c r="R131" i="10"/>
  <c r="P131" i="10"/>
  <c r="Q131" i="10"/>
  <c r="R130" i="10"/>
  <c r="P130" i="10"/>
  <c r="Q130" i="10" s="1"/>
  <c r="R129" i="10"/>
  <c r="P129" i="10"/>
  <c r="Q129" i="10" s="1"/>
  <c r="R128" i="10"/>
  <c r="P128" i="10"/>
  <c r="Q128" i="10" s="1"/>
  <c r="R127" i="10"/>
  <c r="P127" i="10"/>
  <c r="Q127" i="10"/>
  <c r="R126" i="10"/>
  <c r="P126" i="10"/>
  <c r="Q126" i="10" s="1"/>
  <c r="R125" i="10"/>
  <c r="P125" i="10"/>
  <c r="Q125" i="10"/>
  <c r="R124" i="10"/>
  <c r="P124" i="10"/>
  <c r="Q124" i="10" s="1"/>
  <c r="R123" i="10"/>
  <c r="P123" i="10"/>
  <c r="Q123" i="10" s="1"/>
  <c r="P122" i="10"/>
  <c r="Q122" i="10"/>
  <c r="P121" i="10"/>
  <c r="Q121" i="10" s="1"/>
  <c r="P120" i="10"/>
  <c r="Q120" i="10"/>
  <c r="P119" i="10"/>
  <c r="Q119" i="10" s="1"/>
  <c r="P118" i="10"/>
  <c r="Q118" i="10"/>
  <c r="P117" i="10"/>
  <c r="Q117" i="10" s="1"/>
  <c r="P116" i="10"/>
  <c r="Q116" i="10"/>
  <c r="P115" i="10"/>
  <c r="Q115" i="10" s="1"/>
  <c r="P114" i="10"/>
  <c r="Q114" i="10"/>
  <c r="P113" i="10"/>
  <c r="Q113" i="10" s="1"/>
  <c r="P112" i="10"/>
  <c r="Q112" i="10"/>
  <c r="AB111" i="10"/>
  <c r="Z111" i="10"/>
  <c r="R111" i="10"/>
  <c r="P111" i="10"/>
  <c r="Q111" i="10"/>
  <c r="AB110" i="10"/>
  <c r="Z110" i="10"/>
  <c r="R110" i="10"/>
  <c r="P110" i="10"/>
  <c r="Q110" i="10" s="1"/>
  <c r="AB109" i="10"/>
  <c r="Z109" i="10"/>
  <c r="R109" i="10"/>
  <c r="P109" i="10"/>
  <c r="Q109" i="10" s="1"/>
  <c r="AB108" i="10"/>
  <c r="Z108" i="10"/>
  <c r="R108" i="10"/>
  <c r="P108" i="10"/>
  <c r="Q108" i="10"/>
  <c r="AB107" i="10"/>
  <c r="Z107" i="10"/>
  <c r="R107" i="10"/>
  <c r="P107" i="10"/>
  <c r="Q107" i="10"/>
  <c r="Y106" i="10"/>
  <c r="P106" i="10" s="1"/>
  <c r="Q106" i="10"/>
  <c r="AB105" i="10"/>
  <c r="Z105" i="10"/>
  <c r="R105" i="10"/>
  <c r="P105" i="10"/>
  <c r="Q105" i="10" s="1"/>
  <c r="R104" i="10"/>
  <c r="P104" i="10"/>
  <c r="R103" i="10"/>
  <c r="R102" i="10"/>
  <c r="P102" i="10"/>
  <c r="AA101" i="10"/>
  <c r="R101" i="10"/>
  <c r="P101" i="10"/>
  <c r="Q101" i="10"/>
  <c r="AS100" i="10"/>
  <c r="AK100" i="10"/>
  <c r="AB100" i="10"/>
  <c r="Y100" i="10"/>
  <c r="R100" i="10" s="1"/>
  <c r="P100" i="10"/>
  <c r="AS99" i="10"/>
  <c r="AK99" i="10"/>
  <c r="AB99" i="10"/>
  <c r="Y99" i="10"/>
  <c r="AA99" i="10" s="1"/>
  <c r="P99" i="10"/>
  <c r="AS98" i="10"/>
  <c r="AK98" i="10"/>
  <c r="AB98" i="10"/>
  <c r="Y98" i="10"/>
  <c r="P98" i="10"/>
  <c r="AS97" i="10"/>
  <c r="AK97" i="10"/>
  <c r="AB97" i="10"/>
  <c r="Y97" i="10"/>
  <c r="AA97" i="10" s="1"/>
  <c r="P97" i="10"/>
  <c r="AS96" i="10"/>
  <c r="AK96" i="10"/>
  <c r="AB96" i="10"/>
  <c r="Y96" i="10"/>
  <c r="AA96" i="10" s="1"/>
  <c r="P96" i="10"/>
  <c r="AS95" i="10"/>
  <c r="AK95" i="10"/>
  <c r="AB95" i="10"/>
  <c r="Y95" i="10"/>
  <c r="R95" i="10" s="1"/>
  <c r="P95" i="10"/>
  <c r="AS94" i="10"/>
  <c r="AK94" i="10"/>
  <c r="AB94" i="10"/>
  <c r="Y94" i="10"/>
  <c r="P94" i="10"/>
  <c r="AS93" i="10"/>
  <c r="AK93" i="10"/>
  <c r="AB93" i="10"/>
  <c r="Y93" i="10"/>
  <c r="R93" i="10" s="1"/>
  <c r="P93" i="10"/>
  <c r="AS92" i="10"/>
  <c r="AK92" i="10"/>
  <c r="AB92" i="10"/>
  <c r="Y92" i="10"/>
  <c r="R92" i="10" s="1"/>
  <c r="P92" i="10"/>
  <c r="AS91" i="10"/>
  <c r="AK91" i="10"/>
  <c r="AB91" i="10"/>
  <c r="Y91" i="10"/>
  <c r="R91" i="10" s="1"/>
  <c r="P91" i="10"/>
  <c r="AS90" i="10"/>
  <c r="AK90" i="10"/>
  <c r="AB90" i="10"/>
  <c r="Y90" i="10"/>
  <c r="P90" i="10"/>
  <c r="AS89" i="10"/>
  <c r="AK89" i="10"/>
  <c r="AB89" i="10"/>
  <c r="Y89" i="10"/>
  <c r="AA89" i="10" s="1"/>
  <c r="P89" i="10"/>
  <c r="AS88" i="10"/>
  <c r="AK88" i="10"/>
  <c r="AB88" i="10"/>
  <c r="Y88" i="10"/>
  <c r="R88" i="10" s="1"/>
  <c r="P88" i="10"/>
  <c r="AS87" i="10"/>
  <c r="AK87" i="10"/>
  <c r="AB87" i="10"/>
  <c r="Y87" i="10"/>
  <c r="R87" i="10" s="1"/>
  <c r="P87" i="10"/>
  <c r="AS86" i="10"/>
  <c r="AK86" i="10"/>
  <c r="AB86" i="10"/>
  <c r="Y86" i="10"/>
  <c r="P86" i="10"/>
  <c r="AS85" i="10"/>
  <c r="AK85" i="10"/>
  <c r="AB85" i="10"/>
  <c r="Y85" i="10"/>
  <c r="R85" i="10" s="1"/>
  <c r="P85" i="10"/>
  <c r="AS84" i="10"/>
  <c r="AK84" i="10"/>
  <c r="AB84" i="10"/>
  <c r="Y84" i="10"/>
  <c r="R84" i="10" s="1"/>
  <c r="P84" i="10"/>
  <c r="AS83" i="10"/>
  <c r="AK83" i="10"/>
  <c r="AB83" i="10"/>
  <c r="Y83" i="10"/>
  <c r="AA83" i="10" s="1"/>
  <c r="P83" i="10"/>
  <c r="AS82" i="10"/>
  <c r="AK82" i="10"/>
  <c r="AB82" i="10"/>
  <c r="Y82" i="10"/>
  <c r="P82" i="10"/>
  <c r="AS81" i="10"/>
  <c r="AK81" i="10"/>
  <c r="AB81" i="10"/>
  <c r="Y81" i="10"/>
  <c r="AA81" i="10" s="1"/>
  <c r="P81" i="10"/>
  <c r="AS80" i="10"/>
  <c r="AK80" i="10"/>
  <c r="AB80" i="10"/>
  <c r="Y80" i="10"/>
  <c r="AA80" i="10" s="1"/>
  <c r="P80" i="10"/>
  <c r="AS79" i="10"/>
  <c r="AK79" i="10"/>
  <c r="AA79" i="10"/>
  <c r="Y79" i="10"/>
  <c r="R79" i="10" s="1"/>
  <c r="P79" i="10"/>
  <c r="AS78" i="10"/>
  <c r="AK78" i="10"/>
  <c r="AA78" i="10"/>
  <c r="Y78" i="10"/>
  <c r="R78" i="10"/>
  <c r="P78" i="10"/>
  <c r="AS77" i="10"/>
  <c r="AK77" i="10"/>
  <c r="AA77" i="10"/>
  <c r="Y77" i="10"/>
  <c r="R77" i="10" s="1"/>
  <c r="P77" i="10"/>
  <c r="AS76" i="10"/>
  <c r="AK76" i="10"/>
  <c r="AA76" i="10"/>
  <c r="Y76" i="10"/>
  <c r="R76" i="10" s="1"/>
  <c r="P76" i="10"/>
  <c r="AS75" i="10"/>
  <c r="AK75" i="10"/>
  <c r="AA75" i="10"/>
  <c r="Y75" i="10"/>
  <c r="R75" i="10" s="1"/>
  <c r="P75" i="10"/>
  <c r="AS74" i="10"/>
  <c r="AK74" i="10"/>
  <c r="AA74" i="10"/>
  <c r="Y74" i="10"/>
  <c r="R74" i="10"/>
  <c r="P74" i="10"/>
  <c r="AS73" i="10"/>
  <c r="AK73" i="10"/>
  <c r="AA73" i="10"/>
  <c r="Y73" i="10"/>
  <c r="R73" i="10" s="1"/>
  <c r="P73" i="10"/>
  <c r="AS72" i="10"/>
  <c r="AK72" i="10"/>
  <c r="AA72" i="10"/>
  <c r="Y72" i="10"/>
  <c r="R72" i="10"/>
  <c r="P72" i="10"/>
  <c r="AS71" i="10"/>
  <c r="AK71" i="10"/>
  <c r="AA71" i="10"/>
  <c r="Y71" i="10"/>
  <c r="R71" i="10" s="1"/>
  <c r="P71" i="10"/>
  <c r="AS70" i="10"/>
  <c r="AK70" i="10"/>
  <c r="AA70" i="10"/>
  <c r="Y70" i="10"/>
  <c r="R70" i="10"/>
  <c r="P70" i="10"/>
  <c r="AS69" i="10"/>
  <c r="AK69" i="10"/>
  <c r="AA69" i="10"/>
  <c r="Y69" i="10"/>
  <c r="R69" i="10" s="1"/>
  <c r="P69" i="10"/>
  <c r="AS68" i="10"/>
  <c r="AK68" i="10"/>
  <c r="AA68" i="10"/>
  <c r="Y68" i="10"/>
  <c r="R68" i="10" s="1"/>
  <c r="P68" i="10"/>
  <c r="AS67" i="10"/>
  <c r="AK67" i="10"/>
  <c r="AA67" i="10"/>
  <c r="Y67" i="10"/>
  <c r="R67" i="10" s="1"/>
  <c r="P67" i="10"/>
  <c r="AS66" i="10"/>
  <c r="AK66" i="10"/>
  <c r="AA66" i="10"/>
  <c r="Y66" i="10"/>
  <c r="P66" i="10"/>
  <c r="AS65" i="10"/>
  <c r="AK65" i="10"/>
  <c r="AA65" i="10"/>
  <c r="Y65" i="10"/>
  <c r="R65" i="10" s="1"/>
  <c r="P65" i="10"/>
  <c r="AS64" i="10"/>
  <c r="AK64" i="10"/>
  <c r="AA64" i="10"/>
  <c r="Y64" i="10"/>
  <c r="R64" i="10" s="1"/>
  <c r="P64" i="10"/>
  <c r="AS63" i="10"/>
  <c r="AK63" i="10"/>
  <c r="AA63" i="10"/>
  <c r="Y63" i="10"/>
  <c r="R63" i="10" s="1"/>
  <c r="P63" i="10"/>
  <c r="AS62" i="10"/>
  <c r="AK62" i="10"/>
  <c r="AA62" i="10"/>
  <c r="Y62" i="10"/>
  <c r="R62" i="10" s="1"/>
  <c r="P62" i="10"/>
  <c r="AS61" i="10"/>
  <c r="AK61" i="10"/>
  <c r="AA61" i="10"/>
  <c r="Y61" i="10"/>
  <c r="R61" i="10" s="1"/>
  <c r="P61" i="10"/>
  <c r="AS60" i="10"/>
  <c r="AK60" i="10"/>
  <c r="AA60" i="10"/>
  <c r="Y60" i="10"/>
  <c r="R60" i="10"/>
  <c r="P60" i="10"/>
  <c r="AS59" i="10"/>
  <c r="AK59" i="10"/>
  <c r="AA59" i="10"/>
  <c r="Y59" i="10"/>
  <c r="R59" i="10" s="1"/>
  <c r="P59" i="10"/>
  <c r="AS58" i="10"/>
  <c r="AK58" i="10"/>
  <c r="AA58" i="10"/>
  <c r="Y58" i="10"/>
  <c r="R58" i="10"/>
  <c r="P58" i="10"/>
  <c r="AS57" i="10"/>
  <c r="AK57" i="10"/>
  <c r="AA57" i="10"/>
  <c r="Y57" i="10"/>
  <c r="R57" i="10" s="1"/>
  <c r="P57" i="10"/>
  <c r="AS56" i="10"/>
  <c r="AK56" i="10"/>
  <c r="AA56" i="10"/>
  <c r="Y56" i="10"/>
  <c r="R56" i="10" s="1"/>
  <c r="P56" i="10"/>
  <c r="AS55" i="10"/>
  <c r="AK55" i="10"/>
  <c r="AA55" i="10"/>
  <c r="Y55" i="10"/>
  <c r="R55" i="10" s="1"/>
  <c r="P55" i="10"/>
  <c r="AS54" i="10"/>
  <c r="AK54" i="10"/>
  <c r="AA54" i="10"/>
  <c r="Y54" i="10"/>
  <c r="R54" i="10" s="1"/>
  <c r="P54" i="10"/>
  <c r="AS53" i="10"/>
  <c r="AK53" i="10"/>
  <c r="AA53" i="10"/>
  <c r="Y53" i="10"/>
  <c r="R53" i="10" s="1"/>
  <c r="P53" i="10"/>
  <c r="AS52" i="10"/>
  <c r="AK52" i="10"/>
  <c r="AA52" i="10"/>
  <c r="Y52" i="10"/>
  <c r="R52" i="10"/>
  <c r="P52" i="10"/>
  <c r="AS51" i="10"/>
  <c r="AK51" i="10"/>
  <c r="AA51" i="10"/>
  <c r="Y51" i="10"/>
  <c r="R51" i="10" s="1"/>
  <c r="P51" i="10"/>
  <c r="AS50" i="10"/>
  <c r="AK50" i="10"/>
  <c r="AA50" i="10"/>
  <c r="Y50" i="10"/>
  <c r="R50" i="10"/>
  <c r="P50" i="10"/>
  <c r="AS49" i="10"/>
  <c r="AK49" i="10"/>
  <c r="AA49" i="10"/>
  <c r="Y49" i="10"/>
  <c r="R49" i="10" s="1"/>
  <c r="P49" i="10"/>
  <c r="AS48" i="10"/>
  <c r="AK48" i="10"/>
  <c r="AA48" i="10"/>
  <c r="Y48" i="10"/>
  <c r="R48" i="10" s="1"/>
  <c r="P48" i="10"/>
  <c r="AS47" i="10"/>
  <c r="AK47" i="10"/>
  <c r="AA47" i="10"/>
  <c r="Y47" i="10"/>
  <c r="R47" i="10" s="1"/>
  <c r="P47" i="10"/>
  <c r="AS46" i="10"/>
  <c r="AK46" i="10"/>
  <c r="AA46" i="10"/>
  <c r="Y46" i="10"/>
  <c r="R46" i="10" s="1"/>
  <c r="P46" i="10"/>
  <c r="AS45" i="10"/>
  <c r="AK45" i="10"/>
  <c r="AA45" i="10"/>
  <c r="Y45" i="10"/>
  <c r="R45" i="10" s="1"/>
  <c r="P45" i="10"/>
  <c r="AS44" i="10"/>
  <c r="AK44" i="10"/>
  <c r="AA44" i="10"/>
  <c r="Y44" i="10"/>
  <c r="R44" i="10"/>
  <c r="P44" i="10"/>
  <c r="AS43" i="10"/>
  <c r="AK43" i="10"/>
  <c r="AA43" i="10"/>
  <c r="Y43" i="10"/>
  <c r="R43" i="10" s="1"/>
  <c r="P43" i="10"/>
  <c r="AS42" i="10"/>
  <c r="AK42" i="10"/>
  <c r="AA42" i="10"/>
  <c r="Y42" i="10"/>
  <c r="R42" i="10"/>
  <c r="P42" i="10"/>
  <c r="AS41" i="10"/>
  <c r="AK41" i="10"/>
  <c r="AA41" i="10"/>
  <c r="Y41" i="10"/>
  <c r="R41" i="10" s="1"/>
  <c r="P41" i="10"/>
  <c r="AS40" i="10"/>
  <c r="AK40" i="10"/>
  <c r="AA40" i="10"/>
  <c r="Y40" i="10"/>
  <c r="R40" i="10" s="1"/>
  <c r="P40" i="10"/>
  <c r="AS39" i="10"/>
  <c r="AK39" i="10"/>
  <c r="AA39" i="10"/>
  <c r="Y39" i="10"/>
  <c r="R39" i="10" s="1"/>
  <c r="P39" i="10"/>
  <c r="AS38" i="10"/>
  <c r="AK38" i="10"/>
  <c r="AA38" i="10"/>
  <c r="Y38" i="10"/>
  <c r="R38" i="10" s="1"/>
  <c r="P38" i="10"/>
  <c r="AS37" i="10"/>
  <c r="AK37" i="10"/>
  <c r="AA37" i="10"/>
  <c r="Y37" i="10"/>
  <c r="R37" i="10" s="1"/>
  <c r="P37" i="10"/>
  <c r="AS36" i="10"/>
  <c r="AK36" i="10"/>
  <c r="AA36" i="10"/>
  <c r="Y36" i="10"/>
  <c r="R36" i="10"/>
  <c r="P36" i="10"/>
  <c r="AS35" i="10"/>
  <c r="AK35" i="10"/>
  <c r="AA35" i="10"/>
  <c r="Y35" i="10"/>
  <c r="R35" i="10" s="1"/>
  <c r="P35" i="10"/>
  <c r="AS34" i="10"/>
  <c r="AK34" i="10"/>
  <c r="AA34" i="10"/>
  <c r="Y34" i="10"/>
  <c r="R34" i="10"/>
  <c r="P34" i="10"/>
  <c r="AS33" i="10"/>
  <c r="AK33" i="10"/>
  <c r="AA33" i="10"/>
  <c r="Y33" i="10"/>
  <c r="R33" i="10" s="1"/>
  <c r="P33" i="10"/>
  <c r="AS32" i="10"/>
  <c r="AK32" i="10"/>
  <c r="AA32" i="10"/>
  <c r="Y32" i="10"/>
  <c r="R32" i="10" s="1"/>
  <c r="P32" i="10"/>
  <c r="AS31" i="10"/>
  <c r="AK31" i="10"/>
  <c r="AA31" i="10"/>
  <c r="Y31" i="10"/>
  <c r="R31" i="10" s="1"/>
  <c r="P31" i="10"/>
  <c r="AS30" i="10"/>
  <c r="AK30" i="10"/>
  <c r="AA30" i="10"/>
  <c r="Y30" i="10"/>
  <c r="R30" i="10" s="1"/>
  <c r="P30" i="10"/>
  <c r="AS29" i="10"/>
  <c r="AK29" i="10"/>
  <c r="AA29" i="10"/>
  <c r="Y29" i="10"/>
  <c r="R29" i="10" s="1"/>
  <c r="P29" i="10"/>
  <c r="AS28" i="10"/>
  <c r="AK28" i="10"/>
  <c r="AA28" i="10"/>
  <c r="Y28" i="10"/>
  <c r="R28" i="10"/>
  <c r="P28" i="10"/>
  <c r="AS27" i="10"/>
  <c r="AK27" i="10"/>
  <c r="AA27" i="10"/>
  <c r="Y27" i="10"/>
  <c r="R27" i="10" s="1"/>
  <c r="P27" i="10"/>
  <c r="AS26" i="10"/>
  <c r="AK26" i="10"/>
  <c r="AA26" i="10"/>
  <c r="Y26" i="10"/>
  <c r="R26" i="10"/>
  <c r="P26" i="10"/>
  <c r="AS25" i="10"/>
  <c r="AK25" i="10"/>
  <c r="AA25" i="10"/>
  <c r="Y25" i="10"/>
  <c r="R25" i="10" s="1"/>
  <c r="P25" i="10"/>
  <c r="AS24" i="10"/>
  <c r="AK24" i="10"/>
  <c r="AA24" i="10"/>
  <c r="Y24" i="10"/>
  <c r="R24" i="10"/>
  <c r="P24" i="10"/>
  <c r="AS23" i="10"/>
  <c r="AK23" i="10"/>
  <c r="AA23" i="10"/>
  <c r="Y23" i="10"/>
  <c r="R23" i="10" s="1"/>
  <c r="P23" i="10"/>
  <c r="AS22" i="10"/>
  <c r="AK22" i="10"/>
  <c r="Y22" i="10"/>
  <c r="R22" i="10" s="1"/>
  <c r="AA22" i="10"/>
  <c r="P22" i="10"/>
  <c r="AA91" i="10"/>
  <c r="AA84" i="10"/>
  <c r="R81" i="10"/>
  <c r="AA85" i="10"/>
  <c r="R89" i="10"/>
  <c r="AA93" i="10"/>
  <c r="R97" i="10"/>
  <c r="AA87" i="10"/>
  <c r="AA82" i="10"/>
  <c r="R82" i="10"/>
  <c r="AA86" i="10"/>
  <c r="R86" i="10"/>
  <c r="AA90" i="10"/>
  <c r="R90" i="10"/>
  <c r="AA94" i="10"/>
  <c r="R94" i="10"/>
  <c r="AA98" i="10"/>
  <c r="R98" i="10"/>
  <c r="R99" i="10" l="1"/>
  <c r="R83" i="10"/>
  <c r="AA95" i="10"/>
  <c r="AA100" i="10"/>
  <c r="AA9" i="10"/>
  <c r="P13" i="10"/>
  <c r="Q13" i="10" s="1"/>
  <c r="AA92" i="10"/>
  <c r="AA12" i="10"/>
  <c r="Z14" i="10"/>
  <c r="AB14" i="10" s="1"/>
  <c r="R96" i="10"/>
  <c r="AA88" i="10"/>
  <c r="P14" i="10"/>
  <c r="Q14" i="10" s="1"/>
  <c r="P9" i="10"/>
  <c r="Q9" i="10" s="1"/>
  <c r="P8" i="10"/>
  <c r="Q8" i="10" s="1"/>
  <c r="R80" i="10"/>
  <c r="AA13" i="10"/>
  <c r="R106" i="10"/>
</calcChain>
</file>

<file path=xl/sharedStrings.xml><?xml version="1.0" encoding="utf-8"?>
<sst xmlns="http://schemas.openxmlformats.org/spreadsheetml/2006/main" count="7019" uniqueCount="741">
  <si>
    <t>Сведения о конкурентной процедуре</t>
  </si>
  <si>
    <t>ПИР – проектно-изыскательские работы;</t>
  </si>
  <si>
    <t>ГЭ – прохождение экспертизы проектов;</t>
  </si>
  <si>
    <t>АН – авторский надзор за ходом строительства;</t>
  </si>
  <si>
    <t>ТН – технический надзор за ходом строительства;</t>
  </si>
  <si>
    <t>СМР – строительно-монтажные работы;</t>
  </si>
  <si>
    <t>ПНР – пуско-наладочные работы;</t>
  </si>
  <si>
    <t>ГП – генподрядные работы (работы «под ключ»);</t>
  </si>
  <si>
    <t>УС – услуги сторонних организаций по управлению строительством;</t>
  </si>
  <si>
    <t>МТРиО – поставка материально-технических ресурсов и оборудования;</t>
  </si>
  <si>
    <t>ОН – приобретение, аренда объектов недвижимости, включая услуги по юридическому сопровождению сделок, оформлению объектов недвижимости, а также возмещение убытков, связанных с использованием земельных участков под строительство;</t>
  </si>
  <si>
    <t>ИТ – покупка и техническое обслуживание вычислительной и оргтехники, внедрение и сопровождение лицензионного программного обеспечения, корпоративных информационных систем;</t>
  </si>
  <si>
    <t>ТС – покупка, аренда транспортных средств и спецтехники, транспортные услуги;</t>
  </si>
  <si>
    <t>СБ – обеспечение безопасности и защита коммерческой, промышленной, финансовой, деловой и другой информации;</t>
  </si>
  <si>
    <t>ФО – отбор финансовых организаций в соответствии со статьей 18 Федерального закона Российской Федерации от 26 июля 2006 г. № 135-ФЗ «О защите конкуренции»;</t>
  </si>
  <si>
    <t>Охрана – услуги сторонних организаций по охране имущества;</t>
  </si>
  <si>
    <t>Услуги – прочие услуги, не вошедшие в вышеперечисленные виды закупок;</t>
  </si>
  <si>
    <t>Работы – прочие работы, не вошедшие в вышеперечисленные виды закупок.</t>
  </si>
  <si>
    <t>Номер закупки</t>
  </si>
  <si>
    <t>Год под обеспечение потребности которого планируется данная закупка</t>
  </si>
  <si>
    <t>Подразделение/предприятие-потребитель продукции</t>
  </si>
  <si>
    <t>Номер лота</t>
  </si>
  <si>
    <t>Наименование лота</t>
  </si>
  <si>
    <t>Базовая стоимость в фактических ценах 2010 г. тыс. руб. (без НДС)</t>
  </si>
  <si>
    <t>Применяемые индекс-дефляторы</t>
  </si>
  <si>
    <t>Коэффициент 10% снижения</t>
  </si>
  <si>
    <t>Единица измерения</t>
  </si>
  <si>
    <t>Наименование</t>
  </si>
  <si>
    <t>2011 / 2010</t>
  </si>
  <si>
    <t>2012 / 2011</t>
  </si>
  <si>
    <t>2013 / 2012</t>
  </si>
  <si>
    <t>Плановая дата начала поставки товаров, выполнения работ, услуг (дд.мм.гггг)</t>
  </si>
  <si>
    <t>Плановая дата окончания поставки товаров, выполнения работ, услуг (дд.мм.гггг)</t>
  </si>
  <si>
    <t>Плановая дата подведения итогов по закупочной процедуре (дд.мм.гггг)</t>
  </si>
  <si>
    <t>Плановая дата заключения договора (дд.мм.гггг)</t>
  </si>
  <si>
    <t>Основание для проведения закупки у ЕИ (Положение, дата утверждения (дд.мм.гггг), пункт положения)</t>
  </si>
  <si>
    <t>Регион поставки товаров (выполнения работ, оказания услуг)</t>
  </si>
  <si>
    <t>Код по ОКАТО</t>
  </si>
  <si>
    <t>наименование</t>
  </si>
  <si>
    <t>Предмет договора</t>
  </si>
  <si>
    <t>Минимально необходимые требования, предъявляемые к закупаемым товарам (работам, услугам)</t>
  </si>
  <si>
    <t>Код вида деятельности</t>
  </si>
  <si>
    <t>Условия договора</t>
  </si>
  <si>
    <t>Код по ОКВЭД</t>
  </si>
  <si>
    <t>Код по ОКДП</t>
  </si>
  <si>
    <t>Код по ОКЕИ</t>
  </si>
  <si>
    <t>Сведения о количестве (объеме) - количество единиц измерения</t>
  </si>
  <si>
    <t>2014 / 2013</t>
  </si>
  <si>
    <t>Группа продукции (Код классификатора)</t>
  </si>
  <si>
    <t>Вид закупаемой продукции</t>
  </si>
  <si>
    <t>Планируемый способ закупки</t>
  </si>
  <si>
    <t>Наименование контрагента</t>
  </si>
  <si>
    <t>Сведения о закупке у ЕИ</t>
  </si>
  <si>
    <t>Расчет в соответствии с методикой 10% снижения стоимости от уровня цен 2010 года</t>
  </si>
  <si>
    <t>без НДС</t>
  </si>
  <si>
    <t>с НДС</t>
  </si>
  <si>
    <t>Планируемая (предельная) цена закупки, тыс. руб.</t>
  </si>
  <si>
    <t>Планируемая (предельная) цена закупки с учетом требования о 10% снижении от уровня цен 2010 года, тыс. руб.</t>
  </si>
  <si>
    <t>Примечание</t>
  </si>
  <si>
    <t>Вид закупки (электронная/неэлектронная)</t>
  </si>
  <si>
    <t>Плановая дата официального объявления о начале процедур (дд.мм.гггг)</t>
  </si>
  <si>
    <t>Юридическое лицо/Организатор закупки</t>
  </si>
  <si>
    <t>Подразделение</t>
  </si>
  <si>
    <t xml:space="preserve">Код статьи БДР </t>
  </si>
  <si>
    <t xml:space="preserve">План условно-постоянных закупок </t>
  </si>
  <si>
    <t>Наименование продавца продукции</t>
  </si>
  <si>
    <t>дата заключения договора (дд.мм.гггг)</t>
  </si>
  <si>
    <t>дата начала поставки товаров, выполнения работ, услуг (дд.мм.гггг)</t>
  </si>
  <si>
    <t>дата окончания поставки товаров, выполнения работ, услуг (дд.мм.гггг)</t>
  </si>
  <si>
    <t>цена закупки, тыс. руб.</t>
  </si>
  <si>
    <t>Срок действия договора
(дд.мм.гггг)</t>
  </si>
  <si>
    <t>Источник финансирования</t>
  </si>
  <si>
    <t>Код статьи БДР ИА/бизнес-плана филиала</t>
  </si>
  <si>
    <t>Наименование статьи БДР ИА/бизнес-плана филиала/ИПР год</t>
  </si>
  <si>
    <t>Документ, на основании которого определена планируемая цена закупки</t>
  </si>
  <si>
    <t>Планируемая начальная (предельная) цена лота по извещению/уведомлению, тыс. руб.</t>
  </si>
  <si>
    <t>Дополнительная информация по закупке</t>
  </si>
  <si>
    <t>Признак условно-постоянных закупок (Да/Нет)</t>
  </si>
  <si>
    <t>Документ по условно-постоянной закупке</t>
  </si>
  <si>
    <t>Данные из ИПР текущий и следующий календарные годы</t>
  </si>
  <si>
    <t>Юридическое лицо</t>
  </si>
  <si>
    <t>Филиал/подразделение</t>
  </si>
  <si>
    <t>Функциональный блок</t>
  </si>
  <si>
    <t>Организатор закупки</t>
  </si>
  <si>
    <t>Уровень закупочной комиссии</t>
  </si>
  <si>
    <t>ИПР год</t>
  </si>
  <si>
    <t>Код объекта в инвестиционной программе</t>
  </si>
  <si>
    <t>Наименование инвестиционного проекта</t>
  </si>
  <si>
    <t>Дата утвержденния проектно-сметной документации / Не утверждена / Не требуется</t>
  </si>
  <si>
    <t>Ввод объекта в эксплуатацию/ окончание работ по проекту (месяц, год)</t>
  </si>
  <si>
    <t>Сметная стоимость объекта в тек. ценах, тыс. руб. с НДС</t>
  </si>
  <si>
    <t>Физические параметры инвестиционного проекта</t>
  </si>
  <si>
    <t>Технологическое присоединение (Да/Нет)***</t>
  </si>
  <si>
    <t>МВт</t>
  </si>
  <si>
    <t>МВА</t>
  </si>
  <si>
    <t>км</t>
  </si>
  <si>
    <t>Планируемая цена закупки, тыс. руб.</t>
  </si>
  <si>
    <t>Дата начала поставки товаров, выполнения работ, услуг по договору (дд.мм.гггг)</t>
  </si>
  <si>
    <t>Дата окончания поставки товаров, выполнения работ, услуг по договору (дд.мм.гггг)</t>
  </si>
  <si>
    <t>План закупки отражающий долгосрочные договоры</t>
  </si>
  <si>
    <t>План закупки у продавцов продукции</t>
  </si>
  <si>
    <t>Приложение №2.1 к Положению о порядке проведения закупок товаров, работ, услуг для нужд ОАО "МРСК Северного Кавказа"</t>
  </si>
  <si>
    <t>Приложение №2.2 к Положению о порядке проведения закупок товаров, работ, услуг для нужд ОАО "МРСК Северного Кавказа"</t>
  </si>
  <si>
    <t>Приложение №2.3 к Положению о порядке проведения закупок товаров, работ, услуг для нужд ОАО "МРСК Северного Кавказа"</t>
  </si>
  <si>
    <t>Закупка в электронной форме</t>
  </si>
  <si>
    <t>да/нет</t>
  </si>
  <si>
    <t>Планируемая (предельная) цена закупки  в текущих ценах, 
тыс. руб.</t>
  </si>
  <si>
    <t>Планируемая (предельная) цена закупки  с учетом требования о 10% снижении от уровня цен 2010 года, 
тыс. руб.</t>
  </si>
  <si>
    <t>Реконструкция ВЛ-110кВ Л-10 "Машук 330" -"Е-2"</t>
  </si>
  <si>
    <t>нет</t>
  </si>
  <si>
    <t>Техническое перевооружение линейной ячейки 110 кВ  Л-274 ПС110/6кВ  "Нефтекумск"</t>
  </si>
  <si>
    <t xml:space="preserve">Реконструкция производственной базы Курсавского РЭС </t>
  </si>
  <si>
    <t>Не требуется</t>
  </si>
  <si>
    <t>Приказ № 3 от 25.06.13</t>
  </si>
  <si>
    <t>ОАО "МРСК Северного Кавказа"</t>
  </si>
  <si>
    <t>филиал ОАО "МРСК Северного Кавказа" - "Ставропольэнерго"</t>
  </si>
  <si>
    <t>СМР</t>
  </si>
  <si>
    <t>Проектно-сметная документация</t>
  </si>
  <si>
    <t>Официальный сайт Минэкономразвития от 14.04.2013</t>
  </si>
  <si>
    <t>прочие собственные</t>
  </si>
  <si>
    <t>проектно-сметная документация</t>
  </si>
  <si>
    <t>ОК</t>
  </si>
  <si>
    <t>электронная</t>
  </si>
  <si>
    <t>согласно требованиям технического задания</t>
  </si>
  <si>
    <t>усл.ед.</t>
  </si>
  <si>
    <t>не утверждена</t>
  </si>
  <si>
    <t>ПЗ</t>
  </si>
  <si>
    <t>не требуется</t>
  </si>
  <si>
    <t>ПИР</t>
  </si>
  <si>
    <t>Сборник укрупненных показателей стоимости строительства строительства (реконструкции)  утвежденный к приказом ОАО "Холдинг МРСК"
от 20.09.2012 № 488</t>
  </si>
  <si>
    <t>Реконструкция участка ВЛ-110кВ Л-105 ПС"Нальчик"-ПС"ПТФ" опоры 1-20 (Замена опор и замена повода)</t>
  </si>
  <si>
    <t>Реконструкция ПС 110 Майская с УРЗА на ВЛ 110 кВ №85</t>
  </si>
  <si>
    <t>Департамент капитального строительства</t>
  </si>
  <si>
    <t>Республика Северная Осетия - Алания</t>
  </si>
  <si>
    <t>СтроительствоПС 110/6 кВ "Парковая" 110/35/6 кВ с трансформаторами 2х25 МВА (включение в сеть от ВЛ-110 кВ №27 ПС "Юго-Западная" - "Янтарь"</t>
  </si>
  <si>
    <t>не электронная</t>
  </si>
  <si>
    <t>ОЗП</t>
  </si>
  <si>
    <t>Карачаево-Черкесский филиал ОАО "МРСК Северного Кавказа"</t>
  </si>
  <si>
    <t>Карачаево-Черкесская республика</t>
  </si>
  <si>
    <t>07</t>
  </si>
  <si>
    <t>Ставропольский край</t>
  </si>
  <si>
    <t>Кабардино-Балкарская Республика</t>
  </si>
  <si>
    <t>Реконструкция ПС 110 кВ "Южная" (замена тр-ров Т-1, Т-2 с увел. мощности 2х16 МВА на 2х40 МВА)</t>
  </si>
  <si>
    <t xml:space="preserve">Расширение с реконструкцией ПС 35/10 кВ "Архыз" и строительство новой линейной ячейки 35 кВ </t>
  </si>
  <si>
    <t>Северо-Осетинский филиал ОАО "МРСК Северного Кавказа"</t>
  </si>
  <si>
    <t>Ингушский филиал ОАО "МРСК Северного Кавказа"</t>
  </si>
  <si>
    <t>Департамент энергосбережения и повышения энергоэффективности блока развития и реализации услуг</t>
  </si>
  <si>
    <t>40.10.5</t>
  </si>
  <si>
    <t>40.13.11.130</t>
  </si>
  <si>
    <t xml:space="preserve">Программа перспективного развития систем учета э/э на РРЭ </t>
  </si>
  <si>
    <t xml:space="preserve">Создание систем учета э/э на РРЭ </t>
  </si>
  <si>
    <t xml:space="preserve">Протокол заседания Совета директоров ОАО "МРСК Северного Кавказа" от 26.07.2012 №108 </t>
  </si>
  <si>
    <t>26</t>
  </si>
  <si>
    <t>Республика Ингушетия</t>
  </si>
  <si>
    <t>Разработка и внедрение единой системы энергоменджмента</t>
  </si>
  <si>
    <t>Департамент производственного контроля и производственной безопасности</t>
  </si>
  <si>
    <t>40.10.2</t>
  </si>
  <si>
    <t>8512040, 8519510</t>
  </si>
  <si>
    <t>Проведение проф.медицинского осмотра</t>
  </si>
  <si>
    <t>услуга по проведению медицинского осмотра</t>
  </si>
  <si>
    <t>себестоимость</t>
  </si>
  <si>
    <t>7.2.11.11</t>
  </si>
  <si>
    <t>Медосмотр</t>
  </si>
  <si>
    <t>предварительные предложения мед.учреждений</t>
  </si>
  <si>
    <t>ЕИ</t>
  </si>
  <si>
    <t>В соответствии со ст.212 Трудового кодекса Российской Федерации от 30.12.2001 №197-ФЗ работодатель организует обязательное проведение за счет собственных средств предварительных и периодических медицинских осмотров работников.
При централизованном приобретении услуг возникает ряд проблемных вопросов с организацией мероприятия:
- организация транспортировки персонала к месту прохождения Медицинского осмотра и обратно;
- затраты на транспортировку персонала к месту прохождения Медицинского осмотра и обратно;
- отрыв персонала от производства и т.д.
Рассматривается особый порядок приобретения услуг по медицинскому осмотру персонала вблизи территориального расположения подразделений филиалов ОАО «МРСК Северного Кавказа» и управляемых обществ в качестве закупки у единственного источника.</t>
  </si>
  <si>
    <t>Услуга по проведению проф. медицинского осмотра</t>
  </si>
  <si>
    <t>-</t>
  </si>
  <si>
    <t>2429441, 2619232, 2944201, 2944202, 2944203</t>
  </si>
  <si>
    <t>Перезарядка огнетушителей</t>
  </si>
  <si>
    <t>услуга по перезарядке огнетушителей</t>
  </si>
  <si>
    <t>7.2.11.6</t>
  </si>
  <si>
    <t>Услуги пожарной безопасности</t>
  </si>
  <si>
    <t>Услуга по перезарядке огнетушителей</t>
  </si>
  <si>
    <t>4560249, 4560267</t>
  </si>
  <si>
    <t>Прочие услуги по организации пожарной безопасности (монтаж, установка, ремонт АУПС)</t>
  </si>
  <si>
    <t>прочие услуги по пожарной безопасности</t>
  </si>
  <si>
    <t>Услуга по организации пожарной безопасности (монтаж, установка, ремонт АУПС)</t>
  </si>
  <si>
    <t>3319211, 4560611, 7422090, 9460000</t>
  </si>
  <si>
    <t>Обслуживание пожарной сигнализации</t>
  </si>
  <si>
    <t>услуги по обслуживанию АУПС</t>
  </si>
  <si>
    <t>Услуга по обслуживанию пожарной сигнализации</t>
  </si>
  <si>
    <t>Расходы на проведение смотр-конкурсов</t>
  </si>
  <si>
    <t>организация и проведение смотр конкурсов</t>
  </si>
  <si>
    <t>2.22.10.15.12</t>
  </si>
  <si>
    <t xml:space="preserve"> Расходы на провед. смотров-конкурсов (профмастерства)</t>
  </si>
  <si>
    <t>на основании договоров, заключенных в 2013 году</t>
  </si>
  <si>
    <t>Затраты на подготовку и проведение отборочных соревнований, как региональных, так и местных в филиалах и управляемых Обществах включают следующие позиции:
- Приобретение призов и памятных сувениров;
- Разработка и приобретение программных средств;
- Техническое и технологическое оснащение этапов соревнования;
- Затраты на питание, проживание, автотранспортное обслуживание;
- Затраты на организацию хозяйственного, бытового и медицинского обслуживания участников соревнования;
- Затраты на подготовку полигона к соревнованиям</t>
  </si>
  <si>
    <t>Услуга по организации и проведению профессиональных соревнований</t>
  </si>
  <si>
    <t>7493010, 8513100</t>
  </si>
  <si>
    <t>Дезинфекция, дератизация</t>
  </si>
  <si>
    <t>услуги по проведению дезинфекции, дератизации</t>
  </si>
  <si>
    <t>7.2.11.7</t>
  </si>
  <si>
    <t>Дезинфекция</t>
  </si>
  <si>
    <t>Услуга по дезинфекции, дератизации</t>
  </si>
  <si>
    <t>Инспекционный контроль сертифицированной электрической энергии</t>
  </si>
  <si>
    <t>услуги по проведению инспекционного контроля сертифицированной электрической энергии</t>
  </si>
  <si>
    <t>2.7.2</t>
  </si>
  <si>
    <t>Сертификация электроэнергии</t>
  </si>
  <si>
    <t>В соответствии с Правилами проведения сертификации электрооборудования и электрической энергии, утвержденными Постановлением Госстандарта РФ от 16.07.1999 №36 с внесенными изменениями от 21.08.2002 №80 испытательными лабораториями оказывающими услуги по сертификации электрической энергии, осуществляется инспекционный контроль сертифицированной электрической энергии</t>
  </si>
  <si>
    <t>Услуга по инспекционному контролю сертифицированной электрической энергии в распределительных сетях общего назначени</t>
  </si>
  <si>
    <t>Технический надзор</t>
  </si>
  <si>
    <t>услуги по техническому надзору за электросетевыми объектами</t>
  </si>
  <si>
    <t>7.13</t>
  </si>
  <si>
    <t>Другие расходы, относимые на себестоимость</t>
  </si>
  <si>
    <t>Услуга по осуществлению технического надзора на объектах электросетевого хозяйства</t>
  </si>
  <si>
    <t>Аттестация рабочих мест по условиям труда</t>
  </si>
  <si>
    <t>Услуга по проведению аттестации рабочих мест по условиям труда (выполнение инструментальных измерений физических и химических факторов на рабочих местах и подготовка аттестационных документов)</t>
  </si>
  <si>
    <t>Огнезащитная обработка поверхностей</t>
  </si>
  <si>
    <t xml:space="preserve"> В соответствии с Правилами проведения сертификации электрооборудования и электрической энергии, утвержденными Постановлением Госстандарта РФ от 16.07.1999 №36 с внесенными изменениями от 21.08.2002 №80 испытательными лабораториями оказывающими услуги по сертификации электрической энергии, осуществляется инспекционный контроль сертифицированной электрической энергии</t>
  </si>
  <si>
    <t>Испытание показателей качества электрической энергии в целях ее сертификации в распределительных электрических сетях общего назначения</t>
  </si>
  <si>
    <t>Услуга по испытанию показателей качества электрической энергии в целях ее сертификации в распределительных электрических сетях общего назначения</t>
  </si>
  <si>
    <t>Республика Дагестан</t>
  </si>
  <si>
    <t>2423683, 3222253, 1929661, 2519370, 2519431, 2947174, 3120183, 3311228, 2893136, 3312447</t>
  </si>
  <si>
    <t>Электрозащитные средства</t>
  </si>
  <si>
    <t>1.3.4</t>
  </si>
  <si>
    <t>ТМЦ на ТБ и ОТ и пож. безопасность</t>
  </si>
  <si>
    <t>Приобретение МТР по охране труда и пожарной безопасности</t>
  </si>
  <si>
    <t>1721761, 2924694</t>
  </si>
  <si>
    <t>Средства защиты при работе на высоте</t>
  </si>
  <si>
    <t>2928348, 1800000</t>
  </si>
  <si>
    <t>Спецодежда</t>
  </si>
  <si>
    <t>Спецодежда устойчивая к воздействию электрической дуги</t>
  </si>
  <si>
    <t>Первичные средства пожаротушения</t>
  </si>
  <si>
    <t>Плакаты безопасности</t>
  </si>
  <si>
    <t>3311324, 3311449</t>
  </si>
  <si>
    <t>Средства медицинской помощи</t>
  </si>
  <si>
    <t>2893182, 4560523</t>
  </si>
  <si>
    <t>Инструмент</t>
  </si>
  <si>
    <t>3697495, 4560215</t>
  </si>
  <si>
    <t>Лестницы, стремянки</t>
  </si>
  <si>
    <t>1723020, 1723141, 1723142</t>
  </si>
  <si>
    <t>Шнуры, канаты</t>
  </si>
  <si>
    <t>Прочее</t>
  </si>
  <si>
    <t xml:space="preserve">ОАО "МРСК Северного Кавказа" </t>
  </si>
  <si>
    <t>Департамент безопасности</t>
  </si>
  <si>
    <t>72.20, 72.30</t>
  </si>
  <si>
    <t>Внедрение централизованной автоматизированной системы контроля защищенности, уязвимости и соответствия стандартам информационной безопасности</t>
  </si>
  <si>
    <t>программное обеспечение, услуга по внедрению системы контроля</t>
  </si>
  <si>
    <t>Себестоимость</t>
  </si>
  <si>
    <t>7.2.4.1 или 7.13</t>
  </si>
  <si>
    <t>информационные услуги, в том числе IT услуги, другие расходы, относимые на себестоимость</t>
  </si>
  <si>
    <t>Электронная</t>
  </si>
  <si>
    <t>услуга по внедрению информационной системы контроля</t>
  </si>
  <si>
    <t>Карачаево-Черкесская Республика</t>
  </si>
  <si>
    <t>Не электронная</t>
  </si>
  <si>
    <t xml:space="preserve">Планируется включение в Инвестпрограмму 2014 </t>
  </si>
  <si>
    <t>Внедрение системы защиты корпоративной сотовой связи с централизованным управлением в ОАО «МРСК Северного Кавказа»</t>
  </si>
  <si>
    <t xml:space="preserve"> сервера и ПО, услуга по внедрению системы защиты корпоративной сотовой связи с централизованным управлением </t>
  </si>
  <si>
    <t>72.30</t>
  </si>
  <si>
    <t>7210000, 7220000, 7492070</t>
  </si>
  <si>
    <t>Внедрение средств обеспечения информационной безопасности технологических систем</t>
  </si>
  <si>
    <t>Закупка средств защиты и ПО, услуга по внедрению системы защиты</t>
  </si>
  <si>
    <t>План проектов по реализации ИТТ-стратегии в ОАО "МРСК Северного Кавказа" на 2012-2016 гг.</t>
  </si>
  <si>
    <t>Поставка средств защиты и внедрение системы обеспечения информационной безопасности технологических систем</t>
  </si>
  <si>
    <t>Служба мобилизационной подготовки и гражданской обороны</t>
  </si>
  <si>
    <t>25/33</t>
  </si>
  <si>
    <t>2519482/331500</t>
  </si>
  <si>
    <t>Индивидуальные средства защиты  органов дыхания и приборов радио химической разведки, для нужд ГО</t>
  </si>
  <si>
    <t>1.3.8.</t>
  </si>
  <si>
    <t>ТМЦ на ГО и ЧС</t>
  </si>
  <si>
    <t>шт.</t>
  </si>
  <si>
    <t>3265/21</t>
  </si>
  <si>
    <t>91</t>
  </si>
  <si>
    <t>ПДКК</t>
  </si>
  <si>
    <t>2014-2015</t>
  </si>
  <si>
    <t>Департамент корпоративного управления и взаимодействия с акционерами</t>
  </si>
  <si>
    <t>Оказание услуг по подготовке и проведению годового общего собрания акционеров</t>
  </si>
  <si>
    <t>услуги</t>
  </si>
  <si>
    <t>2.21</t>
  </si>
  <si>
    <t xml:space="preserve">ГОСА и ВОСА: услуги регистратора </t>
  </si>
  <si>
    <t>Окончательный расчет стоимости услуг по подготовке и проведению предыдущего годового общего собрания акционеров ОАО "МРСК Северного Кавказа"(Приложение №3 к Договору о предоставлении услуг 23.05.2013 №412/2013-221-13), а также в соответствии с тарифами, установленными контрагентом на момент заключения договора</t>
  </si>
  <si>
    <t>пп. 5.11.4.15 Положения о порядке проведения регламентированных закупок товаров, работ, услуг для нужд  ОАО «МРСК Северного Кавказа», утвержденного решением Совета диреткоров ОАО "МРСК Северного Кавказа" 17.06.2013 (Протокол от 20.06.2013 №135)</t>
  </si>
  <si>
    <t>Закрытое акционерное общество "Регистарторское общество "СТАТУС"</t>
  </si>
  <si>
    <t xml:space="preserve">ОАО "МРСК Северного Кавказа" поручает, а ЗАО "СТАТУС" принимает на себя обязательства по организации годового общего собрания акционеров Заказчика,  включающие в себя оказание Заказчику следующих услуг:
1.организация распечатки и почтовой рассылки (заказным письмом) бюллетеней для голосования на Собрании;
2. осуществление функций счетной комиссии на Собрании  в составе, определяемом руководителем Исполнителя.
</t>
  </si>
  <si>
    <t>Оказание услуг по подготовке и проведению внеочередного общего собрания акционеров</t>
  </si>
  <si>
    <t>Окончательный расчет стоимости услуг по подготовке и проведению предыдущего внеочередного общего собрания акционеров ОАО "МРСК Северного Кавказа"(Приложение №3 к Договору о предоставлении услуг от 05.02.2013 №20-12), а также в соответствии с тарифами, установленными контрагентом на момент заключения договора</t>
  </si>
  <si>
    <t xml:space="preserve">пп. 5.11.4.15 Положения о порядке проведения регламентированных закупок товаров, работ, услуг для нужд  ОАО «МРСК Северного Кавказа», утвержденного решением Совета диреткоров ОАО "МРСК Северного Кавказа" 17.06.2013 (Протокол от 20.06.2013 №135) </t>
  </si>
  <si>
    <t xml:space="preserve">ОАО "МРСК Северного Кавказа" поручает, а ЗАО "СТАТУС" принимает на себя обязательства по организации внеочередного общего собрания акционеров Заказчика,  включающие в себя оказание Заказчику следующих услуг:
1.организация распечатки и почтовой рассылки (заказным письмом) сообщений о проведении Собрания акционеров и бюллетеней для голосования на Собрании;
2. осуществление функций счетной комиссии на Собрании  в составе, определяемом руководителем Исполнителя.
</t>
  </si>
  <si>
    <t>5.11.4.15 Положения о порядке проведения регламентированных закупок товаров, работ, услуг для нужд  ОАО «МРСК Северного Кавказа», утвержденного решением Совета диреткоров ОАО "МРСК Северного Кавказа" 17.06.2013 (Протокол от 20.06.2013 №135)</t>
  </si>
  <si>
    <t>22.1</t>
  </si>
  <si>
    <t>Оказание услуг по подготовке и размещению рекламно-информационных материалов</t>
  </si>
  <si>
    <t>2.21, 7.2.11.13.8</t>
  </si>
  <si>
    <t>ГОСА и ВОСА: объявления в газету (PR), Расходы на раскрытие информации (PR)</t>
  </si>
  <si>
    <t>Договор на подготовку и размещение рекламно-информационных материалов от 09.02.2013 №3, а также в соответствии с тарифами, установленными контрагентом на момент заключения договора</t>
  </si>
  <si>
    <t xml:space="preserve">пп. 5.11.4.10 Положения о порядке проведения регламентированных закупок товаров, работ, услуг для нужд  ОАО «МРСК Северного Кавказа» </t>
  </si>
  <si>
    <t>ФГБУ "Редакция"Российская газета"</t>
  </si>
  <si>
    <t>ОАО "МРСК Северного Кавказа" поручает, а ФГБУ "Редакция "Российская газета" принимает на себя обязательства по подготовке и размещению рекламно-информационных материалов Заказчика в «Российской газете» и иных информационных продуктах, издаваемых «Российской газетой» в период действия Договора.</t>
  </si>
  <si>
    <t>Москва</t>
  </si>
  <si>
    <t>72.60</t>
  </si>
  <si>
    <t>Услуги по разработке и предоставлению доступа к годовому отчету, в форматах, доступных для пользователей мобильных устройств</t>
  </si>
  <si>
    <t>7.2.4</t>
  </si>
  <si>
    <t>IT-услуги: сервисное обслуживание и обеспечение доступа к инф.системам</t>
  </si>
  <si>
    <t>Договор на оказание услуг по разработке и предоставлению доступа к годовому отчету ОАО "МРСК Северного Кавказа", в форматах, доступных для пользователей мобильных устройств</t>
  </si>
  <si>
    <t xml:space="preserve"> Разработка и предоставление доступа к годовому отчету ОАО "МРСК Северного Кавказа", в форматах, доступных для пользователей мобильных устройств</t>
  </si>
  <si>
    <t>Услуги по разработке и внедрению IR-инструментов (веб-приложений, курсов акций для отображения на сайте компании, календаря инвестора и т.п.)</t>
  </si>
  <si>
    <t>2.20</t>
  </si>
  <si>
    <t>IR-мероприятия</t>
  </si>
  <si>
    <t xml:space="preserve">Договор на оказание услуг по разработке и внедрению IR-инструментов (веб-приложений, курсов акций для отображения на сайте компании, календаря инвестора и т.п.) </t>
  </si>
  <si>
    <t xml:space="preserve">разработка и внедрение IR-инструментов (веб-приложений, курсов акций для отображения на сайте компании, календаря инвестора и т.п.) </t>
  </si>
  <si>
    <t>74.83</t>
  </si>
  <si>
    <t>Услуги по письменному переводу годового отчета с русского на английский язык</t>
  </si>
  <si>
    <t>7.2.11.13.8</t>
  </si>
  <si>
    <t>ГОСА: изготовление годового отчёта</t>
  </si>
  <si>
    <t>Договор на оказание услуг по письменному переводу годового отчета с русского на английский язык</t>
  </si>
  <si>
    <t>Письменный перевод годового отчета с русского на английский язык</t>
  </si>
  <si>
    <t>22.22</t>
  </si>
  <si>
    <t>Услуги по изготовлению годового отчета</t>
  </si>
  <si>
    <t>Договор на оказание услуг по изготовлению  годового отчета</t>
  </si>
  <si>
    <t>Изготовление годового отчета</t>
  </si>
  <si>
    <t>67.1</t>
  </si>
  <si>
    <t>Услуги по включению и поддержанию ценных бумаг в котировальном списке</t>
  </si>
  <si>
    <t>Расходы на услуги бирж</t>
  </si>
  <si>
    <t>Договор на включение и поддержание ценных бумаг в котировальном списке</t>
  </si>
  <si>
    <t>5.11.4.4. Положения о порядке проведения регламентированных закупок товаров, работ, услуг для нужд  ОАО «МРСК Северного Кавказа», утвержденного решением Совета диреткоров ОАО "МРСК Северного Кавказа" 17.06.2013 (Протокол от 20.06.2013 №135)</t>
  </si>
  <si>
    <t>ОАО Московская Биржа</t>
  </si>
  <si>
    <t>Включение и поддержание ценных бумаг в котировальном списке</t>
  </si>
  <si>
    <t>Услуги по проведению экспертизы ценных бумаг</t>
  </si>
  <si>
    <t>7.2.7</t>
  </si>
  <si>
    <t>Консультационные услуги (в зоне ответственности)</t>
  </si>
  <si>
    <t>Договор на проведение экспертизы ценных бумаг</t>
  </si>
  <si>
    <t xml:space="preserve"> Проведение экспертизы ценных бумаг</t>
  </si>
  <si>
    <t>74.14</t>
  </si>
  <si>
    <t>Оказание консультационных услуг по подготовке эмиссионных документов</t>
  </si>
  <si>
    <t>Договор на оказание консультационных услуг по подготовке эмиссионных документов</t>
  </si>
  <si>
    <t xml:space="preserve"> Консультационные услуги по подготовке эмиссионных документов</t>
  </si>
  <si>
    <t>Услуги по техническиму и информационному обеспечению и организации мероприятий связанных с размещением дополнительных акций</t>
  </si>
  <si>
    <t>Договор на оказание услуг связанных с техническим и информационным обеспечением и организацией мероприятий связанных с размещением дополнительных акций</t>
  </si>
  <si>
    <t>Техническое и информационное обеспечение и организация мероприятий связанных с размещением дополнительных акций</t>
  </si>
  <si>
    <t>Департамент бухгалтерского и налогового учета и отчетности</t>
  </si>
  <si>
    <t>74.12.1</t>
  </si>
  <si>
    <t>Оказание услуг по формированию консолидированной финансовой отчетности за 2014 год, для нужд ОАО "МРСК Северного Кавказа", подготовленной по Международным стандартам финансовой отчетности (МСФО)</t>
  </si>
  <si>
    <t>прибыль</t>
  </si>
  <si>
    <t>Консультационные услуги</t>
  </si>
  <si>
    <t>Февраль 2014</t>
  </si>
  <si>
    <t>Март 2014</t>
  </si>
  <si>
    <t>Оказание услуг по формированию консолидированной за 201 4год, для нужд ОАО "МРСК Северного Кавказа", подготовленной по Международным стандартам финансовой отчетности (МСФО)</t>
  </si>
  <si>
    <t>Согласно требованиям технического задания</t>
  </si>
  <si>
    <t>Апрель 2014</t>
  </si>
  <si>
    <t>Апрель 2015</t>
  </si>
  <si>
    <t>2014</t>
  </si>
  <si>
    <t>74.12.2</t>
  </si>
  <si>
    <t>Оказание услуг по проведению аудита консолидированной  финансовой отчетности, подготовленной в соответствии с МСФО, за год, оканчивающийся  31 декабря  2014 года, для нужд ОАО "МРСК Северного Кавказа"</t>
  </si>
  <si>
    <t>7.2.5</t>
  </si>
  <si>
    <t>Аудиторские услуги</t>
  </si>
  <si>
    <t>Сентябрь 2014</t>
  </si>
  <si>
    <t>Ноябрь 2014</t>
  </si>
  <si>
    <t>Оказание услуг по проведению аудита консолидированной  бухгалтерской (финансовой) отчетности, составленной по российским стандартам бухгалтерского учета за год, оканчивающийся  31 декабря  2014 года, для нужд ОАО "МРСК Северного Кавказа"</t>
  </si>
  <si>
    <t>Март 2015</t>
  </si>
  <si>
    <t>Оказание консультационных услуг по проведению теста на предмет обесценивания активов для нужд ОАО "МРСК Северного Кавказа"</t>
  </si>
  <si>
    <t>Декабрь 2014</t>
  </si>
  <si>
    <t>Услуги по сопровождению автоматизированной системы учета в соответствии с  Международными стандартами финансовой отчетности (МСФО)</t>
  </si>
  <si>
    <t>Май 2014</t>
  </si>
  <si>
    <t>Июнь 2014</t>
  </si>
  <si>
    <t>Услуги по сопровождению автоматизированной системы учета  в соответствии с  Международными стандартами финансовой отчетности (МСФО)</t>
  </si>
  <si>
    <t>Май 2015</t>
  </si>
  <si>
    <t>Оказание консультационных услуг по определению текущей (восстановительной) стоимости объектов основных средств на 31.12.2014, для нужд ОАО "МРСК Северного Кавказа"</t>
  </si>
  <si>
    <t>Октябрь 2014</t>
  </si>
  <si>
    <t>Декабрь 2015</t>
  </si>
  <si>
    <t>Определение рыночной стоимости материально-производственных запасов</t>
  </si>
  <si>
    <t>Январь 2014</t>
  </si>
  <si>
    <t>Январь  2015</t>
  </si>
  <si>
    <t>Отдел бухгалтерского и налогового учета и отчетности</t>
  </si>
  <si>
    <t>Оказание консультационных услуг по налоговым вопросам</t>
  </si>
  <si>
    <t>Департамент управления делами</t>
  </si>
  <si>
    <t>22.21, 22.23</t>
  </si>
  <si>
    <t>Канцелярские товары</t>
  </si>
  <si>
    <t>товары</t>
  </si>
  <si>
    <t>1.3.9.</t>
  </si>
  <si>
    <t>ТМЦ Канцелярские товары</t>
  </si>
  <si>
    <t>ОЗЦ</t>
  </si>
  <si>
    <t>3697520</t>
  </si>
  <si>
    <t>Хозяйственные товары</t>
  </si>
  <si>
    <t>1.3.10.</t>
  </si>
  <si>
    <t>ТМЦ Хозяйственные товары</t>
  </si>
  <si>
    <t>2929280</t>
  </si>
  <si>
    <t>Мебель, стоимостью менее 20 т.р.</t>
  </si>
  <si>
    <t>1.3.7.</t>
  </si>
  <si>
    <t>ТМЦ Мебель стоимостью менее 20 т.р.</t>
  </si>
  <si>
    <t>930000-293069</t>
  </si>
  <si>
    <t>Бытовая техника стоимостью менее 20 т.р.</t>
  </si>
  <si>
    <t>2.22.10.15.5</t>
  </si>
  <si>
    <t>ТМЦ Бытовая техника стоимостью менее 20 т.р.</t>
  </si>
  <si>
    <t>Типографские расходы</t>
  </si>
  <si>
    <t>1.3.11.</t>
  </si>
  <si>
    <t>Типографская (бланочная) продукция, типографские услуги</t>
  </si>
  <si>
    <t>прочие из прибыли</t>
  </si>
  <si>
    <t>полиграфическая сувенирная продукция</t>
  </si>
  <si>
    <t>товар, услуги</t>
  </si>
  <si>
    <t>2.2.10.15.5</t>
  </si>
  <si>
    <t xml:space="preserve">ТМЦ Полиграфическая сувенирная продукция </t>
  </si>
  <si>
    <t>Мебель, стоимостью более 20 т.р. (основные средства)</t>
  </si>
  <si>
    <t>1.б.5</t>
  </si>
  <si>
    <t>Архивные услуги</t>
  </si>
  <si>
    <t>7.2.11.13.5</t>
  </si>
  <si>
    <t>9220010</t>
  </si>
  <si>
    <t>Подписка на периодические издания</t>
  </si>
  <si>
    <t>7.2.11.8</t>
  </si>
  <si>
    <t>спортмероприятия</t>
  </si>
  <si>
    <t>2.22.10.15.13</t>
  </si>
  <si>
    <t>Расходы на проведение спортмероприятий</t>
  </si>
  <si>
    <t>приобрететение путевок</t>
  </si>
  <si>
    <t>2.15.</t>
  </si>
  <si>
    <t>Путевки</t>
  </si>
  <si>
    <t>Бытовая техника стоимостью более 20 т.р. (основные средства)</t>
  </si>
  <si>
    <t>1.б.6</t>
  </si>
  <si>
    <t>2.22.10.11</t>
  </si>
  <si>
    <t>Аренда воздушных средств (для АУ)</t>
  </si>
  <si>
    <t>затраты на организацию семинаров,с овещаний</t>
  </si>
  <si>
    <t>7.2.11.13.4</t>
  </si>
  <si>
    <t>Затраты по организации совещаний, семинаров</t>
  </si>
  <si>
    <t>66.03.4</t>
  </si>
  <si>
    <t>Страхование от НС</t>
  </si>
  <si>
    <t>7.6.1.</t>
  </si>
  <si>
    <t>чел.</t>
  </si>
  <si>
    <t>07, 83, 91, 90, 82, 26, 45</t>
  </si>
  <si>
    <t>Ставропольский край, Кабардино-Балкарская Республика, Карачаево-Черкесская Республика, Республика Северная Осетия - Алания, республика Дагестан, Республика Ингушетия, Москва</t>
  </si>
  <si>
    <t>66.03.1</t>
  </si>
  <si>
    <t>ДМС</t>
  </si>
  <si>
    <t>7.6.4.</t>
  </si>
  <si>
    <t>66.03</t>
  </si>
  <si>
    <t>КАСКО</t>
  </si>
  <si>
    <t>7.6.3.</t>
  </si>
  <si>
    <t>07, 45</t>
  </si>
  <si>
    <t>Ставропольский край, Москва</t>
  </si>
  <si>
    <t>66.03.3</t>
  </si>
  <si>
    <t>ОСАГО</t>
  </si>
  <si>
    <t>Страхование ОПО</t>
  </si>
  <si>
    <t>7.6.5.</t>
  </si>
  <si>
    <t>07, 83, 91, 90</t>
  </si>
  <si>
    <t>Ставропольский край, Кабардино-Балкарская Республика, Карачаево-Черкесская Республика, Республика Северная Осетия - Алания</t>
  </si>
  <si>
    <t>Страхование имущества</t>
  </si>
  <si>
    <t>07, 83, 91, 90, 82, 26</t>
  </si>
  <si>
    <t>Ставропольский край, Кабардино-Балкарская Республика, Карачаево-Черкесская Республика, Республика Северная Осетия - Алания, республика Дагестан, Республика Ингушетия</t>
  </si>
  <si>
    <t>75.11.31</t>
  </si>
  <si>
    <t>_</t>
  </si>
  <si>
    <t>45 60 292</t>
  </si>
  <si>
    <t>Землеустроительные и кадастровые работы</t>
  </si>
  <si>
    <t>7.12</t>
  </si>
  <si>
    <t>008</t>
  </si>
  <si>
    <t>км.</t>
  </si>
  <si>
    <t>до исполнения обязательств</t>
  </si>
  <si>
    <t>до полного исполнения обязательств</t>
  </si>
  <si>
    <t>Услуги по профессиональной подготовке, переподготовке и повышению квалификации персонала</t>
  </si>
  <si>
    <t xml:space="preserve">Бизнес-план </t>
  </si>
  <si>
    <t>Положение
о закупке товаров, работ, услуг для нужд ОАО «МРСК Северного Кавказа»
п.5.11.4.8. "при закупках услуг по обучению или проведению тематических семинаров (совещаний, тренингов, форумов, конференций), иных услуг по организации культурно-массовых и спортивных мероприятий, если специфика закупки такова, что равноценная замена исполнителя невозможна"</t>
  </si>
  <si>
    <t>Департамент эксплуатации и ремонта</t>
  </si>
  <si>
    <t>Поставка щитов учёта и пломб</t>
  </si>
  <si>
    <t>Поставка</t>
  </si>
  <si>
    <t>Анализ рынка</t>
  </si>
  <si>
    <t>Поставка пунктов коммерческого учета</t>
  </si>
  <si>
    <t>Поставка счётчиков электроэнергии</t>
  </si>
  <si>
    <t>Поставка приборов щитовых</t>
  </si>
  <si>
    <t>Поставка приборов измерительных и испытательных</t>
  </si>
  <si>
    <t>Поставка арматуры для голого провода</t>
  </si>
  <si>
    <t>Поставка запчастей и комплектующих к вакуумным выключателям с пофазным приводом</t>
  </si>
  <si>
    <t>Поставка запчастей к трансформаторам</t>
  </si>
  <si>
    <t>Поставка выключателей автоматических</t>
  </si>
  <si>
    <t>Поставка выключателей нагрузки</t>
  </si>
  <si>
    <t>Поставка кабельной арматуры</t>
  </si>
  <si>
    <t>Поставка предохранителей</t>
  </si>
  <si>
    <t>Поставка запчастей к маслянным выключателям</t>
  </si>
  <si>
    <t>Поставка двигателей обдува</t>
  </si>
  <si>
    <t>Поставка оборудования ВЧ связи</t>
  </si>
  <si>
    <t>Поставка арматуры спирального типа</t>
  </si>
  <si>
    <t>Поставка запчастей и комплектующих к вакуумным выключателям</t>
  </si>
  <si>
    <t>Поставка изоляторов</t>
  </si>
  <si>
    <t>Поставка кабеля контрольного и сового до 1000 В</t>
  </si>
  <si>
    <t>Поставка траверс</t>
  </si>
  <si>
    <t>Поставка лакокрасочных материалов</t>
  </si>
  <si>
    <t>кг</t>
  </si>
  <si>
    <t>Поставка масла трансформаторного</t>
  </si>
  <si>
    <t>тн</t>
  </si>
  <si>
    <t>Поставка металлопродукции</t>
  </si>
  <si>
    <t>Поставка разъединителей и комплектующих</t>
  </si>
  <si>
    <t>Поставка комплектующие для КТП и распределительных щитов</t>
  </si>
  <si>
    <t>Поставка железобетонных изделий</t>
  </si>
  <si>
    <t>Поставка КТП</t>
  </si>
  <si>
    <t>Поставка провода прочего</t>
  </si>
  <si>
    <t>тн, км</t>
  </si>
  <si>
    <t>1,97;
51</t>
  </si>
  <si>
    <t>Поставка разрядников</t>
  </si>
  <si>
    <t>Поставка реле</t>
  </si>
  <si>
    <t>Поставка рубильников</t>
  </si>
  <si>
    <t>Поставка силикагеля и цеолита</t>
  </si>
  <si>
    <t>Поставка смазки</t>
  </si>
  <si>
    <t>Поставка трансформаторов измерительных 35-110 кВ</t>
  </si>
  <si>
    <t>Поставка микропроцессорных устройств РЗА</t>
  </si>
  <si>
    <t>Поставка цветного металлопроката</t>
  </si>
  <si>
    <t>Поставка подвесных полимерных изоляторов 10-500 кВ</t>
  </si>
  <si>
    <t>Поставка опорных полимерных изоляторов 10-220 кВ</t>
  </si>
  <si>
    <t>Поставка линейных стеклянных изоляторов 10-220 кВ</t>
  </si>
  <si>
    <t>Поставка вводов 35-220 кВ</t>
  </si>
  <si>
    <t>Поставка  сцепной арматуры для СИП до 1000 В</t>
  </si>
  <si>
    <t>Поставка кабеля силового 6-10(20) кВ</t>
  </si>
  <si>
    <t>Поставка неизолированного провода</t>
  </si>
  <si>
    <t>Поставка муфт до 35 кВ</t>
  </si>
  <si>
    <t>Поставка провода СИП до 35 кВ</t>
  </si>
  <si>
    <t>Поставка трансформаторов тока до 20 кВ</t>
  </si>
  <si>
    <t>Поставка трансформаторов напряжения до 20 кВ</t>
  </si>
  <si>
    <t>Поставка силовых трансформаторов 6- 20 кВ</t>
  </si>
  <si>
    <t>Поставка ОПН 0,4, 6, 10, 20 кВ</t>
  </si>
  <si>
    <t>Поставка ОПН 35, 110 кВ</t>
  </si>
  <si>
    <t>Поставка выключателей 6-10 кВ, 20 кВ</t>
  </si>
  <si>
    <t>Поставка разъединителей 35-110 кВ</t>
  </si>
  <si>
    <t>Поставка опор деревянных пропитанных для ВЛ-0,4-15 кВ</t>
  </si>
  <si>
    <t>Поставка грозотроса</t>
  </si>
  <si>
    <t>Ремонт оборудования подстанций</t>
  </si>
  <si>
    <t>Ремонт</t>
  </si>
  <si>
    <t>Сметная документация</t>
  </si>
  <si>
    <t>КРУН 6-10 кВ</t>
  </si>
  <si>
    <t>Ремонт устройств СДТУ</t>
  </si>
  <si>
    <t>Капитальный ремонт  ЩСН</t>
  </si>
  <si>
    <t>Ремонт КРУ 6-10 кВ</t>
  </si>
  <si>
    <t>Ремонт ВЛ 110-35 кВ</t>
  </si>
  <si>
    <t>Ремонт оборудования РЗА</t>
  </si>
  <si>
    <t>Инспекторский осмотр АБ</t>
  </si>
  <si>
    <t>Сушка и очистка трансформаторного масла</t>
  </si>
  <si>
    <t>Ремонт ВЛ 6-110 кВ</t>
  </si>
  <si>
    <t>Ремонт АБ</t>
  </si>
  <si>
    <t>ИТ-Услуги</t>
  </si>
  <si>
    <t>7.2.4.</t>
  </si>
  <si>
    <t>IT-услуги</t>
  </si>
  <si>
    <t>Нет</t>
  </si>
  <si>
    <t>52.48.13</t>
  </si>
  <si>
    <t>Специализированное программное обеспечение для нужд ОАО "МРСК Северного Кавказа"</t>
  </si>
  <si>
    <t>Ежегодные ИТ-заявки</t>
  </si>
  <si>
    <t>52.48.14</t>
  </si>
  <si>
    <t>Лицензии на специализированное программное обеспечение для нужд ОАО "МРСК Северного Кавказа"</t>
  </si>
  <si>
    <t>52.48.15</t>
  </si>
  <si>
    <t>Прикладное программное обеспечение для нужд ОАО "МРСК Северного Кавказа"</t>
  </si>
  <si>
    <t>52.48.16</t>
  </si>
  <si>
    <t>Лицензии на программное обеспечение для нужд ОАО "МРСК Северного Кавказа"</t>
  </si>
  <si>
    <t>52.48.17</t>
  </si>
  <si>
    <t>Программный комплекс "Гранд-смета"</t>
  </si>
  <si>
    <t>Год</t>
  </si>
  <si>
    <t>Оказание услуг по интернациональной технической поддержке лицензий EMC Documentum</t>
  </si>
  <si>
    <t>Приобретение вычислительной и оргтехники (МЦ)</t>
  </si>
  <si>
    <t>Оргтехника</t>
  </si>
  <si>
    <t>1.3.5.</t>
  </si>
  <si>
    <t>Материалы</t>
  </si>
  <si>
    <t>Приобретение вычислительной и оргтехники (ОС)</t>
  </si>
  <si>
    <t>Основные средства</t>
  </si>
  <si>
    <t>декабрь, 2014</t>
  </si>
  <si>
    <t>Работы</t>
  </si>
  <si>
    <t>Не утверждена</t>
  </si>
  <si>
    <t xml:space="preserve">Создание централизованных ферм терминальных серверов и серверов виртуальных рабочих столов. </t>
  </si>
  <si>
    <t>Услуги по сопровождению АСУД для нужд ОАО "МРСК Северного Кавказа"</t>
  </si>
  <si>
    <t>Оказание услуг</t>
  </si>
  <si>
    <t>Услуги по сопровождению КонсультантПлюс для нужд ОАО "МРСК Северного Кавказа"</t>
  </si>
  <si>
    <t>Услуги по сопровождению КонсультантПлюс для нужд филиала ОАО "МРСК Северного Кавказа" - "Ставрорпольэнерго"</t>
  </si>
  <si>
    <t>Услуги по сопровождению КонсультантПлюс для нужд Кабардино-Балкарского филиала</t>
  </si>
  <si>
    <t>Услуги по сопровождению КонсультантПлюс для нужд Карачаево-Черкесского филиала</t>
  </si>
  <si>
    <t>Услуги по сопровождению КонсультантПлюс для нужд Северо-Осетинского филиала</t>
  </si>
  <si>
    <t>Услуги по сопровождению КонсультантПлюс для нужд Ингушского филиала</t>
  </si>
  <si>
    <t>Сопровождение АС для транспорта э/э</t>
  </si>
  <si>
    <t>Сопровождение НСИ + АС для паспортизации</t>
  </si>
  <si>
    <t>Сопровождение ИСУП</t>
  </si>
  <si>
    <t>Сопровождение лицензий mySAP Business Suite</t>
  </si>
  <si>
    <t>Обновление ИС Техэксперт</t>
  </si>
  <si>
    <t>Сопровождение АС отчетности МСФО в т.ч. по ОС</t>
  </si>
  <si>
    <t xml:space="preserve">7.2.3. </t>
  </si>
  <si>
    <t xml:space="preserve">                  Расходы на повыш.квалиф. и переподготовку кадров</t>
  </si>
  <si>
    <t>8483.48</t>
  </si>
  <si>
    <t xml:space="preserve">июль 2014 </t>
  </si>
  <si>
    <t>сентябрь 2014</t>
  </si>
  <si>
    <t>29.22.9</t>
  </si>
  <si>
    <t xml:space="preserve">Услуги по осуществлению ремонта ГПМ; обслуживанию и наладке приборов безопасности ГПМ;, проведению экспертного обследования отработавших нормативный срок эксплуатации ГПМ; изготовлению съемных грузозахватных приспособлений. </t>
  </si>
  <si>
    <t>2.1.3</t>
  </si>
  <si>
    <t xml:space="preserve">Услуги по диагностике, ремонту, обслуживанию спецтехники </t>
  </si>
  <si>
    <t>224,  в том числе: ремонт - 60; эксперное обследование - 54; обслуживание приборов безопасности - 110</t>
  </si>
  <si>
    <t>по окончании срока действия договора</t>
  </si>
  <si>
    <t>71,  в том числе: ремонт - 18; эксперное обследование - 18; обслуживание приборов безопасности - 35</t>
  </si>
  <si>
    <t>64,  в том числе: ремонт - 15; эксперное обследование - 16; обслуживание приборов безопасности - 33</t>
  </si>
  <si>
    <t>75,  в том числе: ремонт - 13; эксперное обследование - 25; обслуживание приборов безопасности - 37</t>
  </si>
  <si>
    <t>30,  в том числе: ремонт - 3; эксперное обследование - 10; обслуживание приборов безопасности - 17</t>
  </si>
  <si>
    <t>50.20</t>
  </si>
  <si>
    <t>Ремонт ТС</t>
  </si>
  <si>
    <t xml:space="preserve">Услуги по диагностике, ремонту, обслуживанию автотранспорта </t>
  </si>
  <si>
    <t>Услуги по ремонту ТС</t>
  </si>
  <si>
    <t>23.20</t>
  </si>
  <si>
    <t>ГСМ топливо</t>
  </si>
  <si>
    <t>Поставка топлива</t>
  </si>
  <si>
    <t>ГСМ масла</t>
  </si>
  <si>
    <t>Поставка масел и эксплуатационных жидкостей</t>
  </si>
  <si>
    <t>автошины</t>
  </si>
  <si>
    <t>поставка автошин</t>
  </si>
  <si>
    <t>31.40.2</t>
  </si>
  <si>
    <t>АКБ</t>
  </si>
  <si>
    <t>поставка АКБ</t>
  </si>
  <si>
    <t>Самостоятельное приобретение запасных частей</t>
  </si>
  <si>
    <t>Поставка запасных частей</t>
  </si>
  <si>
    <t>паркинг Московского представительства</t>
  </si>
  <si>
    <t>Мойка автомобилей</t>
  </si>
  <si>
    <t>мойка автомобилей ИА</t>
  </si>
  <si>
    <t>60.21</t>
  </si>
  <si>
    <t>транспортные услуги</t>
  </si>
  <si>
    <t>Ставропольский край, Кабардино-Балкарская Республика, Карачаево-Черкесская Республика, Республика Северная Осетия - Алания, Республика Ингушетия</t>
  </si>
  <si>
    <t>07, 83, 91, 90, 26</t>
  </si>
  <si>
    <t xml:space="preserve">Кабардино - Балкарская Республика, Республика Северная Осетия - Алания, Ставропольский край, </t>
  </si>
  <si>
    <t>83, 91, 90, 07</t>
  </si>
  <si>
    <t>Кабардино - Балкарская Республика, Карачаево - Черкесская Республика,  Республика Северная Осетия - Алания,  Ставропольский край</t>
  </si>
  <si>
    <t>Официальный сайт Минэкономразвития от 24.09.2013</t>
  </si>
  <si>
    <t xml:space="preserve">ПДКК </t>
  </si>
  <si>
    <t>ЗК филиала</t>
  </si>
  <si>
    <t xml:space="preserve"> не электронная</t>
  </si>
  <si>
    <t>единичная ПЗ и МЗ на сумму до 500 тыс. руб. с НДС</t>
  </si>
  <si>
    <t xml:space="preserve">ЕИ </t>
  </si>
  <si>
    <t>ЦЗК ОАО "Россети"</t>
  </si>
  <si>
    <t>Прогноз социально-экономического развития РФ на 2013 год и плановый период 2014-2015 гг. Минэкономразвития</t>
  </si>
  <si>
    <t>Расходные материалы и ЗИП для оргтехники 1 полугодие</t>
  </si>
  <si>
    <t>Расходные материалы</t>
  </si>
  <si>
    <t>1.3.6.</t>
  </si>
  <si>
    <t>ТМЦ расходные материалы для оргтехники</t>
  </si>
  <si>
    <t>Расходные материалы и ЗИП для оргтехники 2 полугодие</t>
  </si>
  <si>
    <t>Обслуживание и ремонт оргтехники 1 полугодие</t>
  </si>
  <si>
    <t>2.1.4.</t>
  </si>
  <si>
    <t xml:space="preserve">Услуги по ремонту и обслуживанию оргтехники </t>
  </si>
  <si>
    <t>Обслуживание и ремонт оргтехники 2 полугодие</t>
  </si>
  <si>
    <t>ОАО "Россети"</t>
  </si>
  <si>
    <t>Аренда воздушного судна</t>
  </si>
  <si>
    <t>Прогноз социально-экономического развития РФ на 2012 год и плановый период 2013-2014 гг. Минэкономразвития</t>
  </si>
  <si>
    <t>Служба управления объектами электросетевого хозяйства</t>
  </si>
  <si>
    <t>Приборы</t>
  </si>
  <si>
    <t>Приборы измерительные</t>
  </si>
  <si>
    <t>Приборы для диагностики выключателей</t>
  </si>
  <si>
    <t>Приборы лабораторные</t>
  </si>
  <si>
    <t>Устройства испытания трансформаторного масла</t>
  </si>
  <si>
    <t>Приборы РЗА</t>
  </si>
  <si>
    <t>Устройства проверки РЗА</t>
  </si>
  <si>
    <t>Приборы для измерения качества электрической энергии</t>
  </si>
  <si>
    <t>Робот тренажер</t>
  </si>
  <si>
    <t>Приборы для диагностики электрооборудования</t>
  </si>
  <si>
    <t>Бензопилы, бензокосы</t>
  </si>
  <si>
    <t>Сварочные аппараты, генераторы</t>
  </si>
  <si>
    <t>Инструменты</t>
  </si>
  <si>
    <t>Насосы</t>
  </si>
  <si>
    <t>Гидроманипулятор</t>
  </si>
  <si>
    <t>Устройсво очистки трансформаторного масла</t>
  </si>
  <si>
    <t xml:space="preserve">Приборы </t>
  </si>
  <si>
    <t>Средства малой механизации</t>
  </si>
  <si>
    <t>Ставропольский край, Кабардино-Балкарская Республика, Карачаево-Черкесская Республика, Республика Северная Осетия - Алания, республика Дагестан</t>
  </si>
  <si>
    <t>07, 83, 91, 90, 82</t>
  </si>
  <si>
    <t>07, 91, 90</t>
  </si>
  <si>
    <t>Ставропольский край, Карачаево-Черкесская Республика, Республика Северная Осетия - Алания</t>
  </si>
  <si>
    <t>Ставропольский край, Карачаево-Черкесская Республика, республика Дагестан</t>
  </si>
  <si>
    <t>07, 91,  82</t>
  </si>
  <si>
    <t>Ставропольский край,  Республика Северная Осетия - Алания, республика Дагестан</t>
  </si>
  <si>
    <t>07, 90, 82</t>
  </si>
  <si>
    <t>Ставропольский край, Карачаево-Черкесская Республика, Республика Северная Осетия - Алания, республика Дагестан</t>
  </si>
  <si>
    <t>07, 91, 90, 82</t>
  </si>
  <si>
    <t>Ставропольский край, Кабардино-Балкарская</t>
  </si>
  <si>
    <t>07, 83</t>
  </si>
  <si>
    <t>республика Дагестан</t>
  </si>
  <si>
    <t>Прочие расходы по экологии</t>
  </si>
  <si>
    <t>7.11</t>
  </si>
  <si>
    <t>Затраты на экологию (кроме налогов и сборов)</t>
  </si>
  <si>
    <t>Услуга по экологии</t>
  </si>
  <si>
    <t>Услуга по экологии (утилизация отработанных резиносодержащих отходов, утилизация отходов, образовавшихся от производственной деятельности, проведение количественного химического анализа  сточных (в том числе ливневых) вод объектов хозяйственной деятельности, природных вод, сточных вод при выпуске в городской коллектор коммунальной  канализации, Разработка природоохранной документации и ее согласование в органах государственной власти)</t>
  </si>
  <si>
    <t>Вакцинация</t>
  </si>
  <si>
    <t>83, 91, 90</t>
  </si>
  <si>
    <t>Кабардино - Балкарская Республика, Карачаево - Черкесская Республика,  Республика Северная Осетия - Алания</t>
  </si>
  <si>
    <t>Услуга по вакцинации персонала</t>
  </si>
  <si>
    <t>Установка датчиков гололеда на ВЛ 110 кВ Л-45 ПС" Т-302" - ПС "Круглолесская"</t>
  </si>
  <si>
    <t>Приказ № 15 от 17.07.13</t>
  </si>
  <si>
    <t>ПИР Расширение ПС 110/10 кВ "Парковая" (установка дополнительной линейной ячейки 10 кВ)</t>
  </si>
  <si>
    <t>Техпепевооружение средств СДТУ на базе Арзгирского РЭС(замена сущ.АТС на АТС МИНИКОМ)</t>
  </si>
  <si>
    <t>Приказ № 19 от 30.07.13</t>
  </si>
  <si>
    <t>Техпепевооружение средств СДТУ на базе Кочубеевского РЭС (замена сущ.АТС на АТС МИНИКОМ)</t>
  </si>
  <si>
    <t>Приказ № 16 от 30.07.13</t>
  </si>
  <si>
    <t>Техпепевооружение средств СДТУ на базе Грачевского (замена сущ.АТС на АТС МИНИКОМ)</t>
  </si>
  <si>
    <t>Приказ № 17 от 30.07.13</t>
  </si>
  <si>
    <t xml:space="preserve">Реконструкция ВЛ 110 кВ №136 Карланюрт-Тяговая - Акташ. Замена провода АС-150 на АС-185, сцепной арматуры, изоляторов, троса </t>
  </si>
  <si>
    <t xml:space="preserve">ПИР Реконструкция ВЛ 110 кВ №136 Карланюрт-Тяговая - Акташ. Замена провода АС-150 на АСК-185, сцепной арматуры, изоляторов, троса и опор. </t>
  </si>
  <si>
    <t xml:space="preserve">Реконструкция ВЛ 110 кВ №136 Карланюрт-Тяговая - Акташ. Замена провода АС-150 на АСК-185, сцепной арматуры, изоляторов, троса и опор. </t>
  </si>
  <si>
    <t>ПИР Реконструкция ПС 110 Майская с УРЗА на ВЛ 110 кВ №85</t>
  </si>
  <si>
    <t xml:space="preserve">амортизация </t>
  </si>
  <si>
    <t>Республика Северная Осетия-Алания</t>
  </si>
  <si>
    <t>Генераторы</t>
  </si>
  <si>
    <t>Бензопилы</t>
  </si>
  <si>
    <t>Закупка по результатам ОКП</t>
  </si>
  <si>
    <t>Группа по защите государственной тайны</t>
  </si>
  <si>
    <t>услуга по аттестации объекта инф.</t>
  </si>
  <si>
    <t>Работы по аттестации объектов информатизации</t>
  </si>
  <si>
    <t>Доставка и монтаж (сборка, установка)</t>
  </si>
  <si>
    <t>Департамент по управлению персоналом и организационному проектированию</t>
  </si>
  <si>
    <t>Кабардино-Балкарский филиал ОАО "МРСК Северного Кавказа"</t>
  </si>
  <si>
    <t>филиал ОАО "МРСК Северного Кавказа"-"Дагэнерго"</t>
  </si>
  <si>
    <t>2924752
2941101
2941151 </t>
  </si>
  <si>
    <t>2922801
2922803</t>
  </si>
  <si>
    <t>34.10.5</t>
  </si>
  <si>
    <t>63.21.24</t>
  </si>
  <si>
    <t>50.20.31</t>
  </si>
  <si>
    <t>50.20.3</t>
  </si>
  <si>
    <t>24.42.21</t>
  </si>
  <si>
    <t>24.42.2</t>
  </si>
  <si>
    <t>75.30.13.000</t>
  </si>
  <si>
    <t>80.22.23</t>
  </si>
  <si>
    <t>Ремонт ВЛ 0,4-110 кВ</t>
  </si>
  <si>
    <t>Аварийно-восстановительный ремонт</t>
  </si>
  <si>
    <t xml:space="preserve"> электронная</t>
  </si>
  <si>
    <t>МЗ</t>
  </si>
  <si>
    <t>Постановка на кадастровый учет земельных участков/установление охранных зон ВЛ и ПС</t>
  </si>
  <si>
    <t xml:space="preserve"> ЕИ (В соответствии с приказом ОАО "Россети" от 18.09.2013 №575)</t>
  </si>
  <si>
    <t>Департамент технического развития</t>
  </si>
  <si>
    <t>услуга по поверке приборов</t>
  </si>
  <si>
    <t>Департамент ИТ</t>
  </si>
  <si>
    <t>Департамент управления собственностью</t>
  </si>
  <si>
    <t>Служба транспортного обеспечения</t>
  </si>
  <si>
    <t>Исполнительный Аппарат ОАО "МРСК Северного Кавказа"</t>
  </si>
  <si>
    <t>Московское представительство</t>
  </si>
  <si>
    <t>Исполнительный аппарат ОАО "МРСК Северного Кавказа"</t>
  </si>
  <si>
    <t>Инвестиционная программа</t>
  </si>
  <si>
    <t>Услуги распределительных сетевых компаний</t>
  </si>
  <si>
    <t>Услуги по передаче электрической энергии ОАО «ФСК ЕЭС»;</t>
  </si>
  <si>
    <t>Услуги ОАО "Россети";</t>
  </si>
  <si>
    <t>Электрическая, тепловая энергия для собственных нужд;</t>
  </si>
  <si>
    <t>Электроэнергия в целях компенсации потерь в сетях</t>
  </si>
  <si>
    <t>Аренда (долгосрочная) земельных участков и помещений;</t>
  </si>
  <si>
    <t>Аренда электросетевого оборудования</t>
  </si>
  <si>
    <t>Аренда земельных участков</t>
  </si>
  <si>
    <t>Аренда зданий и сооружений</t>
  </si>
  <si>
    <t>Аренда автотранспорта</t>
  </si>
  <si>
    <t>Коммунальные услуги</t>
  </si>
  <si>
    <t>40.1</t>
  </si>
  <si>
    <t>40.10</t>
  </si>
  <si>
    <t>74.1</t>
  </si>
  <si>
    <t>усл.ед</t>
  </si>
  <si>
    <t>Поставка счётчиков электроэнергии (Нур-М)</t>
  </si>
  <si>
    <t>аренда транспортных средств</t>
  </si>
  <si>
    <t>Гос.пошлина: тех.осмотр, регистрация а/м</t>
  </si>
  <si>
    <t>Разрешения на перевозку крупногабаритных грузов</t>
  </si>
  <si>
    <t>Пропуски для въезда на территорию аэропорта</t>
  </si>
  <si>
    <t>План закупок 2014 ОАО "МРСК Северного Кавказа"</t>
  </si>
  <si>
    <t xml:space="preserve">амотризация </t>
  </si>
  <si>
    <t>Официальный сайт Минэкономразвития от 14.04.2014</t>
  </si>
  <si>
    <t>Официальный сайт Минэкономразвития от 14.04.2015</t>
  </si>
  <si>
    <t>Официальный сайт Минэкономразвития от 14.04.2016</t>
  </si>
  <si>
    <t>ПИР Реконструкция РЗ и ПА  на ВЛ-110 кВ № 20, 21, 22 от ПС "В-1"</t>
  </si>
  <si>
    <t>ПИР Реконструкция РЗ и ПА  на ВЛ-110 кВ № 73, 74 от ПС "РП-110"</t>
  </si>
  <si>
    <t>Кабардино-Балкарский филиал ОАО "МРСК Северного Кавказа"/МРСК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</si>
</sst>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 #,##0.00&quot;р.&quot;_-;\-* #,##0.00&quot;р.&quot;_-;_-* &quot;-&quot;??&quot;р.&quot;_-;_-@_-"/>
    <numFmt numFmtId="43" formatCode="_-* #,##0.00_р_._-;\-* #,##0.00_р_._-;_-* &quot;-&quot;??_р_._-;_-@_-"/>
    <numFmt numFmtId="164" formatCode="#,##0.000"/>
    <numFmt numFmtId="165" formatCode="[$-419]mmmm\ yyyy;@"/>
    <numFmt numFmtId="166" formatCode="[$-F400]h:mm:ss\ AM/PM"/>
    <numFmt numFmtId="167" formatCode="0.0"/>
    <numFmt numFmtId="168" formatCode="[$-F419]yyyy\,\ mmmm;@"/>
    <numFmt numFmtId="169" formatCode="_-* #,##0.00[$€-1]_-;\-* #,##0.00[$€-1]_-;_-* &quot;-&quot;??[$€-1]_-"/>
    <numFmt numFmtId="170" formatCode="#,##0.00000"/>
    <numFmt numFmtId="171" formatCode="_(&quot;р.&quot;* #,##0.00_);_(&quot;р.&quot;* \(#,##0.00\);_(&quot;р.&quot;* &quot;-&quot;??_);_(@_)"/>
    <numFmt numFmtId="172" formatCode="_-* #,##0_-;\-* #,##0_-;_-* &quot;-&quot;_-;_-@_-"/>
    <numFmt numFmtId="173" formatCode="_(* #,##0.00_);_(* \(#,##0.00\);_(* &quot;-&quot;??_);_(@_)"/>
    <numFmt numFmtId="174" formatCode="_-* #,##0.00_-;\-* #,##0.00_-;_-* &quot;-&quot;??_-;_-@_-"/>
    <numFmt numFmtId="175" formatCode="&quot;$&quot;#,##0_);[Red]\(&quot;$&quot;#,##0\)"/>
    <numFmt numFmtId="176" formatCode="_-&quot;Ј&quot;* #,##0.00_-;\-&quot;Ј&quot;* #,##0.00_-;_-&quot;Ј&quot;* &quot;-&quot;??_-;_-@_-"/>
    <numFmt numFmtId="177" formatCode="General_)"/>
    <numFmt numFmtId="178" formatCode="_-* #,##0\ _р_._-;\-* #,##0\ _р_._-;_-* &quot;-&quot;\ _р_._-;_-@_-"/>
    <numFmt numFmtId="179" formatCode="_-* #,##0.00\ _р_._-;\-* #,##0.00\ _р_._-;_-* &quot;-&quot;??\ _р_._-;_-@_-"/>
    <numFmt numFmtId="180" formatCode="_(* #,##0_);_(* \(#,##0\);_(* &quot;-&quot;_);_(@_)"/>
    <numFmt numFmtId="181" formatCode="_-* #,##0.00_р_._-;\-* #,##0.00_р_._-;_-* \-??_р_._-;_-@_-"/>
    <numFmt numFmtId="182" formatCode="[$-419]mmmm;@"/>
    <numFmt numFmtId="183" formatCode="0.0%"/>
    <numFmt numFmtId="184" formatCode="#,##0_ ;[Red]\-#,##0\ "/>
    <numFmt numFmtId="185" formatCode="#,##0.00_р_."/>
    <numFmt numFmtId="186" formatCode="#,##0.000_р_."/>
    <numFmt numFmtId="187" formatCode="#,##0.000&quot;р.&quot;"/>
  </numFmts>
  <fonts count="94">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0"/>
      <color indexed="8"/>
      <name val="Times New Roman"/>
      <family val="2"/>
      <charset val="204"/>
    </font>
    <font>
      <sz val="8"/>
      <name val="Arial Cyr"/>
      <charset val="204"/>
    </font>
    <font>
      <sz val="10"/>
      <color indexed="8"/>
      <name val="Arial Cyr"/>
      <family val="2"/>
      <charset val="204"/>
    </font>
    <font>
      <sz val="10"/>
      <color theme="1"/>
      <name val="Times New Roman"/>
      <family val="2"/>
      <charset val="204"/>
    </font>
    <font>
      <sz val="11"/>
      <color theme="1"/>
      <name val="Calibri"/>
      <family val="2"/>
      <scheme val="minor"/>
    </font>
    <font>
      <sz val="10"/>
      <color theme="1"/>
      <name val="Arial Cyr"/>
      <family val="2"/>
      <charset val="204"/>
    </font>
    <font>
      <sz val="12"/>
      <color theme="1"/>
      <name val="Arial"/>
      <family val="2"/>
      <charset val="204"/>
    </font>
    <font>
      <sz val="11"/>
      <color rgb="FF006100"/>
      <name val="Calibri"/>
      <family val="2"/>
      <charset val="204"/>
      <scheme val="minor"/>
    </font>
    <font>
      <sz val="11"/>
      <color indexed="8"/>
      <name val="Calibri"/>
      <family val="2"/>
      <charset val="204"/>
    </font>
    <font>
      <sz val="8"/>
      <name val="Arial"/>
      <family val="2"/>
    </font>
    <font>
      <sz val="10"/>
      <name val="Times New Roman"/>
      <family val="1"/>
      <charset val="204"/>
    </font>
    <font>
      <b/>
      <sz val="11"/>
      <color theme="1"/>
      <name val="Calibri"/>
      <family val="2"/>
      <charset val="204"/>
      <scheme val="minor"/>
    </font>
    <font>
      <sz val="10"/>
      <name val="Arial Cyr"/>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NTHarmonica"/>
      <charset val="204"/>
    </font>
    <font>
      <sz val="14"/>
      <name val="Times New Roman"/>
      <family val="1"/>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Optima"/>
      <family val="2"/>
    </font>
    <font>
      <sz val="8"/>
      <name val="Helv"/>
      <charset val="204"/>
    </font>
    <font>
      <b/>
      <sz val="11"/>
      <color indexed="63"/>
      <name val="Calibri"/>
      <family val="2"/>
      <charset val="204"/>
    </font>
    <font>
      <sz val="8"/>
      <name val="Helv"/>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56"/>
      <name val="Cambria"/>
      <family val="2"/>
      <charset val="204"/>
    </font>
    <font>
      <b/>
      <sz val="11"/>
      <color indexed="8"/>
      <name val="Calibri"/>
      <family val="2"/>
      <charset val="204"/>
    </font>
    <font>
      <sz val="11"/>
      <color indexed="10"/>
      <name val="Calibri"/>
      <family val="2"/>
      <charset val="204"/>
    </font>
    <font>
      <u/>
      <sz val="6.6"/>
      <color theme="10"/>
      <name val="Calibri"/>
      <family val="2"/>
      <charset val="204"/>
    </font>
    <font>
      <u/>
      <sz val="10"/>
      <color indexed="12"/>
      <name val="Arial Cyr"/>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4"/>
      <name val="Arial Cyr"/>
      <family val="2"/>
      <charset val="204"/>
    </font>
    <font>
      <b/>
      <sz val="12"/>
      <name val="Arial"/>
      <family val="2"/>
      <charset val="204"/>
    </font>
    <font>
      <b/>
      <sz val="14"/>
      <name val="Arial"/>
      <family val="2"/>
      <charset val="204"/>
    </font>
    <font>
      <sz val="12"/>
      <name val="Arial"/>
      <family val="2"/>
      <charset val="204"/>
    </font>
    <font>
      <sz val="11"/>
      <color indexed="8"/>
      <name val="Arial"/>
      <family val="2"/>
      <charset val="204"/>
    </font>
    <font>
      <sz val="12"/>
      <color theme="1"/>
      <name val="Calibri"/>
      <family val="2"/>
      <charset val="204"/>
      <scheme val="minor"/>
    </font>
    <font>
      <sz val="11"/>
      <color theme="1"/>
      <name val="Arial"/>
      <family val="2"/>
      <charset val="204"/>
    </font>
    <font>
      <sz val="11"/>
      <name val="Times New Roman Cyr"/>
      <family val="1"/>
      <charset val="204"/>
    </font>
    <font>
      <sz val="8"/>
      <name val="Arial"/>
      <family val="2"/>
      <charset val="204"/>
    </font>
    <font>
      <sz val="12"/>
      <color theme="1"/>
      <name val="Times New Roman"/>
      <family val="1"/>
      <charset val="204"/>
    </font>
    <font>
      <sz val="12"/>
      <name val="Times New Roman"/>
      <family val="1"/>
      <charset val="204"/>
    </font>
    <font>
      <sz val="11"/>
      <name val="Arial"/>
      <family val="2"/>
      <charset val="204"/>
    </font>
    <font>
      <sz val="18"/>
      <color theme="1"/>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1"/>
      <name val="Times New Roman"/>
      <family val="1"/>
      <charset val="204"/>
    </font>
    <font>
      <b/>
      <sz val="11"/>
      <color theme="1"/>
      <name val="Times New Roman"/>
      <family val="1"/>
      <charset val="204"/>
    </font>
  </fonts>
  <fills count="78">
    <fill>
      <patternFill patternType="none"/>
    </fill>
    <fill>
      <patternFill patternType="gray125"/>
    </fill>
    <fill>
      <patternFill patternType="solid">
        <fgColor rgb="FFC6EFCE"/>
      </patternFill>
    </fill>
    <fill>
      <patternFill patternType="solid">
        <fgColor indexed="49"/>
      </patternFill>
    </fill>
    <fill>
      <patternFill patternType="solid">
        <fgColor indexe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60312">
    <xf numFmtId="0" fontId="0" fillId="0" borderId="0"/>
    <xf numFmtId="0" fontId="4" fillId="0" borderId="0"/>
    <xf numFmtId="0" fontId="4" fillId="0" borderId="0"/>
    <xf numFmtId="0" fontId="2" fillId="0" borderId="0"/>
    <xf numFmtId="0" fontId="8" fillId="0" borderId="0"/>
    <xf numFmtId="0" fontId="9" fillId="0" borderId="0"/>
    <xf numFmtId="0" fontId="2" fillId="0" borderId="0"/>
    <xf numFmtId="0" fontId="10" fillId="0" borderId="0"/>
    <xf numFmtId="0" fontId="2" fillId="0" borderId="0"/>
    <xf numFmtId="0" fontId="2" fillId="0" borderId="0"/>
    <xf numFmtId="0" fontId="7" fillId="0" borderId="0"/>
    <xf numFmtId="0" fontId="6" fillId="0" borderId="0"/>
    <xf numFmtId="0" fontId="10" fillId="0" borderId="0"/>
    <xf numFmtId="0" fontId="2" fillId="0" borderId="0"/>
    <xf numFmtId="0" fontId="3" fillId="0" borderId="0"/>
    <xf numFmtId="0" fontId="11" fillId="0" borderId="0"/>
    <xf numFmtId="0" fontId="6" fillId="0" borderId="0"/>
    <xf numFmtId="0" fontId="2" fillId="0" borderId="0"/>
    <xf numFmtId="0" fontId="1" fillId="0" borderId="0"/>
    <xf numFmtId="0" fontId="2" fillId="0" borderId="0"/>
    <xf numFmtId="0" fontId="3" fillId="0" borderId="0"/>
    <xf numFmtId="0" fontId="2" fillId="0" borderId="0"/>
    <xf numFmtId="0" fontId="3" fillId="0" borderId="0"/>
    <xf numFmtId="0" fontId="1" fillId="0" borderId="0"/>
    <xf numFmtId="0" fontId="2" fillId="0" borderId="0"/>
    <xf numFmtId="0" fontId="4" fillId="0" borderId="0"/>
    <xf numFmtId="0" fontId="4" fillId="0" borderId="0"/>
    <xf numFmtId="43" fontId="5" fillId="0" borderId="0" applyFont="0" applyFill="0" applyBorder="0" applyAlignment="0" applyProtection="0"/>
    <xf numFmtId="43" fontId="2" fillId="0" borderId="0" applyFont="0" applyFill="0" applyBorder="0" applyAlignment="0" applyProtection="0"/>
    <xf numFmtId="166" fontId="2" fillId="0" borderId="0"/>
    <xf numFmtId="166" fontId="1" fillId="0" borderId="0"/>
    <xf numFmtId="0" fontId="6" fillId="0" borderId="0"/>
    <xf numFmtId="0" fontId="1" fillId="0" borderId="0"/>
    <xf numFmtId="0" fontId="1" fillId="0" borderId="0"/>
    <xf numFmtId="0" fontId="1" fillId="0" borderId="0"/>
    <xf numFmtId="0" fontId="3" fillId="0" borderId="0"/>
    <xf numFmtId="0" fontId="6" fillId="0" borderId="0"/>
    <xf numFmtId="0" fontId="6" fillId="0" borderId="0"/>
    <xf numFmtId="4" fontId="14" fillId="3" borderId="2" applyNumberFormat="0" applyProtection="0">
      <alignment horizontal="left" vertical="center" indent="1"/>
    </xf>
    <xf numFmtId="169" fontId="1" fillId="0" borderId="0"/>
    <xf numFmtId="166" fontId="1"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2" fillId="0" borderId="0"/>
    <xf numFmtId="0" fontId="2" fillId="0" borderId="0"/>
    <xf numFmtId="171" fontId="33" fillId="0" borderId="0">
      <protection locked="0"/>
    </xf>
    <xf numFmtId="171" fontId="33" fillId="0" borderId="0">
      <protection locked="0"/>
    </xf>
    <xf numFmtId="171" fontId="33" fillId="0" borderId="0">
      <protection locked="0"/>
    </xf>
    <xf numFmtId="0" fontId="34" fillId="0" borderId="0">
      <protection locked="0"/>
    </xf>
    <xf numFmtId="0" fontId="34" fillId="0" borderId="0">
      <protection locked="0"/>
    </xf>
    <xf numFmtId="0" fontId="33" fillId="0" borderId="13">
      <protection locked="0"/>
    </xf>
    <xf numFmtId="0" fontId="35" fillId="35" borderId="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166"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6"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6"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6"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6" fontId="31" fillId="3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172" fontId="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3" fillId="0" borderId="0" applyFont="0" applyFill="0" applyBorder="0" applyAlignment="0" applyProtection="0"/>
    <xf numFmtId="175" fontId="35" fillId="0" borderId="0" applyFont="0" applyFill="0" applyBorder="0" applyAlignment="0" applyProtection="0"/>
    <xf numFmtId="176" fontId="3" fillId="0" borderId="0" applyFont="0" applyFill="0" applyBorder="0" applyAlignment="0" applyProtection="0"/>
    <xf numFmtId="14" fontId="40" fillId="0" borderId="0" applyFont="0" applyBorder="0">
      <alignment vertical="top"/>
    </xf>
    <xf numFmtId="169" fontId="4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35" fillId="0" borderId="2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1" fillId="0" borderId="0"/>
    <xf numFmtId="0" fontId="4" fillId="0" borderId="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3" fillId="0" borderId="0" applyNumberFormat="0">
      <alignment horizontal="left"/>
    </xf>
    <xf numFmtId="3" fontId="17" fillId="0" borderId="0" applyFont="0" applyFill="0" applyBorder="0" applyAlignment="0"/>
    <xf numFmtId="4" fontId="54" fillId="55" borderId="23" applyNumberFormat="0" applyProtection="0">
      <alignment vertical="center"/>
    </xf>
    <xf numFmtId="4" fontId="55" fillId="57" borderId="23" applyNumberFormat="0" applyProtection="0">
      <alignment vertical="center"/>
    </xf>
    <xf numFmtId="4" fontId="54" fillId="57" borderId="23" applyNumberFormat="0" applyProtection="0">
      <alignment horizontal="left" vertical="center" indent="1"/>
    </xf>
    <xf numFmtId="0" fontId="54" fillId="57" borderId="23" applyNumberFormat="0" applyProtection="0">
      <alignment horizontal="left" vertical="top" indent="1"/>
    </xf>
    <xf numFmtId="4" fontId="54" fillId="58" borderId="0" applyNumberFormat="0" applyProtection="0">
      <alignment horizontal="left" vertical="center" indent="1"/>
    </xf>
    <xf numFmtId="4" fontId="56" fillId="37" borderId="23" applyNumberFormat="0" applyProtection="0">
      <alignment horizontal="right" vertical="center"/>
    </xf>
    <xf numFmtId="4" fontId="56" fillId="43" borderId="23" applyNumberFormat="0" applyProtection="0">
      <alignment horizontal="right" vertical="center"/>
    </xf>
    <xf numFmtId="4" fontId="56" fillId="50" borderId="23" applyNumberFormat="0" applyProtection="0">
      <alignment horizontal="right" vertical="center"/>
    </xf>
    <xf numFmtId="4" fontId="56" fillId="45" borderId="23" applyNumberFormat="0" applyProtection="0">
      <alignment horizontal="right" vertical="center"/>
    </xf>
    <xf numFmtId="4" fontId="56" fillId="48" borderId="23" applyNumberFormat="0" applyProtection="0">
      <alignment horizontal="right" vertical="center"/>
    </xf>
    <xf numFmtId="4" fontId="56" fillId="52" borderId="23" applyNumberFormat="0" applyProtection="0">
      <alignment horizontal="right" vertical="center"/>
    </xf>
    <xf numFmtId="4" fontId="56" fillId="51" borderId="23" applyNumberFormat="0" applyProtection="0">
      <alignment horizontal="right" vertical="center"/>
    </xf>
    <xf numFmtId="4" fontId="56" fillId="59" borderId="23" applyNumberFormat="0" applyProtection="0">
      <alignment horizontal="right" vertical="center"/>
    </xf>
    <xf numFmtId="4" fontId="56" fillId="44" borderId="23" applyNumberFormat="0" applyProtection="0">
      <alignment horizontal="right" vertical="center"/>
    </xf>
    <xf numFmtId="4" fontId="54" fillId="60" borderId="24" applyNumberFormat="0" applyProtection="0">
      <alignment horizontal="left" vertical="center" indent="1"/>
    </xf>
    <xf numFmtId="4" fontId="56" fillId="61" borderId="0" applyNumberFormat="0" applyProtection="0">
      <alignment horizontal="left" vertical="center" indent="1"/>
    </xf>
    <xf numFmtId="4" fontId="57" fillId="62" borderId="0" applyNumberFormat="0" applyProtection="0">
      <alignment horizontal="left" vertical="center" indent="1"/>
    </xf>
    <xf numFmtId="4" fontId="56" fillId="63" borderId="23" applyNumberFormat="0" applyProtection="0">
      <alignment horizontal="right" vertical="center"/>
    </xf>
    <xf numFmtId="4" fontId="58" fillId="61" borderId="0" applyNumberFormat="0" applyProtection="0">
      <alignment horizontal="left" vertical="center" indent="1"/>
    </xf>
    <xf numFmtId="4" fontId="58" fillId="58" borderId="0" applyNumberFormat="0" applyProtection="0">
      <alignment horizontal="left" vertical="center" indent="1"/>
    </xf>
    <xf numFmtId="0" fontId="3" fillId="62" borderId="23" applyNumberFormat="0" applyProtection="0">
      <alignment horizontal="left" vertical="center" indent="1"/>
    </xf>
    <xf numFmtId="0" fontId="3" fillId="62" borderId="23" applyNumberFormat="0" applyProtection="0">
      <alignment horizontal="left" vertical="top" indent="1"/>
    </xf>
    <xf numFmtId="0" fontId="3" fillId="58" borderId="23" applyNumberFormat="0" applyProtection="0">
      <alignment horizontal="left" vertical="center" indent="1"/>
    </xf>
    <xf numFmtId="0" fontId="3" fillId="58" borderId="23" applyNumberFormat="0" applyProtection="0">
      <alignment horizontal="left" vertical="top" indent="1"/>
    </xf>
    <xf numFmtId="0" fontId="3" fillId="64" borderId="23" applyNumberFormat="0" applyProtection="0">
      <alignment horizontal="left" vertical="center" indent="1"/>
    </xf>
    <xf numFmtId="0" fontId="3" fillId="64" borderId="23" applyNumberFormat="0" applyProtection="0">
      <alignment horizontal="left" vertical="top" indent="1"/>
    </xf>
    <xf numFmtId="0" fontId="3" fillId="65" borderId="23" applyNumberFormat="0" applyProtection="0">
      <alignment horizontal="left" vertical="center" indent="1"/>
    </xf>
    <xf numFmtId="0" fontId="3" fillId="65" borderId="23" applyNumberFormat="0" applyProtection="0">
      <alignment horizontal="left" vertical="top" indent="1"/>
    </xf>
    <xf numFmtId="0" fontId="13" fillId="0" borderId="0"/>
    <xf numFmtId="4" fontId="56" fillId="66" borderId="23" applyNumberFormat="0" applyProtection="0">
      <alignment vertical="center"/>
    </xf>
    <xf numFmtId="4" fontId="59" fillId="66" borderId="23" applyNumberFormat="0" applyProtection="0">
      <alignment vertical="center"/>
    </xf>
    <xf numFmtId="4" fontId="56" fillId="66" borderId="23" applyNumberFormat="0" applyProtection="0">
      <alignment horizontal="left" vertical="center" indent="1"/>
    </xf>
    <xf numFmtId="0" fontId="56" fillId="66" borderId="23" applyNumberFormat="0" applyProtection="0">
      <alignment horizontal="left" vertical="top" indent="1"/>
    </xf>
    <xf numFmtId="4" fontId="56" fillId="61" borderId="23" applyNumberFormat="0" applyProtection="0">
      <alignment horizontal="right" vertical="center"/>
    </xf>
    <xf numFmtId="4" fontId="59" fillId="61" borderId="23" applyNumberFormat="0" applyProtection="0">
      <alignment horizontal="right" vertical="center"/>
    </xf>
    <xf numFmtId="0" fontId="56" fillId="58" borderId="23" applyNumberFormat="0" applyProtection="0">
      <alignment horizontal="left" vertical="top" indent="1"/>
    </xf>
    <xf numFmtId="4" fontId="60" fillId="67" borderId="0" applyNumberFormat="0" applyProtection="0">
      <alignment horizontal="left" vertical="center" indent="1"/>
    </xf>
    <xf numFmtId="4" fontId="61" fillId="61" borderId="23" applyNumberFormat="0" applyProtection="0">
      <alignment horizontal="right" vertical="center"/>
    </xf>
    <xf numFmtId="0" fontId="62" fillId="68" borderId="0"/>
    <xf numFmtId="49" fontId="63" fillId="68" borderId="0"/>
    <xf numFmtId="49" fontId="64" fillId="68" borderId="25"/>
    <xf numFmtId="49" fontId="64" fillId="68" borderId="0"/>
    <xf numFmtId="0" fontId="62" fillId="4" borderId="25">
      <protection locked="0"/>
    </xf>
    <xf numFmtId="0" fontId="62" fillId="68" borderId="0"/>
    <xf numFmtId="0" fontId="64" fillId="69" borderId="0"/>
    <xf numFmtId="0" fontId="64" fillId="70" borderId="0"/>
    <xf numFmtId="0" fontId="64" fillId="71"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166" fontId="31" fillId="11"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166"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6"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6"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6" fontId="31" fillId="31" borderId="0" applyNumberFormat="0" applyBorder="0" applyAlignment="0" applyProtection="0"/>
    <xf numFmtId="177" fontId="2" fillId="0" borderId="27">
      <protection locked="0"/>
    </xf>
    <xf numFmtId="177" fontId="2" fillId="0" borderId="27">
      <protection locked="0"/>
    </xf>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166" fontId="24" fillId="7" borderId="7"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166" fontId="25" fillId="8" borderId="8"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166" fontId="26" fillId="8" borderId="7" applyNumberFormat="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4" fontId="17" fillId="0" borderId="0">
      <alignment horizontal="right"/>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70" fillId="0" borderId="0" applyBorder="0">
      <alignment horizontal="center" vertical="center" wrapText="1"/>
    </xf>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166"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166"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6"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6" fontId="21" fillId="0" borderId="0" applyNumberFormat="0" applyFill="0" applyBorder="0" applyAlignment="0" applyProtection="0"/>
    <xf numFmtId="0" fontId="71" fillId="0" borderId="28" applyBorder="0">
      <alignment horizontal="center" vertical="center" wrapText="1"/>
    </xf>
    <xf numFmtId="177" fontId="72" fillId="72" borderId="27"/>
    <xf numFmtId="4" fontId="73" fillId="57" borderId="1" applyBorder="0">
      <alignment horizontal="right"/>
    </xf>
    <xf numFmtId="49" fontId="74" fillId="0" borderId="0" applyBorder="0">
      <alignment vertical="center"/>
    </xf>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166" fontId="16" fillId="0" borderId="12" applyNumberFormat="0" applyFill="0" applyAlignment="0" applyProtection="0"/>
    <xf numFmtId="3" fontId="72" fillId="0" borderId="1" applyBorder="0">
      <alignment vertical="center"/>
    </xf>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166" fontId="28" fillId="9" borderId="10" applyNumberFormat="0" applyAlignment="0" applyProtection="0"/>
    <xf numFmtId="0" fontId="75" fillId="0" borderId="0">
      <alignment horizontal="center" vertical="top" wrapText="1"/>
    </xf>
    <xf numFmtId="0" fontId="76" fillId="0" borderId="0">
      <alignment horizontal="center" vertical="center" wrapText="1"/>
    </xf>
    <xf numFmtId="0" fontId="77" fillId="73" borderId="0" applyFill="0">
      <alignmen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18"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166" fontId="23" fillId="6" borderId="0" applyNumberFormat="0" applyBorder="0" applyAlignment="0" applyProtection="0"/>
    <xf numFmtId="168" fontId="2" fillId="0" borderId="0"/>
    <xf numFmtId="0" fontId="2" fillId="0" borderId="0"/>
    <xf numFmtId="170" fontId="2" fillId="0" borderId="0"/>
    <xf numFmtId="166" fontId="2" fillId="0" borderId="0"/>
    <xf numFmtId="0" fontId="13" fillId="0" borderId="0"/>
    <xf numFmtId="0" fontId="2" fillId="0" borderId="0"/>
    <xf numFmtId="166"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2" fillId="0" borderId="0"/>
    <xf numFmtId="0" fontId="2" fillId="0" borderId="0"/>
    <xf numFmtId="0" fontId="2"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7" fillId="0" borderId="0"/>
    <xf numFmtId="0" fontId="3"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0" fillId="0" borderId="0"/>
    <xf numFmtId="0" fontId="13"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1" fillId="0" borderId="0"/>
    <xf numFmtId="0" fontId="1" fillId="0" borderId="0"/>
    <xf numFmtId="0" fontId="1" fillId="0" borderId="0"/>
    <xf numFmtId="17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3" fillId="0" borderId="0"/>
    <xf numFmtId="166"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6" fillId="0" borderId="0"/>
    <xf numFmtId="0" fontId="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 fillId="0" borderId="0"/>
    <xf numFmtId="0" fontId="13" fillId="0" borderId="0"/>
    <xf numFmtId="166"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166"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66" fontId="22" fillId="5" borderId="0" applyNumberFormat="0" applyBorder="0" applyAlignment="0" applyProtection="0"/>
    <xf numFmtId="167" fontId="81" fillId="57" borderId="3" applyNumberFormat="0" applyBorder="0" applyAlignment="0">
      <alignment vertical="center"/>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30" fillId="0" borderId="0" applyNumberFormat="0" applyFill="0" applyBorder="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166" fontId="27" fillId="0" borderId="9" applyNumberFormat="0" applyFill="0" applyAlignment="0" applyProtection="0"/>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0" fontId="4" fillId="0" borderId="0"/>
    <xf numFmtId="0" fontId="4" fillId="0" borderId="0"/>
    <xf numFmtId="0" fontId="4" fillId="0" borderId="0"/>
    <xf numFmtId="0" fontId="4" fillId="0" borderId="0"/>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169"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66" fontId="29" fillId="0" borderId="0" applyNumberFormat="0" applyFill="0" applyBorder="0" applyAlignment="0" applyProtection="0"/>
    <xf numFmtId="49" fontId="77" fillId="0" borderId="0">
      <alignment horizontal="center"/>
    </xf>
    <xf numFmtId="178" fontId="2" fillId="0" borderId="0" applyFont="0" applyFill="0" applyBorder="0" applyAlignment="0" applyProtection="0"/>
    <xf numFmtId="179" fontId="2"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3" fontId="6"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3" fontId="15"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 fontId="73" fillId="73" borderId="0" applyBorder="0">
      <alignment horizontal="right"/>
    </xf>
    <xf numFmtId="4" fontId="73" fillId="73" borderId="29" applyBorder="0">
      <alignment horizontal="right"/>
    </xf>
    <xf numFmtId="4" fontId="73" fillId="74" borderId="30" applyBorder="0">
      <alignment horizontal="right"/>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166" fontId="12" fillId="2" borderId="0" applyNumberFormat="0" applyBorder="0" applyAlignment="0" applyProtection="0"/>
    <xf numFmtId="171" fontId="33" fillId="0" borderId="0">
      <protection locked="0"/>
    </xf>
    <xf numFmtId="0" fontId="17" fillId="0" borderId="1" applyBorder="0">
      <alignment horizontal="center" vertical="center" wrapText="1"/>
    </xf>
    <xf numFmtId="169" fontId="32" fillId="0" borderId="0"/>
    <xf numFmtId="169" fontId="32" fillId="0" borderId="0"/>
    <xf numFmtId="169" fontId="4" fillId="0" borderId="0"/>
    <xf numFmtId="169" fontId="4" fillId="0" borderId="0"/>
    <xf numFmtId="169" fontId="4" fillId="0" borderId="0"/>
    <xf numFmtId="169" fontId="4" fillId="0" borderId="0"/>
    <xf numFmtId="169" fontId="4" fillId="0" borderId="0"/>
    <xf numFmtId="169" fontId="32" fillId="0" borderId="0"/>
    <xf numFmtId="169" fontId="32" fillId="0" borderId="0"/>
    <xf numFmtId="169" fontId="4" fillId="0" borderId="0"/>
    <xf numFmtId="169" fontId="4" fillId="0" borderId="0"/>
    <xf numFmtId="169" fontId="32" fillId="0" borderId="0"/>
    <xf numFmtId="169" fontId="32" fillId="0" borderId="0"/>
    <xf numFmtId="169" fontId="32" fillId="0" borderId="0"/>
    <xf numFmtId="169" fontId="32" fillId="0" borderId="0"/>
    <xf numFmtId="169" fontId="32" fillId="0" borderId="0"/>
    <xf numFmtId="169" fontId="4"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4" fillId="0" borderId="0"/>
    <xf numFmtId="169" fontId="4" fillId="0" borderId="0"/>
    <xf numFmtId="169" fontId="4" fillId="0" borderId="0"/>
    <xf numFmtId="169" fontId="2" fillId="0" borderId="0"/>
    <xf numFmtId="169" fontId="2" fillId="0" borderId="0"/>
    <xf numFmtId="169" fontId="34" fillId="0" borderId="0">
      <protection locked="0"/>
    </xf>
    <xf numFmtId="169" fontId="34" fillId="0" borderId="0">
      <protection locked="0"/>
    </xf>
    <xf numFmtId="169" fontId="33" fillId="0" borderId="13">
      <protection locked="0"/>
    </xf>
    <xf numFmtId="169" fontId="35" fillId="35" borderId="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3" fillId="36"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3" fillId="37"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3" fillId="38"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3"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3"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3"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1"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1"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3" fillId="41"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3" fillId="42"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3" fillId="42"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3" fillId="4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3" fillId="4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3" fillId="43"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3" fillId="44"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1"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3" fillId="39"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3" fillId="39"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3" fillId="39"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5"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3" fillId="42"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3" fillId="42"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3" fillId="42"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29"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3" fillId="45"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3" fillId="45"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3" fillId="45"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1" fillId="33"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6" fillId="46"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1" fillId="18"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6" fillId="43"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6" fillId="44" borderId="0" applyNumberFormat="0" applyBorder="0" applyAlignment="0" applyProtection="0"/>
    <xf numFmtId="169" fontId="36" fillId="44"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1" fillId="26"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1" fillId="30"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1" fillId="34" borderId="0" applyNumberFormat="0" applyBorder="0" applyAlignment="0" applyProtection="0"/>
    <xf numFmtId="169" fontId="36" fillId="48" borderId="0" applyNumberFormat="0" applyBorder="0" applyAlignment="0" applyProtection="0"/>
    <xf numFmtId="169" fontId="36" fillId="48"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35" fillId="0" borderId="2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51" fillId="0" borderId="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13" fillId="56" borderId="21" applyNumberFormat="0" applyFon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54" fillId="57" borderId="23" applyNumberFormat="0" applyProtection="0">
      <alignment horizontal="left" vertical="top" indent="1"/>
    </xf>
    <xf numFmtId="169" fontId="3" fillId="62" borderId="23" applyNumberFormat="0" applyProtection="0">
      <alignment horizontal="left" vertical="center" indent="1"/>
    </xf>
    <xf numFmtId="169" fontId="3" fillId="62" borderId="23" applyNumberFormat="0" applyProtection="0">
      <alignment horizontal="left" vertical="top" indent="1"/>
    </xf>
    <xf numFmtId="169" fontId="3" fillId="58" borderId="23" applyNumberFormat="0" applyProtection="0">
      <alignment horizontal="left" vertical="center" indent="1"/>
    </xf>
    <xf numFmtId="169" fontId="3" fillId="58" borderId="23" applyNumberFormat="0" applyProtection="0">
      <alignment horizontal="left" vertical="top" indent="1"/>
    </xf>
    <xf numFmtId="169" fontId="3" fillId="64" borderId="23" applyNumberFormat="0" applyProtection="0">
      <alignment horizontal="left" vertical="center" indent="1"/>
    </xf>
    <xf numFmtId="169" fontId="3" fillId="64" borderId="23" applyNumberFormat="0" applyProtection="0">
      <alignment horizontal="left" vertical="top" indent="1"/>
    </xf>
    <xf numFmtId="169" fontId="3" fillId="65" borderId="23" applyNumberFormat="0" applyProtection="0">
      <alignment horizontal="left" vertical="center" indent="1"/>
    </xf>
    <xf numFmtId="169" fontId="3" fillId="65" borderId="23" applyNumberFormat="0" applyProtection="0">
      <alignment horizontal="left" vertical="top" indent="1"/>
    </xf>
    <xf numFmtId="169" fontId="13" fillId="0" borderId="0"/>
    <xf numFmtId="169" fontId="56" fillId="66" borderId="23" applyNumberFormat="0" applyProtection="0">
      <alignment horizontal="left" vertical="top" indent="1"/>
    </xf>
    <xf numFmtId="169" fontId="56" fillId="58" borderId="23" applyNumberFormat="0" applyProtection="0">
      <alignment horizontal="left" vertical="top" indent="1"/>
    </xf>
    <xf numFmtId="169" fontId="62" fillId="68" borderId="0"/>
    <xf numFmtId="169" fontId="62" fillId="4" borderId="25">
      <protection locked="0"/>
    </xf>
    <xf numFmtId="169" fontId="62" fillId="68" borderId="0"/>
    <xf numFmtId="169" fontId="64" fillId="69" borderId="0"/>
    <xf numFmtId="169" fontId="64" fillId="70" borderId="0"/>
    <xf numFmtId="169" fontId="64" fillId="71" borderId="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6" fillId="49"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6" fillId="50"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1" fillId="19"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6" fillId="51"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6" fillId="4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1" fillId="27"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6" fillId="3"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1" fillId="31"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36" fillId="52" borderId="0" applyNumberFormat="0" applyBorder="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24" fillId="7" borderId="7" applyNumberFormat="0" applyAlignment="0" applyProtection="0"/>
    <xf numFmtId="169" fontId="47" fillId="41" borderId="14" applyNumberFormat="0" applyAlignment="0" applyProtection="0"/>
    <xf numFmtId="169" fontId="47" fillId="41" borderId="14" applyNumberFormat="0" applyAlignment="0" applyProtection="0"/>
    <xf numFmtId="169" fontId="47" fillId="41" borderId="14"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25" fillId="8" borderId="8" applyNumberFormat="0" applyAlignment="0" applyProtection="0"/>
    <xf numFmtId="169" fontId="52" fillId="53" borderId="22" applyNumberFormat="0" applyAlignment="0" applyProtection="0"/>
    <xf numFmtId="169" fontId="52" fillId="53" borderId="22" applyNumberFormat="0" applyAlignment="0" applyProtection="0"/>
    <xf numFmtId="169" fontId="52" fillId="53" borderId="22"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26" fillId="8" borderId="7" applyNumberFormat="0" applyAlignment="0" applyProtection="0"/>
    <xf numFmtId="169" fontId="38" fillId="53" borderId="14" applyNumberFormat="0" applyAlignment="0" applyProtection="0"/>
    <xf numFmtId="169" fontId="38" fillId="53" borderId="14" applyNumberFormat="0" applyAlignment="0" applyProtection="0"/>
    <xf numFmtId="169" fontId="38" fillId="53" borderId="14" applyNumberFormat="0" applyAlignment="0" applyProtection="0"/>
    <xf numFmtId="169" fontId="68" fillId="0" borderId="0" applyNumberFormat="0" applyFill="0" applyBorder="0" applyAlignment="0" applyProtection="0">
      <alignment vertical="top"/>
      <protection locked="0"/>
    </xf>
    <xf numFmtId="169" fontId="69" fillId="0" borderId="0" applyNumberFormat="0" applyFill="0" applyBorder="0" applyAlignment="0" applyProtection="0">
      <alignment vertical="top"/>
      <protection locked="0"/>
    </xf>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19" fillId="0" borderId="4"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44" fillId="0" borderId="16"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20" fillId="0" borderId="5"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21" fillId="0" borderId="6"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46" fillId="0" borderId="18" applyNumberFormat="0" applyFill="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21"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70" fillId="0" borderId="0" applyBorder="0">
      <alignment horizontal="center" vertical="center" wrapText="1"/>
    </xf>
    <xf numFmtId="169" fontId="71" fillId="0" borderId="28" applyBorder="0">
      <alignment horizontal="center" vertical="center" wrapText="1"/>
    </xf>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16" fillId="0" borderId="12"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66" fillId="0" borderId="26" applyNumberFormat="0" applyFill="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28" fillId="9" borderId="10" applyNumberFormat="0" applyAlignment="0" applyProtection="0"/>
    <xf numFmtId="169" fontId="39" fillId="54" borderId="15" applyNumberFormat="0" applyAlignment="0" applyProtection="0"/>
    <xf numFmtId="169" fontId="39" fillId="54" borderId="15" applyNumberFormat="0" applyAlignment="0" applyProtection="0"/>
    <xf numFmtId="169" fontId="39" fillId="54" borderId="15" applyNumberFormat="0" applyAlignment="0" applyProtection="0"/>
    <xf numFmtId="169" fontId="75" fillId="0" borderId="0">
      <alignment horizontal="center" vertical="top" wrapText="1"/>
    </xf>
    <xf numFmtId="169" fontId="76" fillId="0" borderId="0">
      <alignment horizontal="center" vertical="center" wrapText="1"/>
    </xf>
    <xf numFmtId="169" fontId="77" fillId="73" borderId="0" applyFill="0">
      <alignment wrapText="1"/>
    </xf>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18"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65" fillId="0" borderId="0" applyNumberFormat="0" applyFill="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78" fillId="0" borderId="0"/>
    <xf numFmtId="169" fontId="2" fillId="0" borderId="0"/>
    <xf numFmtId="169" fontId="2" fillId="0" borderId="0"/>
    <xf numFmtId="169" fontId="2" fillId="0" borderId="0"/>
    <xf numFmtId="169" fontId="3"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15" fillId="0" borderId="0"/>
    <xf numFmtId="169" fontId="15" fillId="0" borderId="0"/>
    <xf numFmtId="169" fontId="15" fillId="0" borderId="0"/>
    <xf numFmtId="169" fontId="15" fillId="0" borderId="0"/>
    <xf numFmtId="169" fontId="2" fillId="0" borderId="0"/>
    <xf numFmtId="169" fontId="2" fillId="0" borderId="0"/>
    <xf numFmtId="169" fontId="2" fillId="0" borderId="0"/>
    <xf numFmtId="169" fontId="2"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6"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4"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6" fillId="0" borderId="0"/>
    <xf numFmtId="169" fontId="6" fillId="0" borderId="0"/>
    <xf numFmtId="169" fontId="6" fillId="0" borderId="0"/>
    <xf numFmtId="169" fontId="6" fillId="0" borderId="0"/>
    <xf numFmtId="169" fontId="6" fillId="0" borderId="0"/>
    <xf numFmtId="169" fontId="1" fillId="0" borderId="0"/>
    <xf numFmtId="169" fontId="1" fillId="0" borderId="0"/>
    <xf numFmtId="169" fontId="1" fillId="0" borderId="0"/>
    <xf numFmtId="169" fontId="1" fillId="0" borderId="0"/>
    <xf numFmtId="169" fontId="2"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3"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2"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80" fillId="0" borderId="0"/>
    <xf numFmtId="169" fontId="2" fillId="0" borderId="0"/>
    <xf numFmtId="169" fontId="2" fillId="0" borderId="0"/>
    <xf numFmtId="169" fontId="80" fillId="0" borderId="0"/>
    <xf numFmtId="169" fontId="80" fillId="0" borderId="0"/>
    <xf numFmtId="169" fontId="80" fillId="0" borderId="0"/>
    <xf numFmtId="169" fontId="80" fillId="0" borderId="0"/>
    <xf numFmtId="169" fontId="80" fillId="0" borderId="0"/>
    <xf numFmtId="169" fontId="2" fillId="0" borderId="0"/>
    <xf numFmtId="169" fontId="2" fillId="0" borderId="0"/>
    <xf numFmtId="169" fontId="2" fillId="0" borderId="0"/>
    <xf numFmtId="169" fontId="2" fillId="0" borderId="0"/>
    <xf numFmtId="169" fontId="13" fillId="0" borderId="0"/>
    <xf numFmtId="169" fontId="6" fillId="0" borderId="0"/>
    <xf numFmtId="169" fontId="6" fillId="0" borderId="0"/>
    <xf numFmtId="169" fontId="6"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3" fillId="0" borderId="0"/>
    <xf numFmtId="169" fontId="1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22" fillId="5"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7" fillId="37" borderId="0" applyNumberFormat="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42" fillId="0" borderId="0" applyNumberFormat="0" applyFill="0" applyBorder="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56" borderId="2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56" borderId="2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56" borderId="2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13" fillId="10" borderId="11" applyNumberFormat="0" applyFont="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27" fillId="0" borderId="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8" fillId="0" borderId="19" applyNumberFormat="0" applyFill="0" applyAlignment="0" applyProtection="0"/>
    <xf numFmtId="169" fontId="4" fillId="0" borderId="0"/>
    <xf numFmtId="169" fontId="4" fillId="0" borderId="0"/>
    <xf numFmtId="169" fontId="4" fillId="0" borderId="0"/>
    <xf numFmtId="169" fontId="4" fillId="0" borderId="0"/>
    <xf numFmtId="169" fontId="4" fillId="0" borderId="0"/>
    <xf numFmtId="169" fontId="32" fillId="0" borderId="0"/>
    <xf numFmtId="169" fontId="32" fillId="0" borderId="0"/>
    <xf numFmtId="169" fontId="32" fillId="0" borderId="0"/>
    <xf numFmtId="169" fontId="32" fillId="0" borderId="0"/>
    <xf numFmtId="169" fontId="4" fillId="0" borderId="0"/>
    <xf numFmtId="169" fontId="4" fillId="0" borderId="0"/>
    <xf numFmtId="169" fontId="4" fillId="0" borderId="0"/>
    <xf numFmtId="169" fontId="32" fillId="0" borderId="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12" fillId="2"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43" fillId="38" borderId="0" applyNumberFormat="0" applyBorder="0" applyAlignment="0" applyProtection="0"/>
    <xf numFmtId="169" fontId="17" fillId="0" borderId="1" applyBorder="0">
      <alignment horizontal="center" vertical="center" wrapText="1"/>
    </xf>
    <xf numFmtId="173"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4" fontId="58" fillId="61" borderId="0" applyNumberFormat="0" applyProtection="0">
      <alignment horizontal="left" vertical="center" indent="1"/>
    </xf>
    <xf numFmtId="4" fontId="58" fillId="58" borderId="0" applyNumberFormat="0" applyProtection="0">
      <alignment horizontal="left" vertical="center" inden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17" fillId="0" borderId="0"/>
    <xf numFmtId="0" fontId="17" fillId="0" borderId="0"/>
    <xf numFmtId="0" fontId="2"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1" fillId="0" borderId="0"/>
    <xf numFmtId="0" fontId="1" fillId="0" borderId="0"/>
    <xf numFmtId="0" fontId="17" fillId="0" borderId="0"/>
    <xf numFmtId="0" fontId="3" fillId="0" borderId="0"/>
    <xf numFmtId="0" fontId="1"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84" fillId="0" borderId="0"/>
    <xf numFmtId="0" fontId="17" fillId="0" borderId="0"/>
    <xf numFmtId="0" fontId="17" fillId="0" borderId="0"/>
    <xf numFmtId="0" fontId="17"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80" fontId="13" fillId="0" borderId="0" applyFont="0" applyFill="0" applyBorder="0" applyAlignment="0" applyProtection="0"/>
    <xf numFmtId="18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0" borderId="0"/>
  </cellStyleXfs>
  <cellXfs count="174">
    <xf numFmtId="0" fontId="0" fillId="0" borderId="0" xfId="0"/>
    <xf numFmtId="0" fontId="83" fillId="0" borderId="0" xfId="0" applyFont="1" applyAlignment="1">
      <alignment horizontal="justify" vertical="center"/>
    </xf>
    <xf numFmtId="1" fontId="85" fillId="0" borderId="1" xfId="59049" applyNumberFormat="1" applyFont="1" applyFill="1" applyBorder="1" applyAlignment="1" applyProtection="1">
      <alignment horizontal="center" vertical="center" wrapText="1"/>
      <protection locked="0"/>
    </xf>
    <xf numFmtId="0" fontId="0" fillId="0" borderId="0" xfId="0" applyAlignment="1">
      <alignment horizontal="center" vertical="center"/>
    </xf>
    <xf numFmtId="49" fontId="85" fillId="0" borderId="1" xfId="59049" applyNumberFormat="1" applyFont="1" applyFill="1" applyBorder="1" applyAlignment="1" applyProtection="1">
      <alignment horizontal="center" vertical="center" wrapText="1"/>
      <protection locked="0"/>
    </xf>
    <xf numFmtId="49" fontId="85" fillId="0" borderId="1" xfId="59049" applyNumberFormat="1" applyFont="1" applyFill="1" applyBorder="1" applyAlignment="1" applyProtection="1">
      <alignment horizontal="center" vertical="center" wrapText="1"/>
      <protection locked="0"/>
    </xf>
    <xf numFmtId="0" fontId="86" fillId="0" borderId="0" xfId="0" applyFont="1" applyAlignment="1"/>
    <xf numFmtId="0" fontId="15" fillId="0" borderId="1" xfId="0" applyFont="1" applyFill="1" applyBorder="1" applyAlignment="1">
      <alignment horizontal="center" vertical="center"/>
    </xf>
    <xf numFmtId="49" fontId="85" fillId="0" borderId="34" xfId="59049" applyNumberFormat="1" applyFont="1" applyFill="1" applyBorder="1" applyAlignment="1" applyProtection="1">
      <alignment horizontal="centerContinuous" vertical="center" wrapText="1"/>
      <protection locked="0"/>
    </xf>
    <xf numFmtId="0" fontId="0" fillId="0" borderId="35" xfId="0" applyBorder="1" applyAlignment="1">
      <alignment horizontal="centerContinuous" vertical="center" wrapText="1"/>
    </xf>
    <xf numFmtId="0" fontId="0" fillId="0" borderId="36" xfId="0" applyBorder="1" applyAlignment="1">
      <alignment horizontal="centerContinuous" vertical="center" wrapText="1"/>
    </xf>
    <xf numFmtId="0" fontId="86" fillId="0" borderId="0" xfId="0" applyFont="1" applyAlignment="1">
      <alignment horizontal="left" vertical="center"/>
    </xf>
    <xf numFmtId="0" fontId="87" fillId="0" borderId="1" xfId="0" applyFont="1" applyBorder="1" applyAlignment="1">
      <alignment horizontal="center" vertical="center" wrapText="1"/>
    </xf>
    <xf numFmtId="0" fontId="87" fillId="0" borderId="1" xfId="0" applyFont="1" applyFill="1" applyBorder="1" applyAlignment="1">
      <alignment horizontal="center" vertical="center" wrapText="1"/>
    </xf>
    <xf numFmtId="0" fontId="87" fillId="76" borderId="1" xfId="0" applyFont="1" applyFill="1" applyBorder="1" applyAlignment="1">
      <alignment horizontal="center" vertical="center" wrapText="1"/>
    </xf>
    <xf numFmtId="0" fontId="88" fillId="7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89" fillId="75" borderId="1" xfId="0" applyFont="1" applyFill="1" applyBorder="1" applyAlignment="1">
      <alignment horizontal="center" vertical="center" wrapText="1"/>
    </xf>
    <xf numFmtId="0" fontId="90" fillId="75" borderId="1" xfId="0" applyFont="1" applyFill="1" applyBorder="1" applyAlignment="1">
      <alignment horizontal="center" vertical="center" wrapText="1"/>
    </xf>
    <xf numFmtId="49" fontId="89" fillId="75" borderId="1" xfId="0" applyNumberFormat="1" applyFont="1" applyFill="1" applyBorder="1" applyAlignment="1">
      <alignment horizontal="center" vertical="center" wrapText="1"/>
    </xf>
    <xf numFmtId="4" fontId="89" fillId="75" borderId="1" xfId="0" applyNumberFormat="1" applyFont="1" applyFill="1" applyBorder="1" applyAlignment="1">
      <alignment horizontal="center" vertical="center" wrapText="1"/>
    </xf>
    <xf numFmtId="0" fontId="91" fillId="75" borderId="1" xfId="0" applyFont="1" applyFill="1" applyBorder="1" applyAlignment="1">
      <alignment horizontal="center" vertical="center" wrapText="1"/>
    </xf>
    <xf numFmtId="0" fontId="89" fillId="75" borderId="0" xfId="0" applyFont="1" applyFill="1" applyAlignment="1">
      <alignment horizontal="center" vertical="center" wrapText="1"/>
    </xf>
    <xf numFmtId="0" fontId="89" fillId="75" borderId="0" xfId="0" applyFont="1" applyFill="1" applyAlignment="1">
      <alignment horizontal="center"/>
    </xf>
    <xf numFmtId="4" fontId="89" fillId="75" borderId="0" xfId="0" applyNumberFormat="1" applyFont="1" applyFill="1" applyAlignment="1">
      <alignment horizontal="center" vertical="center" wrapText="1"/>
    </xf>
    <xf numFmtId="2" fontId="92" fillId="75" borderId="1" xfId="29106" applyNumberFormat="1" applyFont="1" applyFill="1" applyBorder="1" applyAlignment="1" applyProtection="1">
      <alignment horizontal="center" vertical="center" wrapText="1"/>
      <protection locked="0"/>
    </xf>
    <xf numFmtId="0" fontId="92" fillId="75" borderId="1" xfId="29106" applyFont="1" applyFill="1" applyBorder="1" applyAlignment="1" applyProtection="1">
      <alignment horizontal="center" vertical="center" wrapText="1"/>
      <protection locked="0"/>
    </xf>
    <xf numFmtId="0" fontId="93" fillId="75" borderId="0" xfId="0" applyFont="1" applyFill="1" applyAlignment="1">
      <alignment horizontal="center"/>
    </xf>
    <xf numFmtId="1" fontId="90" fillId="75" borderId="1" xfId="59049" applyNumberFormat="1" applyFont="1" applyFill="1" applyBorder="1" applyAlignment="1" applyProtection="1">
      <alignment horizontal="center" vertical="center" wrapText="1"/>
      <protection locked="0"/>
    </xf>
    <xf numFmtId="3" fontId="90" fillId="75" borderId="1" xfId="59049" applyNumberFormat="1" applyFont="1" applyFill="1" applyBorder="1" applyAlignment="1" applyProtection="1">
      <alignment horizontal="center" vertical="center" wrapText="1"/>
      <protection locked="0"/>
    </xf>
    <xf numFmtId="0" fontId="90" fillId="75" borderId="1" xfId="29106" applyFont="1" applyFill="1" applyBorder="1" applyAlignment="1">
      <alignment horizontal="center" vertical="center" wrapText="1"/>
    </xf>
    <xf numFmtId="0" fontId="89" fillId="75" borderId="1" xfId="0" applyFont="1" applyFill="1" applyBorder="1" applyAlignment="1">
      <alignment horizontal="center" vertical="center"/>
    </xf>
    <xf numFmtId="49" fontId="90" fillId="75" borderId="1" xfId="0" applyNumberFormat="1" applyFont="1" applyFill="1" applyBorder="1" applyAlignment="1" applyProtection="1">
      <alignment horizontal="center" vertical="center" wrapText="1"/>
    </xf>
    <xf numFmtId="0" fontId="89" fillId="75" borderId="1" xfId="0" applyFont="1" applyFill="1" applyBorder="1" applyAlignment="1">
      <alignment horizontal="center"/>
    </xf>
    <xf numFmtId="0" fontId="90" fillId="75" borderId="1" xfId="0" applyFont="1" applyFill="1" applyBorder="1" applyAlignment="1">
      <alignment horizontal="center" vertical="center"/>
    </xf>
    <xf numFmtId="4" fontId="89" fillId="75" borderId="1" xfId="0" applyNumberFormat="1" applyFont="1" applyFill="1" applyBorder="1" applyAlignment="1">
      <alignment horizontal="center" vertical="center"/>
    </xf>
    <xf numFmtId="186" fontId="89" fillId="75" borderId="1" xfId="0" applyNumberFormat="1" applyFont="1" applyFill="1" applyBorder="1" applyAlignment="1">
      <alignment horizontal="center" vertical="center"/>
    </xf>
    <xf numFmtId="0" fontId="91" fillId="75" borderId="1" xfId="0" applyFont="1" applyFill="1" applyBorder="1" applyAlignment="1">
      <alignment horizontal="center" vertical="center"/>
    </xf>
    <xf numFmtId="165" fontId="91" fillId="75" borderId="1" xfId="0" applyNumberFormat="1" applyFont="1" applyFill="1" applyBorder="1" applyAlignment="1">
      <alignment horizontal="center" vertical="center"/>
    </xf>
    <xf numFmtId="4" fontId="90" fillId="75" borderId="1" xfId="18" applyNumberFormat="1" applyFont="1" applyFill="1" applyBorder="1" applyAlignment="1">
      <alignment horizontal="center" vertical="center" wrapText="1"/>
    </xf>
    <xf numFmtId="0" fontId="89" fillId="75" borderId="1" xfId="0" applyFont="1" applyFill="1" applyBorder="1" applyAlignment="1">
      <alignment horizontal="center" wrapText="1"/>
    </xf>
    <xf numFmtId="185" fontId="89" fillId="75" borderId="1" xfId="0" applyNumberFormat="1" applyFont="1" applyFill="1" applyBorder="1" applyAlignment="1">
      <alignment horizontal="center" vertical="center"/>
    </xf>
    <xf numFmtId="14" fontId="91" fillId="75" borderId="1" xfId="0" applyNumberFormat="1" applyFont="1" applyFill="1" applyBorder="1" applyAlignment="1">
      <alignment horizontal="center" vertical="top"/>
    </xf>
    <xf numFmtId="14" fontId="91" fillId="75" borderId="1" xfId="0" applyNumberFormat="1" applyFont="1" applyFill="1" applyBorder="1" applyAlignment="1">
      <alignment horizontal="center" vertical="center" wrapText="1"/>
    </xf>
    <xf numFmtId="165" fontId="91" fillId="75" borderId="1" xfId="0" applyNumberFormat="1" applyFont="1" applyFill="1" applyBorder="1" applyAlignment="1">
      <alignment horizontal="center" vertical="center" wrapText="1"/>
    </xf>
    <xf numFmtId="187" fontId="89" fillId="75" borderId="1" xfId="0" applyNumberFormat="1" applyFont="1" applyFill="1" applyBorder="1" applyAlignment="1">
      <alignment horizontal="center" vertical="center" wrapText="1"/>
    </xf>
    <xf numFmtId="17" fontId="91" fillId="75" borderId="1" xfId="0" applyNumberFormat="1" applyFont="1" applyFill="1" applyBorder="1" applyAlignment="1">
      <alignment horizontal="center" vertical="center"/>
    </xf>
    <xf numFmtId="0" fontId="89" fillId="75" borderId="1" xfId="0" applyNumberFormat="1" applyFont="1" applyFill="1" applyBorder="1" applyAlignment="1">
      <alignment horizontal="center" vertical="center" wrapText="1"/>
    </xf>
    <xf numFmtId="2" fontId="89" fillId="75" borderId="1" xfId="0" applyNumberFormat="1" applyFont="1" applyFill="1" applyBorder="1" applyAlignment="1">
      <alignment horizontal="center" vertical="center"/>
    </xf>
    <xf numFmtId="49" fontId="90" fillId="75" borderId="1" xfId="0" applyNumberFormat="1" applyFont="1" applyFill="1" applyBorder="1" applyAlignment="1">
      <alignment horizontal="center" vertical="center"/>
    </xf>
    <xf numFmtId="186" fontId="89" fillId="75" borderId="1" xfId="0" applyNumberFormat="1" applyFont="1" applyFill="1" applyBorder="1" applyAlignment="1">
      <alignment horizontal="center" vertical="center" wrapText="1"/>
    </xf>
    <xf numFmtId="0" fontId="89" fillId="75" borderId="0" xfId="0" applyFont="1" applyFill="1" applyBorder="1" applyAlignment="1">
      <alignment horizontal="center"/>
    </xf>
    <xf numFmtId="14" fontId="91" fillId="75" borderId="1" xfId="0" applyNumberFormat="1" applyFont="1" applyFill="1" applyBorder="1" applyAlignment="1">
      <alignment horizontal="center" vertical="center"/>
    </xf>
    <xf numFmtId="49" fontId="90" fillId="75" borderId="1" xfId="0" applyNumberFormat="1" applyFont="1" applyFill="1" applyBorder="1" applyAlignment="1">
      <alignment horizontal="center" vertical="center" wrapText="1"/>
    </xf>
    <xf numFmtId="14" fontId="89" fillId="75" borderId="1" xfId="0" applyNumberFormat="1" applyFont="1" applyFill="1" applyBorder="1" applyAlignment="1">
      <alignment horizontal="center"/>
    </xf>
    <xf numFmtId="49" fontId="91" fillId="75" borderId="1" xfId="0" applyNumberFormat="1" applyFont="1" applyFill="1" applyBorder="1" applyAlignment="1">
      <alignment horizontal="center" vertical="center"/>
    </xf>
    <xf numFmtId="0" fontId="15" fillId="75" borderId="37" xfId="0" applyFont="1" applyFill="1" applyBorder="1" applyAlignment="1">
      <alignment horizontal="center" vertical="center"/>
    </xf>
    <xf numFmtId="0" fontId="87" fillId="75" borderId="37" xfId="0" applyFont="1" applyFill="1" applyBorder="1" applyAlignment="1">
      <alignment horizontal="center" vertical="center"/>
    </xf>
    <xf numFmtId="0" fontId="90" fillId="75" borderId="1" xfId="0" applyFont="1" applyFill="1" applyBorder="1" applyAlignment="1">
      <alignment horizontal="center"/>
    </xf>
    <xf numFmtId="4" fontId="90" fillId="75" borderId="1" xfId="0" applyNumberFormat="1" applyFont="1" applyFill="1" applyBorder="1" applyAlignment="1">
      <alignment horizontal="center" vertical="center" wrapText="1"/>
    </xf>
    <xf numFmtId="4" fontId="90" fillId="75" borderId="1" xfId="0" applyNumberFormat="1" applyFont="1" applyFill="1" applyBorder="1" applyAlignment="1">
      <alignment horizontal="center" vertical="center"/>
    </xf>
    <xf numFmtId="165" fontId="90" fillId="75" borderId="1" xfId="0" applyNumberFormat="1" applyFont="1" applyFill="1" applyBorder="1" applyAlignment="1">
      <alignment horizontal="center" vertical="center"/>
    </xf>
    <xf numFmtId="17" fontId="90" fillId="75" borderId="1" xfId="0" applyNumberFormat="1" applyFont="1" applyFill="1" applyBorder="1" applyAlignment="1">
      <alignment horizontal="center" vertical="center"/>
    </xf>
    <xf numFmtId="0" fontId="91" fillId="75" borderId="1" xfId="0" applyFont="1" applyFill="1" applyBorder="1" applyAlignment="1">
      <alignment horizontal="center" vertical="top"/>
    </xf>
    <xf numFmtId="4" fontId="91" fillId="75" borderId="1" xfId="0" applyNumberFormat="1" applyFont="1" applyFill="1" applyBorder="1" applyAlignment="1">
      <alignment horizontal="center" vertical="center"/>
    </xf>
    <xf numFmtId="4" fontId="91" fillId="75" borderId="1" xfId="0" applyNumberFormat="1" applyFont="1" applyFill="1" applyBorder="1" applyAlignment="1">
      <alignment horizontal="center" vertical="center" wrapText="1"/>
    </xf>
    <xf numFmtId="4" fontId="90" fillId="75" borderId="1" xfId="59116" applyNumberFormat="1" applyFont="1" applyFill="1" applyBorder="1" applyAlignment="1">
      <alignment horizontal="center" vertical="center" wrapText="1"/>
    </xf>
    <xf numFmtId="0" fontId="91" fillId="75" borderId="1" xfId="0" applyFont="1" applyFill="1" applyBorder="1" applyAlignment="1">
      <alignment vertical="top"/>
    </xf>
    <xf numFmtId="0" fontId="89" fillId="75" borderId="1" xfId="0" applyFont="1" applyFill="1" applyBorder="1" applyAlignment="1">
      <alignment vertical="top" wrapText="1"/>
    </xf>
    <xf numFmtId="0" fontId="89" fillId="75" borderId="1" xfId="0" applyFont="1" applyFill="1" applyBorder="1" applyAlignment="1">
      <alignment horizontal="center" vertical="top"/>
    </xf>
    <xf numFmtId="14" fontId="89" fillId="75" borderId="1" xfId="0" applyNumberFormat="1" applyFont="1" applyFill="1" applyBorder="1" applyAlignment="1">
      <alignment vertical="top" wrapText="1"/>
    </xf>
    <xf numFmtId="165" fontId="91" fillId="75" borderId="1" xfId="0" applyNumberFormat="1" applyFont="1" applyFill="1" applyBorder="1" applyAlignment="1">
      <alignment vertical="top"/>
    </xf>
    <xf numFmtId="4" fontId="91" fillId="75" borderId="1" xfId="0" applyNumberFormat="1" applyFont="1" applyFill="1" applyBorder="1" applyAlignment="1">
      <alignment vertical="top"/>
    </xf>
    <xf numFmtId="4" fontId="91" fillId="75" borderId="1" xfId="0" applyNumberFormat="1" applyFont="1" applyFill="1" applyBorder="1" applyAlignment="1">
      <alignment horizontal="center" vertical="top"/>
    </xf>
    <xf numFmtId="0" fontId="91" fillId="75" borderId="1" xfId="0" applyFont="1" applyFill="1" applyBorder="1" applyAlignment="1">
      <alignment vertical="top" wrapText="1"/>
    </xf>
    <xf numFmtId="0" fontId="91" fillId="75" borderId="0" xfId="0" applyFont="1" applyFill="1" applyAlignment="1">
      <alignment horizontal="center"/>
    </xf>
    <xf numFmtId="185" fontId="89" fillId="75" borderId="1" xfId="0" applyNumberFormat="1" applyFont="1" applyFill="1" applyBorder="1" applyAlignment="1">
      <alignment horizontal="center" vertical="center" wrapText="1"/>
    </xf>
    <xf numFmtId="0" fontId="89" fillId="75" borderId="0" xfId="0" applyFont="1" applyFill="1" applyAlignment="1">
      <alignment horizontal="center" vertical="center"/>
    </xf>
    <xf numFmtId="167" fontId="89" fillId="75" borderId="1" xfId="0" applyNumberFormat="1" applyFont="1" applyFill="1" applyBorder="1" applyAlignment="1">
      <alignment horizontal="center" vertical="center"/>
    </xf>
    <xf numFmtId="0" fontId="89" fillId="75" borderId="1" xfId="0" applyNumberFormat="1" applyFont="1" applyFill="1" applyBorder="1" applyAlignment="1">
      <alignment horizontal="center" vertical="center"/>
    </xf>
    <xf numFmtId="2" fontId="89" fillId="75" borderId="1" xfId="0" applyNumberFormat="1" applyFont="1" applyFill="1" applyBorder="1" applyAlignment="1">
      <alignment horizontal="center"/>
    </xf>
    <xf numFmtId="1" fontId="89" fillId="75" borderId="1" xfId="0" applyNumberFormat="1" applyFont="1" applyFill="1" applyBorder="1" applyAlignment="1">
      <alignment horizontal="center" vertical="center"/>
    </xf>
    <xf numFmtId="0" fontId="0" fillId="75" borderId="0" xfId="0" applyFill="1" applyAlignment="1">
      <alignment vertical="center" wrapText="1"/>
    </xf>
    <xf numFmtId="0" fontId="0" fillId="75" borderId="1" xfId="0" applyFill="1" applyBorder="1" applyAlignment="1">
      <alignment horizontal="center" vertical="center" wrapText="1"/>
    </xf>
    <xf numFmtId="0" fontId="87" fillId="75" borderId="0" xfId="0" applyFont="1" applyFill="1"/>
    <xf numFmtId="0" fontId="87" fillId="75" borderId="0" xfId="0" applyFont="1" applyFill="1" applyAlignment="1">
      <alignment horizontal="center" vertical="center"/>
    </xf>
    <xf numFmtId="49" fontId="15" fillId="75" borderId="1" xfId="59049" applyNumberFormat="1" applyFont="1" applyFill="1" applyBorder="1" applyAlignment="1" applyProtection="1">
      <alignment horizontal="center" vertical="center" wrapText="1"/>
      <protection locked="0"/>
    </xf>
    <xf numFmtId="1" fontId="15" fillId="75" borderId="1" xfId="59049" applyNumberFormat="1" applyFont="1" applyFill="1" applyBorder="1" applyAlignment="1" applyProtection="1">
      <alignment horizontal="center" vertical="center" wrapText="1"/>
      <protection locked="0"/>
    </xf>
    <xf numFmtId="0" fontId="88" fillId="75" borderId="1" xfId="0" applyFont="1" applyFill="1" applyBorder="1" applyAlignment="1">
      <alignment horizontal="center" vertical="center"/>
    </xf>
    <xf numFmtId="0" fontId="87" fillId="75" borderId="1" xfId="0" applyFont="1" applyFill="1" applyBorder="1" applyAlignment="1">
      <alignment horizontal="center" vertical="center"/>
    </xf>
    <xf numFmtId="0" fontId="87" fillId="75" borderId="1" xfId="0" applyFont="1" applyFill="1" applyBorder="1" applyAlignment="1">
      <alignment horizontal="center" vertical="center" wrapText="1"/>
    </xf>
    <xf numFmtId="0" fontId="88" fillId="75" borderId="1" xfId="0" applyFont="1" applyFill="1" applyBorder="1" applyAlignment="1">
      <alignment horizontal="center" vertical="top"/>
    </xf>
    <xf numFmtId="4" fontId="88" fillId="75" borderId="1" xfId="0" applyNumberFormat="1" applyFont="1" applyFill="1" applyBorder="1" applyAlignment="1">
      <alignment horizontal="center" vertical="center" wrapText="1"/>
    </xf>
    <xf numFmtId="4" fontId="87" fillId="75" borderId="1" xfId="0" applyNumberFormat="1" applyFont="1" applyFill="1" applyBorder="1" applyAlignment="1">
      <alignment horizontal="center" vertical="center" wrapText="1"/>
    </xf>
    <xf numFmtId="165" fontId="87" fillId="75" borderId="1" xfId="0" applyNumberFormat="1" applyFont="1" applyFill="1" applyBorder="1" applyAlignment="1">
      <alignment horizontal="center" vertical="center" wrapText="1"/>
    </xf>
    <xf numFmtId="165" fontId="88" fillId="75" borderId="1" xfId="0" applyNumberFormat="1" applyFont="1" applyFill="1" applyBorder="1" applyAlignment="1">
      <alignment horizontal="center" vertical="center"/>
    </xf>
    <xf numFmtId="0" fontId="15" fillId="75" borderId="1" xfId="29106" applyNumberFormat="1" applyFont="1" applyFill="1" applyBorder="1" applyAlignment="1">
      <alignment horizontal="center" vertical="center" wrapText="1"/>
    </xf>
    <xf numFmtId="0" fontId="15" fillId="75" borderId="1" xfId="60311" applyFont="1" applyFill="1" applyBorder="1" applyAlignment="1">
      <alignment horizontal="center" vertical="center" wrapText="1"/>
    </xf>
    <xf numFmtId="0" fontId="87" fillId="75" borderId="0" xfId="0" applyFont="1" applyFill="1" applyAlignment="1">
      <alignment horizontal="center" vertical="center" wrapText="1"/>
    </xf>
    <xf numFmtId="0" fontId="15" fillId="75" borderId="1" xfId="59116" applyFont="1" applyFill="1" applyBorder="1" applyAlignment="1">
      <alignment horizontal="center" vertical="center" wrapText="1"/>
    </xf>
    <xf numFmtId="49" fontId="87" fillId="75" borderId="1" xfId="0" applyNumberFormat="1" applyFont="1" applyFill="1" applyBorder="1" applyAlignment="1">
      <alignment horizontal="center" vertical="center" wrapText="1"/>
    </xf>
    <xf numFmtId="3" fontId="87" fillId="75" borderId="1" xfId="0" applyNumberFormat="1" applyFont="1" applyFill="1" applyBorder="1" applyAlignment="1">
      <alignment horizontal="center" vertical="center" wrapText="1"/>
    </xf>
    <xf numFmtId="49" fontId="15" fillId="75" borderId="1" xfId="0" applyNumberFormat="1" applyFont="1" applyFill="1" applyBorder="1" applyAlignment="1">
      <alignment horizontal="center" vertical="center"/>
    </xf>
    <xf numFmtId="0" fontId="15" fillId="75" borderId="1" xfId="29106" applyFont="1" applyFill="1" applyBorder="1" applyAlignment="1">
      <alignment horizontal="center" vertical="center" wrapText="1"/>
    </xf>
    <xf numFmtId="165" fontId="90" fillId="75" borderId="1" xfId="0" applyNumberFormat="1" applyFont="1" applyFill="1" applyBorder="1" applyAlignment="1">
      <alignment horizontal="center" vertical="center" wrapText="1"/>
    </xf>
    <xf numFmtId="0" fontId="87" fillId="75" borderId="1" xfId="0" applyFont="1" applyFill="1" applyBorder="1" applyAlignment="1">
      <alignment horizontal="center" vertical="center" wrapText="1"/>
    </xf>
    <xf numFmtId="0" fontId="87" fillId="75" borderId="32" xfId="17" applyFont="1" applyFill="1" applyBorder="1" applyAlignment="1">
      <alignment horizontal="center" vertical="center" wrapText="1"/>
    </xf>
    <xf numFmtId="165" fontId="15" fillId="75" borderId="1" xfId="0" applyNumberFormat="1" applyFont="1" applyFill="1" applyBorder="1" applyAlignment="1">
      <alignment horizontal="center" vertical="center"/>
    </xf>
    <xf numFmtId="0" fontId="87" fillId="0" borderId="0" xfId="0" applyFont="1"/>
    <xf numFmtId="0" fontId="87" fillId="0" borderId="0" xfId="0" applyFont="1" applyAlignment="1">
      <alignment horizontal="center" vertical="center"/>
    </xf>
    <xf numFmtId="49" fontId="15" fillId="0" borderId="1" xfId="59049" applyNumberFormat="1" applyFont="1" applyFill="1" applyBorder="1" applyAlignment="1" applyProtection="1">
      <alignment horizontal="center" vertical="center" wrapText="1"/>
      <protection locked="0"/>
    </xf>
    <xf numFmtId="1" fontId="15" fillId="0" borderId="1" xfId="59049" applyNumberFormat="1" applyFont="1" applyFill="1" applyBorder="1" applyAlignment="1" applyProtection="1">
      <alignment horizontal="center" vertical="center" wrapText="1"/>
      <protection locked="0"/>
    </xf>
    <xf numFmtId="0" fontId="87" fillId="0" borderId="37" xfId="0" applyFont="1" applyBorder="1"/>
    <xf numFmtId="0" fontId="87" fillId="75" borderId="0" xfId="0" applyFont="1" applyFill="1" applyBorder="1"/>
    <xf numFmtId="17" fontId="87" fillId="75" borderId="0" xfId="0" applyNumberFormat="1" applyFont="1" applyFill="1" applyBorder="1" applyAlignment="1">
      <alignment horizontal="center" vertical="center" wrapText="1"/>
    </xf>
    <xf numFmtId="0" fontId="15" fillId="75" borderId="37" xfId="29106" applyFont="1" applyFill="1" applyBorder="1" applyAlignment="1">
      <alignment horizontal="center" vertical="center" wrapText="1"/>
    </xf>
    <xf numFmtId="165" fontId="87" fillId="75" borderId="37" xfId="0" applyNumberFormat="1" applyFont="1" applyFill="1" applyBorder="1" applyAlignment="1">
      <alignment horizontal="center" vertical="center" wrapText="1"/>
    </xf>
    <xf numFmtId="0" fontId="87" fillId="75" borderId="37" xfId="0" applyFont="1" applyFill="1" applyBorder="1" applyAlignment="1">
      <alignment horizontal="center" vertical="center" wrapText="1"/>
    </xf>
    <xf numFmtId="0" fontId="87" fillId="75" borderId="1" xfId="0" applyFont="1" applyFill="1" applyBorder="1" applyAlignment="1">
      <alignment horizontal="center" vertical="center" wrapText="1"/>
    </xf>
    <xf numFmtId="0" fontId="87" fillId="0" borderId="37" xfId="0" applyFont="1" applyBorder="1" applyAlignment="1">
      <alignment horizontal="center" vertical="center"/>
    </xf>
    <xf numFmtId="0" fontId="15" fillId="75" borderId="1" xfId="0" applyFont="1" applyFill="1" applyBorder="1" applyAlignment="1">
      <alignment horizontal="center" vertical="center" wrapText="1"/>
    </xf>
    <xf numFmtId="0" fontId="87" fillId="75" borderId="1" xfId="0" applyFont="1" applyFill="1" applyBorder="1" applyAlignment="1">
      <alignment horizontal="center" vertical="center" wrapText="1"/>
    </xf>
    <xf numFmtId="0" fontId="90" fillId="0" borderId="1" xfId="0" applyFont="1" applyFill="1" applyBorder="1" applyAlignment="1">
      <alignment horizontal="center" vertical="center"/>
    </xf>
    <xf numFmtId="0" fontId="90" fillId="0" borderId="1" xfId="0" applyFont="1" applyFill="1" applyBorder="1" applyAlignment="1">
      <alignment horizontal="center" vertical="center" wrapText="1"/>
    </xf>
    <xf numFmtId="0" fontId="91" fillId="0" borderId="1" xfId="0" applyFont="1" applyFill="1" applyBorder="1" applyAlignment="1">
      <alignment horizontal="center" vertical="center"/>
    </xf>
    <xf numFmtId="0" fontId="91" fillId="0" borderId="1"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1" xfId="0" applyFont="1" applyFill="1" applyBorder="1" applyAlignment="1">
      <alignment horizontal="center" vertical="center"/>
    </xf>
    <xf numFmtId="0" fontId="91" fillId="0" borderId="1" xfId="0" applyFont="1" applyFill="1" applyBorder="1" applyAlignment="1">
      <alignment vertical="top" wrapText="1"/>
    </xf>
    <xf numFmtId="14" fontId="91" fillId="75" borderId="1" xfId="0" applyNumberFormat="1" applyFont="1" applyFill="1" applyBorder="1" applyAlignment="1">
      <alignment horizontal="center" vertical="top" wrapText="1"/>
    </xf>
    <xf numFmtId="49" fontId="92" fillId="75" borderId="1" xfId="59049" applyNumberFormat="1" applyFont="1" applyFill="1" applyBorder="1" applyAlignment="1" applyProtection="1">
      <alignment horizontal="center" vertical="center" wrapText="1"/>
      <protection locked="0"/>
    </xf>
    <xf numFmtId="0" fontId="89" fillId="75" borderId="0" xfId="0" applyFont="1" applyFill="1" applyAlignment="1">
      <alignment horizontal="center" vertical="center"/>
    </xf>
    <xf numFmtId="49" fontId="92" fillId="75" borderId="1" xfId="59049" applyNumberFormat="1" applyFont="1" applyFill="1" applyBorder="1" applyAlignment="1" applyProtection="1">
      <alignment horizontal="center" vertical="center" wrapText="1"/>
      <protection locked="0"/>
    </xf>
    <xf numFmtId="0" fontId="89" fillId="75" borderId="0" xfId="0" applyFont="1" applyFill="1" applyAlignment="1">
      <alignment horizontal="center" vertical="center"/>
    </xf>
    <xf numFmtId="49" fontId="92" fillId="75" borderId="31" xfId="59049" applyNumberFormat="1" applyFont="1" applyFill="1" applyBorder="1" applyAlignment="1" applyProtection="1">
      <alignment horizontal="center" vertical="center" wrapText="1"/>
      <protection locked="0"/>
    </xf>
    <xf numFmtId="49" fontId="92" fillId="75" borderId="33" xfId="59049" applyNumberFormat="1" applyFont="1" applyFill="1" applyBorder="1" applyAlignment="1" applyProtection="1">
      <alignment horizontal="center" vertical="center" wrapText="1"/>
      <protection locked="0"/>
    </xf>
    <xf numFmtId="49" fontId="92" fillId="75" borderId="32" xfId="59049" applyNumberFormat="1" applyFont="1" applyFill="1" applyBorder="1" applyAlignment="1" applyProtection="1">
      <alignment horizontal="center" vertical="center" wrapText="1"/>
      <protection locked="0"/>
    </xf>
    <xf numFmtId="49" fontId="92" fillId="75" borderId="1" xfId="59049" applyNumberFormat="1" applyFont="1" applyFill="1" applyBorder="1" applyAlignment="1" applyProtection="1">
      <alignment horizontal="center" vertical="center" wrapText="1"/>
      <protection locked="0"/>
    </xf>
    <xf numFmtId="4" fontId="92" fillId="75" borderId="1" xfId="59049" applyNumberFormat="1" applyFont="1" applyFill="1" applyBorder="1" applyAlignment="1" applyProtection="1">
      <alignment horizontal="center" vertical="center" wrapText="1"/>
      <protection locked="0"/>
    </xf>
    <xf numFmtId="165" fontId="92" fillId="75" borderId="1" xfId="59049" applyNumberFormat="1" applyFont="1" applyFill="1" applyBorder="1" applyAlignment="1" applyProtection="1">
      <alignment horizontal="center" vertical="center" wrapText="1"/>
      <protection locked="0"/>
    </xf>
    <xf numFmtId="0" fontId="89" fillId="75" borderId="0" xfId="0" applyFont="1" applyFill="1" applyAlignment="1">
      <alignment horizontal="center" vertical="center"/>
    </xf>
    <xf numFmtId="0" fontId="0" fillId="75" borderId="0" xfId="0" applyFont="1" applyFill="1" applyAlignment="1">
      <alignment horizontal="center"/>
    </xf>
    <xf numFmtId="49" fontId="92" fillId="75" borderId="34" xfId="0" applyNumberFormat="1" applyFont="1" applyFill="1" applyBorder="1" applyAlignment="1" applyProtection="1">
      <alignment horizontal="center" vertical="center" wrapText="1"/>
      <protection locked="0"/>
    </xf>
    <xf numFmtId="49" fontId="92" fillId="75" borderId="35" xfId="0" applyNumberFormat="1" applyFont="1" applyFill="1" applyBorder="1" applyAlignment="1" applyProtection="1">
      <alignment horizontal="center" vertical="center" wrapText="1"/>
      <protection locked="0"/>
    </xf>
    <xf numFmtId="4" fontId="92" fillId="75" borderId="35" xfId="0" applyNumberFormat="1" applyFont="1" applyFill="1" applyBorder="1" applyAlignment="1" applyProtection="1">
      <alignment horizontal="center" vertical="center" wrapText="1"/>
      <protection locked="0"/>
    </xf>
    <xf numFmtId="49" fontId="92" fillId="75" borderId="36" xfId="0" applyNumberFormat="1" applyFont="1" applyFill="1" applyBorder="1" applyAlignment="1" applyProtection="1">
      <alignment horizontal="center" vertical="center" wrapText="1"/>
      <protection locked="0"/>
    </xf>
    <xf numFmtId="184" fontId="92" fillId="75" borderId="31" xfId="0" applyNumberFormat="1" applyFont="1" applyFill="1" applyBorder="1" applyAlignment="1" applyProtection="1">
      <alignment horizontal="center" vertical="center" wrapText="1"/>
      <protection locked="0"/>
    </xf>
    <xf numFmtId="184" fontId="92" fillId="75" borderId="32" xfId="0" applyNumberFormat="1" applyFont="1" applyFill="1" applyBorder="1" applyAlignment="1" applyProtection="1">
      <alignment horizontal="center" vertical="center" wrapText="1"/>
      <protection locked="0"/>
    </xf>
    <xf numFmtId="3" fontId="92" fillId="75" borderId="31" xfId="0" applyNumberFormat="1" applyFont="1" applyFill="1" applyBorder="1" applyAlignment="1" applyProtection="1">
      <alignment horizontal="center" vertical="center" wrapText="1"/>
      <protection locked="0"/>
    </xf>
    <xf numFmtId="3" fontId="92" fillId="75" borderId="32" xfId="0" applyNumberFormat="1" applyFont="1" applyFill="1" applyBorder="1" applyAlignment="1" applyProtection="1">
      <alignment horizontal="center" vertical="center" wrapText="1"/>
      <protection locked="0"/>
    </xf>
    <xf numFmtId="4" fontId="92" fillId="75" borderId="31" xfId="28" applyNumberFormat="1" applyFont="1" applyFill="1" applyBorder="1" applyAlignment="1" applyProtection="1">
      <alignment horizontal="center" vertical="center" wrapText="1"/>
      <protection locked="0"/>
    </xf>
    <xf numFmtId="4" fontId="92" fillId="75" borderId="32" xfId="28" applyNumberFormat="1" applyFont="1" applyFill="1" applyBorder="1" applyAlignment="1" applyProtection="1">
      <alignment horizontal="center" vertical="center" wrapText="1"/>
      <protection locked="0"/>
    </xf>
    <xf numFmtId="0" fontId="92" fillId="75" borderId="34" xfId="0" applyFont="1" applyFill="1" applyBorder="1" applyAlignment="1" applyProtection="1">
      <alignment horizontal="center" vertical="center" wrapText="1"/>
      <protection locked="0"/>
    </xf>
    <xf numFmtId="0" fontId="92" fillId="75" borderId="35" xfId="0" applyFont="1" applyFill="1" applyBorder="1" applyAlignment="1" applyProtection="1">
      <alignment horizontal="center" vertical="center" wrapText="1"/>
      <protection locked="0"/>
    </xf>
    <xf numFmtId="0" fontId="92" fillId="75" borderId="36" xfId="0" applyFont="1" applyFill="1" applyBorder="1" applyAlignment="1" applyProtection="1">
      <alignment horizontal="center" vertical="center" wrapText="1"/>
      <protection locked="0"/>
    </xf>
    <xf numFmtId="4" fontId="92" fillId="77" borderId="1" xfId="59049" applyNumberFormat="1" applyFont="1" applyFill="1" applyBorder="1" applyAlignment="1" applyProtection="1">
      <alignment horizontal="center" vertical="center" wrapText="1"/>
      <protection locked="0"/>
    </xf>
    <xf numFmtId="49" fontId="92" fillId="75" borderId="1" xfId="59049" applyNumberFormat="1" applyFont="1" applyFill="1" applyBorder="1" applyAlignment="1" applyProtection="1">
      <alignment horizontal="center" vertical="top" wrapText="1"/>
      <protection locked="0"/>
    </xf>
    <xf numFmtId="182" fontId="92" fillId="75" borderId="1" xfId="59049" applyNumberFormat="1" applyFont="1" applyFill="1" applyBorder="1" applyAlignment="1" applyProtection="1">
      <alignment horizontal="center" vertical="center" wrapText="1"/>
      <protection locked="0"/>
    </xf>
    <xf numFmtId="0" fontId="87" fillId="75" borderId="0" xfId="0" applyFont="1" applyFill="1" applyAlignment="1">
      <alignment horizontal="left"/>
    </xf>
    <xf numFmtId="49" fontId="15" fillId="75" borderId="1" xfId="59049" applyNumberFormat="1" applyFont="1" applyFill="1" applyBorder="1" applyAlignment="1" applyProtection="1">
      <alignment horizontal="center" vertical="center" wrapText="1"/>
      <protection locked="0"/>
    </xf>
    <xf numFmtId="0" fontId="87" fillId="75" borderId="1" xfId="0" applyFont="1" applyFill="1" applyBorder="1" applyAlignment="1">
      <alignment horizontal="center" vertical="center" wrapText="1"/>
    </xf>
    <xf numFmtId="4" fontId="15" fillId="75" borderId="1" xfId="59049" applyNumberFormat="1" applyFont="1" applyFill="1" applyBorder="1" applyAlignment="1" applyProtection="1">
      <alignment horizontal="center" vertical="center" wrapText="1"/>
      <protection locked="0"/>
    </xf>
    <xf numFmtId="182" fontId="15" fillId="75" borderId="1" xfId="59049" applyNumberFormat="1" applyFont="1" applyFill="1" applyBorder="1" applyAlignment="1" applyProtection="1">
      <alignment horizontal="center" vertical="center" wrapText="1"/>
      <protection locked="0"/>
    </xf>
    <xf numFmtId="49" fontId="15" fillId="0" borderId="1" xfId="59049" applyNumberFormat="1" applyFont="1" applyFill="1" applyBorder="1" applyAlignment="1" applyProtection="1">
      <alignment horizontal="center" vertical="center" wrapText="1"/>
      <protection locked="0"/>
    </xf>
    <xf numFmtId="182" fontId="15" fillId="0" borderId="1" xfId="59049" applyNumberFormat="1" applyFont="1" applyFill="1" applyBorder="1" applyAlignment="1" applyProtection="1">
      <alignment horizontal="center" vertical="center" wrapText="1"/>
      <protection locked="0"/>
    </xf>
    <xf numFmtId="4" fontId="15" fillId="0" borderId="1" xfId="59049" applyNumberFormat="1" applyFont="1" applyFill="1" applyBorder="1" applyAlignment="1" applyProtection="1">
      <alignment horizontal="center" vertical="center" wrapText="1"/>
      <protection locked="0"/>
    </xf>
    <xf numFmtId="0" fontId="87" fillId="0" borderId="0" xfId="0" applyFont="1" applyAlignment="1">
      <alignment horizontal="left"/>
    </xf>
    <xf numFmtId="49" fontId="85" fillId="0" borderId="1" xfId="59049" applyNumberFormat="1" applyFont="1" applyFill="1" applyBorder="1" applyAlignment="1" applyProtection="1">
      <alignment horizontal="center" vertical="center" wrapText="1"/>
      <protection locked="0"/>
    </xf>
    <xf numFmtId="49" fontId="85" fillId="0" borderId="31" xfId="59049" applyNumberFormat="1" applyFont="1" applyFill="1" applyBorder="1" applyAlignment="1" applyProtection="1">
      <alignment horizontal="center" vertical="center" wrapText="1"/>
      <protection locked="0"/>
    </xf>
    <xf numFmtId="49" fontId="85" fillId="0" borderId="33" xfId="59049" applyNumberFormat="1" applyFont="1" applyFill="1" applyBorder="1" applyAlignment="1" applyProtection="1">
      <alignment horizontal="center" vertical="center" wrapText="1"/>
      <protection locked="0"/>
    </xf>
    <xf numFmtId="49" fontId="85" fillId="0" borderId="32" xfId="59049" applyNumberFormat="1" applyFont="1" applyFill="1" applyBorder="1" applyAlignment="1" applyProtection="1">
      <alignment horizontal="center" vertical="center" wrapText="1"/>
      <protection locked="0"/>
    </xf>
    <xf numFmtId="182" fontId="85" fillId="0" borderId="31" xfId="59049" applyNumberFormat="1" applyFont="1" applyFill="1" applyBorder="1" applyAlignment="1" applyProtection="1">
      <alignment horizontal="center" vertical="center" wrapText="1"/>
      <protection locked="0"/>
    </xf>
    <xf numFmtId="182" fontId="85" fillId="0" borderId="32" xfId="59049" applyNumberFormat="1" applyFont="1" applyFill="1" applyBorder="1" applyAlignment="1" applyProtection="1">
      <alignment horizontal="center" vertical="center" wrapText="1"/>
      <protection locked="0"/>
    </xf>
    <xf numFmtId="4" fontId="85" fillId="0" borderId="1" xfId="59049" applyNumberFormat="1" applyFont="1" applyFill="1" applyBorder="1" applyAlignment="1" applyProtection="1">
      <alignment horizontal="center" vertical="center" wrapText="1"/>
      <protection locked="0"/>
    </xf>
  </cellXfs>
  <cellStyles count="60312">
    <cellStyle name=" 1" xfId="1"/>
    <cellStyle name=" 1 2" xfId="2"/>
    <cellStyle name="_149_942 - Отчет об исполнении ГКПЗ ОАО АЭК Комиэнерго за 2006 год" xfId="41"/>
    <cellStyle name="_149_942 - Отчет об исполнении ГКПЗ ОАО АЭК Комиэнерго за 2006 год 2" xfId="42"/>
    <cellStyle name="_149_942 - Отчет об исполнении ГКПЗ ОАО АЭК Комиэнерго за 2006 год 2 2" xfId="30553"/>
    <cellStyle name="_149_942 - Отчет об исполнении ГКПЗ ОАО АЭК Комиэнерго за 2006 год 3" xfId="30554"/>
    <cellStyle name="_Альбом  от 25.08.06 недействующая редакция" xfId="43"/>
    <cellStyle name="_Альбом  от 25.08.06 недействующая редакция 2" xfId="30555"/>
    <cellStyle name="_Альбом бюджетных форм   от 23.08.05" xfId="44"/>
    <cellStyle name="_Альбом бюджетных форм   от 23.08.05 2" xfId="30556"/>
    <cellStyle name="_Альбом бюджетных форм   от 25.08.05" xfId="45"/>
    <cellStyle name="_Альбом бюджетных форм   от 25.08.05 2" xfId="30557"/>
    <cellStyle name="_Альбом бюджетных форм от 18.07.06" xfId="46"/>
    <cellStyle name="_Альбом бюджетных форм от 18.07.06 2" xfId="30558"/>
    <cellStyle name="_АРМ_БП_РСК_V6.1.unprotec" xfId="47"/>
    <cellStyle name="_АРМ_БП_РСК_V6.1.unprotec 2" xfId="30559"/>
    <cellStyle name="_Бюджетные формы.Расходы v.3.1" xfId="48"/>
    <cellStyle name="_Бюджетные формы.Расходы v.3.1 2" xfId="30560"/>
    <cellStyle name="_Инвест ТЗ" xfId="49"/>
    <cellStyle name="_Инвест ТЗ 2" xfId="30561"/>
    <cellStyle name="_Инвест ТЗ АВТОМАТИЗАЦИЯ  1.06.06   Ф" xfId="50"/>
    <cellStyle name="_Инвест ТЗ АВТОМАТИЗАЦИЯ  1.06.06   Ф 2" xfId="30562"/>
    <cellStyle name="_Инвест ТЗ АВТОМАТИЗАЦИЯ  31.05.06   Ф нов" xfId="51"/>
    <cellStyle name="_Инвест ТЗ АВТОМАТИЗАЦИЯ  31.05.06   Ф нов 2" xfId="30563"/>
    <cellStyle name="_ИСП 2006 свод" xfId="52"/>
    <cellStyle name="_ИСП 2006 свод 2" xfId="53"/>
    <cellStyle name="_ИСП 2006 свод 2 2" xfId="30564"/>
    <cellStyle name="_ИСП 2006 свод 3" xfId="30565"/>
    <cellStyle name="_Классификаторы" xfId="54"/>
    <cellStyle name="_Классификаторы 2" xfId="30566"/>
    <cellStyle name="_классификаторы УБМ (изменения)" xfId="55"/>
    <cellStyle name="_классификаторы УБМ (изменения) 2" xfId="30567"/>
    <cellStyle name="_Книга1" xfId="59050"/>
    <cellStyle name="_Книга1_Копия АРМ_БП_РСК_V10 0_20100213" xfId="59051"/>
    <cellStyle name="_Книга3 (8)" xfId="56"/>
    <cellStyle name="_Книга3 (8) 2" xfId="30568"/>
    <cellStyle name="_Книга5" xfId="57"/>
    <cellStyle name="_Книга5 2" xfId="30569"/>
    <cellStyle name="_МОЭСК корректировка ГКПЗ 2006 обраб" xfId="58"/>
    <cellStyle name="_МОЭСК корректировка ГКПЗ 2006 обраб 2" xfId="59"/>
    <cellStyle name="_МОЭСК корректировка ГКПЗ 2006 обраб 2 2" xfId="30570"/>
    <cellStyle name="_МОЭСК корректировка ГКПЗ 2006 обраб 3" xfId="30571"/>
    <cellStyle name="_МОЭСК отчет ГД за 2006" xfId="60"/>
    <cellStyle name="_МОЭСК отчет ГД за 2006 2" xfId="61"/>
    <cellStyle name="_МОЭСК отчет ГД за 2006 2 2" xfId="30572"/>
    <cellStyle name="_МОЭСК отчет ГД за 2006 3" xfId="30573"/>
    <cellStyle name="_МРСК Сибири отчет за 2006" xfId="62"/>
    <cellStyle name="_МРСК Сибири отчет за 2006 2" xfId="63"/>
    <cellStyle name="_МРСК Сибири отчет за 2006 2 2" xfId="30574"/>
    <cellStyle name="_МРСК Сибири отчет за 2006 3" xfId="30575"/>
    <cellStyle name="_МРСК ЦиСК отчет за 2006" xfId="64"/>
    <cellStyle name="_МРСК ЦиСК отчет за 2006 2" xfId="65"/>
    <cellStyle name="_МРСК ЦиСК отчет за 2006 2 2" xfId="30576"/>
    <cellStyle name="_МРСК ЦиСК отчет за 2006 3" xfId="30577"/>
    <cellStyle name="_Отчет в МРСК_1149_2006_Псковэнерго (V.3)" xfId="66"/>
    <cellStyle name="_Отчет в МРСК_1149_2006_Псковэнерго (V.3) 2" xfId="67"/>
    <cellStyle name="_Отчет в МРСК_1149_2006_Псковэнерго (V.3) 2 2" xfId="30578"/>
    <cellStyle name="_Отчет в МРСК_1149_2006_Псковэнерго (V.3) 3" xfId="30579"/>
    <cellStyle name="_Отчет исполнения ГКПЗ за 2006г" xfId="68"/>
    <cellStyle name="_Отчет исполнения ГКПЗ за 2006г 2" xfId="69"/>
    <cellStyle name="_Отчет исполнения ГКПЗ за 2006г 2 2" xfId="30580"/>
    <cellStyle name="_Отчет исполнения ГКПЗ за 2006г 3" xfId="30581"/>
    <cellStyle name="_Отчет ЛЭ_2006_по форме МРСК" xfId="70"/>
    <cellStyle name="_Отчет ЛЭ_2006_по форме МРСК 2" xfId="71"/>
    <cellStyle name="_Отчет ЛЭ_2006_по форме МРСК 2 2" xfId="30582"/>
    <cellStyle name="_Отчет ЛЭ_2006_по форме МРСК 3" xfId="30583"/>
    <cellStyle name="_Отчет МРСК С-З за 2006 год" xfId="72"/>
    <cellStyle name="_Отчет МРСК С-З за 2006 год 2" xfId="73"/>
    <cellStyle name="_Отчет МРСК С-З за 2006 год 2 2" xfId="30584"/>
    <cellStyle name="_Отчет МРСК С-З за 2006 год 3" xfId="30585"/>
    <cellStyle name="_Отчет о выполнении ГКПЗ за 2006" xfId="74"/>
    <cellStyle name="_Отчет о выполнении ГКПЗ за 2006 2" xfId="75"/>
    <cellStyle name="_Отчет о выполнении ГКПЗ за 2006 2 2" xfId="30586"/>
    <cellStyle name="_Отчет о выполнении ГКПЗ за 2006 3" xfId="30587"/>
    <cellStyle name="_отчет об исполнении ГКПЗ ОАО Колэнерго(МРСК) 2006г." xfId="76"/>
    <cellStyle name="_отчет об исполнении ГКПЗ ОАО Колэнерго(МРСК) 2006г. 2" xfId="77"/>
    <cellStyle name="_отчет об исполнении ГКПЗ ОАО Колэнерго(МРСК) 2006г. 2 2" xfId="30588"/>
    <cellStyle name="_отчет об исполнении ГКПЗ ОАО Колэнерго(МРСК) 2006г. 3" xfId="30589"/>
    <cellStyle name="_Прил 4_Формат-РСК_29.11.06_new finalприм" xfId="78"/>
    <cellStyle name="_Прил 4_Формат-РСК_29.11.06_new finalприм 2" xfId="30590"/>
    <cellStyle name="_Формат ДПН (предложения ФСК) 01.02.08г. Сравнение" xfId="79"/>
    <cellStyle name="_Формат ДПН (предложения ФСК) 01.02.08г. Сравнение 2" xfId="30591"/>
    <cellStyle name="_Формат-РСК_2007_12 02 06_м" xfId="80"/>
    <cellStyle name="_Формат-РСК_2007_12 02 06_м 2" xfId="30592"/>
    <cellStyle name="_ЮСК отчет за 2006" xfId="81"/>
    <cellStyle name="_ЮСК отчет за 2006 2" xfId="82"/>
    <cellStyle name="_ЮСК отчет за 2006 2 2" xfId="30593"/>
    <cellStyle name="_ЮСК отчет за 2006 3" xfId="30594"/>
    <cellStyle name="”ќђќ‘ћ‚›‰" xfId="83"/>
    <cellStyle name="”љ‘ђћ‚ђќќ›‰" xfId="84"/>
    <cellStyle name="„…ќ…†ќ›‰" xfId="85"/>
    <cellStyle name="‡ђѓћ‹ћ‚ћљ1" xfId="86"/>
    <cellStyle name="‡ђѓћ‹ћ‚ћљ1 2" xfId="30595"/>
    <cellStyle name="‡ђѓћ‹ћ‚ћљ2" xfId="87"/>
    <cellStyle name="‡ђѓћ‹ћ‚ћљ2 2" xfId="30596"/>
    <cellStyle name="’ћѓћ‚›‰" xfId="88"/>
    <cellStyle name="’ћѓћ‚›‰ 2" xfId="30597"/>
    <cellStyle name="1Normal" xfId="89"/>
    <cellStyle name="1Normal 2" xfId="30598"/>
    <cellStyle name="20% - Accent1 10" xfId="90"/>
    <cellStyle name="20% - Accent1 10 2" xfId="30599"/>
    <cellStyle name="20% - Accent1 11" xfId="91"/>
    <cellStyle name="20% - Accent1 11 2" xfId="30600"/>
    <cellStyle name="20% - Accent1 12" xfId="92"/>
    <cellStyle name="20% - Accent1 12 2" xfId="30601"/>
    <cellStyle name="20% - Accent1 13" xfId="93"/>
    <cellStyle name="20% - Accent1 13 2" xfId="30602"/>
    <cellStyle name="20% - Accent1 2" xfId="94"/>
    <cellStyle name="20% - Accent1 2 2" xfId="30603"/>
    <cellStyle name="20% - Accent1 3" xfId="95"/>
    <cellStyle name="20% - Accent1 3 2" xfId="30604"/>
    <cellStyle name="20% - Accent1 4" xfId="96"/>
    <cellStyle name="20% - Accent1 4 2" xfId="30605"/>
    <cellStyle name="20% - Accent1 5" xfId="97"/>
    <cellStyle name="20% - Accent1 5 2" xfId="30606"/>
    <cellStyle name="20% - Accent1 6" xfId="98"/>
    <cellStyle name="20% - Accent1 6 2" xfId="30607"/>
    <cellStyle name="20% - Accent1 7" xfId="99"/>
    <cellStyle name="20% - Accent1 7 2" xfId="30608"/>
    <cellStyle name="20% - Accent1 8" xfId="100"/>
    <cellStyle name="20% - Accent1 8 2" xfId="30609"/>
    <cellStyle name="20% - Accent1 9" xfId="101"/>
    <cellStyle name="20% - Accent1 9 2" xfId="30610"/>
    <cellStyle name="20% - Accent2 10" xfId="102"/>
    <cellStyle name="20% - Accent2 10 2" xfId="30611"/>
    <cellStyle name="20% - Accent2 11" xfId="103"/>
    <cellStyle name="20% - Accent2 11 2" xfId="30612"/>
    <cellStyle name="20% - Accent2 12" xfId="104"/>
    <cellStyle name="20% - Accent2 12 2" xfId="30613"/>
    <cellStyle name="20% - Accent2 13" xfId="105"/>
    <cellStyle name="20% - Accent2 13 2" xfId="30614"/>
    <cellStyle name="20% - Accent2 2" xfId="106"/>
    <cellStyle name="20% - Accent2 2 2" xfId="30615"/>
    <cellStyle name="20% - Accent2 3" xfId="107"/>
    <cellStyle name="20% - Accent2 3 2" xfId="30616"/>
    <cellStyle name="20% - Accent2 4" xfId="108"/>
    <cellStyle name="20% - Accent2 4 2" xfId="30617"/>
    <cellStyle name="20% - Accent2 5" xfId="109"/>
    <cellStyle name="20% - Accent2 5 2" xfId="30618"/>
    <cellStyle name="20% - Accent2 6" xfId="110"/>
    <cellStyle name="20% - Accent2 6 2" xfId="30619"/>
    <cellStyle name="20% - Accent2 7" xfId="111"/>
    <cellStyle name="20% - Accent2 7 2" xfId="30620"/>
    <cellStyle name="20% - Accent2 8" xfId="112"/>
    <cellStyle name="20% - Accent2 8 2" xfId="30621"/>
    <cellStyle name="20% - Accent2 9" xfId="113"/>
    <cellStyle name="20% - Accent2 9 2" xfId="30622"/>
    <cellStyle name="20% - Accent3 10" xfId="114"/>
    <cellStyle name="20% - Accent3 10 2" xfId="30623"/>
    <cellStyle name="20% - Accent3 11" xfId="115"/>
    <cellStyle name="20% - Accent3 11 2" xfId="30624"/>
    <cellStyle name="20% - Accent3 12" xfId="116"/>
    <cellStyle name="20% - Accent3 12 2" xfId="30625"/>
    <cellStyle name="20% - Accent3 13" xfId="117"/>
    <cellStyle name="20% - Accent3 13 2" xfId="30626"/>
    <cellStyle name="20% - Accent3 2" xfId="118"/>
    <cellStyle name="20% - Accent3 2 2" xfId="30627"/>
    <cellStyle name="20% - Accent3 3" xfId="119"/>
    <cellStyle name="20% - Accent3 3 2" xfId="30628"/>
    <cellStyle name="20% - Accent3 4" xfId="120"/>
    <cellStyle name="20% - Accent3 4 2" xfId="30629"/>
    <cellStyle name="20% - Accent3 5" xfId="121"/>
    <cellStyle name="20% - Accent3 5 2" xfId="30630"/>
    <cellStyle name="20% - Accent3 6" xfId="122"/>
    <cellStyle name="20% - Accent3 6 2" xfId="30631"/>
    <cellStyle name="20% - Accent3 7" xfId="123"/>
    <cellStyle name="20% - Accent3 7 2" xfId="30632"/>
    <cellStyle name="20% - Accent3 8" xfId="124"/>
    <cellStyle name="20% - Accent3 8 2" xfId="30633"/>
    <cellStyle name="20% - Accent3 9" xfId="125"/>
    <cellStyle name="20% - Accent3 9 2" xfId="30634"/>
    <cellStyle name="20% - Accent4 10" xfId="126"/>
    <cellStyle name="20% - Accent4 10 2" xfId="30635"/>
    <cellStyle name="20% - Accent4 11" xfId="127"/>
    <cellStyle name="20% - Accent4 11 2" xfId="30636"/>
    <cellStyle name="20% - Accent4 12" xfId="128"/>
    <cellStyle name="20% - Accent4 12 2" xfId="30637"/>
    <cellStyle name="20% - Accent4 13" xfId="129"/>
    <cellStyle name="20% - Accent4 13 2" xfId="30638"/>
    <cellStyle name="20% - Accent4 2" xfId="130"/>
    <cellStyle name="20% - Accent4 2 2" xfId="30639"/>
    <cellStyle name="20% - Accent4 3" xfId="131"/>
    <cellStyle name="20% - Accent4 3 2" xfId="30640"/>
    <cellStyle name="20% - Accent4 4" xfId="132"/>
    <cellStyle name="20% - Accent4 4 2" xfId="30641"/>
    <cellStyle name="20% - Accent4 5" xfId="133"/>
    <cellStyle name="20% - Accent4 5 2" xfId="30642"/>
    <cellStyle name="20% - Accent4 6" xfId="134"/>
    <cellStyle name="20% - Accent4 6 2" xfId="30643"/>
    <cellStyle name="20% - Accent4 7" xfId="135"/>
    <cellStyle name="20% - Accent4 7 2" xfId="30644"/>
    <cellStyle name="20% - Accent4 8" xfId="136"/>
    <cellStyle name="20% - Accent4 8 2" xfId="30645"/>
    <cellStyle name="20% - Accent4 9" xfId="137"/>
    <cellStyle name="20% - Accent4 9 2" xfId="30646"/>
    <cellStyle name="20% - Accent5 10" xfId="138"/>
    <cellStyle name="20% - Accent5 10 2" xfId="30647"/>
    <cellStyle name="20% - Accent5 11" xfId="139"/>
    <cellStyle name="20% - Accent5 11 2" xfId="30648"/>
    <cellStyle name="20% - Accent5 12" xfId="140"/>
    <cellStyle name="20% - Accent5 12 2" xfId="30649"/>
    <cellStyle name="20% - Accent5 13" xfId="141"/>
    <cellStyle name="20% - Accent5 13 2" xfId="30650"/>
    <cellStyle name="20% - Accent5 2" xfId="142"/>
    <cellStyle name="20% - Accent5 2 2" xfId="30651"/>
    <cellStyle name="20% - Accent5 3" xfId="143"/>
    <cellStyle name="20% - Accent5 3 2" xfId="30652"/>
    <cellStyle name="20% - Accent5 4" xfId="144"/>
    <cellStyle name="20% - Accent5 4 2" xfId="30653"/>
    <cellStyle name="20% - Accent5 5" xfId="145"/>
    <cellStyle name="20% - Accent5 5 2" xfId="30654"/>
    <cellStyle name="20% - Accent5 6" xfId="146"/>
    <cellStyle name="20% - Accent5 6 2" xfId="30655"/>
    <cellStyle name="20% - Accent5 7" xfId="147"/>
    <cellStyle name="20% - Accent5 7 2" xfId="30656"/>
    <cellStyle name="20% - Accent5 8" xfId="148"/>
    <cellStyle name="20% - Accent5 8 2" xfId="30657"/>
    <cellStyle name="20% - Accent5 9" xfId="149"/>
    <cellStyle name="20% - Accent5 9 2" xfId="30658"/>
    <cellStyle name="20% - Accent6 10" xfId="150"/>
    <cellStyle name="20% - Accent6 10 2" xfId="30659"/>
    <cellStyle name="20% - Accent6 11" xfId="151"/>
    <cellStyle name="20% - Accent6 11 2" xfId="30660"/>
    <cellStyle name="20% - Accent6 12" xfId="152"/>
    <cellStyle name="20% - Accent6 12 2" xfId="30661"/>
    <cellStyle name="20% - Accent6 13" xfId="153"/>
    <cellStyle name="20% - Accent6 13 2" xfId="30662"/>
    <cellStyle name="20% - Accent6 2" xfId="154"/>
    <cellStyle name="20% - Accent6 2 2" xfId="30663"/>
    <cellStyle name="20% - Accent6 3" xfId="155"/>
    <cellStyle name="20% - Accent6 3 2" xfId="30664"/>
    <cellStyle name="20% - Accent6 4" xfId="156"/>
    <cellStyle name="20% - Accent6 4 2" xfId="30665"/>
    <cellStyle name="20% - Accent6 5" xfId="157"/>
    <cellStyle name="20% - Accent6 5 2" xfId="30666"/>
    <cellStyle name="20% - Accent6 6" xfId="158"/>
    <cellStyle name="20% - Accent6 6 2" xfId="30667"/>
    <cellStyle name="20% - Accent6 7" xfId="159"/>
    <cellStyle name="20% - Accent6 7 2" xfId="30668"/>
    <cellStyle name="20% - Accent6 8" xfId="160"/>
    <cellStyle name="20% - Accent6 8 2" xfId="30669"/>
    <cellStyle name="20% - Accent6 9" xfId="161"/>
    <cellStyle name="20% - Accent6 9 2" xfId="30670"/>
    <cellStyle name="20% - Акцент1 10" xfId="162"/>
    <cellStyle name="20% - Акцент1 10 2" xfId="163"/>
    <cellStyle name="20% - Акцент1 10 2 2" xfId="164"/>
    <cellStyle name="20% - Акцент1 10 2 2 2" xfId="30671"/>
    <cellStyle name="20% - Акцент1 10 2 3" xfId="30672"/>
    <cellStyle name="20% - Акцент1 10 3" xfId="165"/>
    <cellStyle name="20% - Акцент1 10 3 2" xfId="30673"/>
    <cellStyle name="20% - Акцент1 10 4" xfId="30674"/>
    <cellStyle name="20% - Акцент1 11" xfId="166"/>
    <cellStyle name="20% - Акцент1 11 2" xfId="167"/>
    <cellStyle name="20% - Акцент1 11 2 2" xfId="168"/>
    <cellStyle name="20% - Акцент1 11 2 2 2" xfId="30675"/>
    <cellStyle name="20% - Акцент1 11 2 3" xfId="30676"/>
    <cellStyle name="20% - Акцент1 11 3" xfId="169"/>
    <cellStyle name="20% - Акцент1 11 3 2" xfId="30677"/>
    <cellStyle name="20% - Акцент1 11 4" xfId="30678"/>
    <cellStyle name="20% - Акцент1 12" xfId="170"/>
    <cellStyle name="20% - Акцент1 12 2" xfId="171"/>
    <cellStyle name="20% - Акцент1 12 2 2" xfId="172"/>
    <cellStyle name="20% - Акцент1 12 2 2 2" xfId="30679"/>
    <cellStyle name="20% - Акцент1 12 2 3" xfId="30680"/>
    <cellStyle name="20% - Акцент1 12 3" xfId="173"/>
    <cellStyle name="20% - Акцент1 12 3 2" xfId="30681"/>
    <cellStyle name="20% - Акцент1 12 4" xfId="30682"/>
    <cellStyle name="20% - Акцент1 13" xfId="174"/>
    <cellStyle name="20% - Акцент1 13 2" xfId="175"/>
    <cellStyle name="20% - Акцент1 13 2 2" xfId="176"/>
    <cellStyle name="20% - Акцент1 13 2 2 2" xfId="30683"/>
    <cellStyle name="20% - Акцент1 13 2 3" xfId="30684"/>
    <cellStyle name="20% - Акцент1 13 3" xfId="177"/>
    <cellStyle name="20% - Акцент1 13 3 2" xfId="30685"/>
    <cellStyle name="20% - Акцент1 13 4" xfId="30686"/>
    <cellStyle name="20% - Акцент1 14" xfId="178"/>
    <cellStyle name="20% - Акцент1 14 2" xfId="179"/>
    <cellStyle name="20% - Акцент1 14 2 2" xfId="180"/>
    <cellStyle name="20% - Акцент1 14 2 2 2" xfId="30687"/>
    <cellStyle name="20% - Акцент1 14 2 3" xfId="30688"/>
    <cellStyle name="20% - Акцент1 14 3" xfId="181"/>
    <cellStyle name="20% - Акцент1 14 3 2" xfId="30689"/>
    <cellStyle name="20% - Акцент1 14 4" xfId="30690"/>
    <cellStyle name="20% - Акцент1 15" xfId="182"/>
    <cellStyle name="20% - Акцент1 15 2" xfId="183"/>
    <cellStyle name="20% - Акцент1 15 2 2" xfId="184"/>
    <cellStyle name="20% - Акцент1 15 2 2 2" xfId="30691"/>
    <cellStyle name="20% - Акцент1 15 2 3" xfId="30692"/>
    <cellStyle name="20% - Акцент1 15 3" xfId="185"/>
    <cellStyle name="20% - Акцент1 15 3 2" xfId="30693"/>
    <cellStyle name="20% - Акцент1 15 4" xfId="30694"/>
    <cellStyle name="20% - Акцент1 16" xfId="186"/>
    <cellStyle name="20% - Акцент1 16 2" xfId="187"/>
    <cellStyle name="20% - Акцент1 16 2 2" xfId="188"/>
    <cellStyle name="20% - Акцент1 16 2 2 2" xfId="30695"/>
    <cellStyle name="20% - Акцент1 16 2 3" xfId="30696"/>
    <cellStyle name="20% - Акцент1 16 3" xfId="189"/>
    <cellStyle name="20% - Акцент1 16 3 2" xfId="30697"/>
    <cellStyle name="20% - Акцент1 16 4" xfId="30698"/>
    <cellStyle name="20% - Акцент1 17" xfId="190"/>
    <cellStyle name="20% - Акцент1 17 2" xfId="191"/>
    <cellStyle name="20% - Акцент1 17 2 2" xfId="192"/>
    <cellStyle name="20% - Акцент1 17 2 2 2" xfId="30699"/>
    <cellStyle name="20% - Акцент1 17 2 3" xfId="30700"/>
    <cellStyle name="20% - Акцент1 17 3" xfId="193"/>
    <cellStyle name="20% - Акцент1 17 3 2" xfId="30701"/>
    <cellStyle name="20% - Акцент1 17 4" xfId="30702"/>
    <cellStyle name="20% - Акцент1 18" xfId="194"/>
    <cellStyle name="20% - Акцент1 18 2" xfId="195"/>
    <cellStyle name="20% - Акцент1 18 2 2" xfId="30703"/>
    <cellStyle name="20% - Акцент1 18 3" xfId="30704"/>
    <cellStyle name="20% - Акцент1 19" xfId="196"/>
    <cellStyle name="20% - Акцент1 19 2" xfId="30705"/>
    <cellStyle name="20% - Акцент1 2" xfId="197"/>
    <cellStyle name="20% - Акцент1 2 10" xfId="198"/>
    <cellStyle name="20% - Акцент1 2 10 2" xfId="199"/>
    <cellStyle name="20% - Акцент1 2 10 2 2" xfId="200"/>
    <cellStyle name="20% - Акцент1 2 10 2 2 2" xfId="30706"/>
    <cellStyle name="20% - Акцент1 2 10 2 3" xfId="30707"/>
    <cellStyle name="20% - Акцент1 2 10 3" xfId="201"/>
    <cellStyle name="20% - Акцент1 2 10 3 2" xfId="30708"/>
    <cellStyle name="20% - Акцент1 2 10 4" xfId="30709"/>
    <cellStyle name="20% - Акцент1 2 11" xfId="202"/>
    <cellStyle name="20% - Акцент1 2 11 2" xfId="203"/>
    <cellStyle name="20% - Акцент1 2 11 2 2" xfId="204"/>
    <cellStyle name="20% - Акцент1 2 11 2 2 2" xfId="30710"/>
    <cellStyle name="20% - Акцент1 2 11 2 3" xfId="30711"/>
    <cellStyle name="20% - Акцент1 2 11 3" xfId="205"/>
    <cellStyle name="20% - Акцент1 2 11 3 2" xfId="30712"/>
    <cellStyle name="20% - Акцент1 2 11 4" xfId="30713"/>
    <cellStyle name="20% - Акцент1 2 12" xfId="206"/>
    <cellStyle name="20% - Акцент1 2 12 2" xfId="207"/>
    <cellStyle name="20% - Акцент1 2 12 2 2" xfId="208"/>
    <cellStyle name="20% - Акцент1 2 12 2 2 2" xfId="30714"/>
    <cellStyle name="20% - Акцент1 2 12 2 3" xfId="30715"/>
    <cellStyle name="20% - Акцент1 2 12 3" xfId="209"/>
    <cellStyle name="20% - Акцент1 2 12 3 2" xfId="30716"/>
    <cellStyle name="20% - Акцент1 2 12 4" xfId="30717"/>
    <cellStyle name="20% - Акцент1 2 13" xfId="210"/>
    <cellStyle name="20% - Акцент1 2 13 2" xfId="211"/>
    <cellStyle name="20% - Акцент1 2 13 2 2" xfId="212"/>
    <cellStyle name="20% - Акцент1 2 13 2 2 2" xfId="30718"/>
    <cellStyle name="20% - Акцент1 2 13 2 3" xfId="30719"/>
    <cellStyle name="20% - Акцент1 2 13 3" xfId="213"/>
    <cellStyle name="20% - Акцент1 2 13 3 2" xfId="30720"/>
    <cellStyle name="20% - Акцент1 2 13 4" xfId="30721"/>
    <cellStyle name="20% - Акцент1 2 14" xfId="214"/>
    <cellStyle name="20% - Акцент1 2 14 2" xfId="215"/>
    <cellStyle name="20% - Акцент1 2 14 2 2" xfId="216"/>
    <cellStyle name="20% - Акцент1 2 14 2 2 2" xfId="30722"/>
    <cellStyle name="20% - Акцент1 2 14 2 3" xfId="30723"/>
    <cellStyle name="20% - Акцент1 2 14 3" xfId="217"/>
    <cellStyle name="20% - Акцент1 2 14 3 2" xfId="30724"/>
    <cellStyle name="20% - Акцент1 2 14 4" xfId="30725"/>
    <cellStyle name="20% - Акцент1 2 15" xfId="218"/>
    <cellStyle name="20% - Акцент1 2 15 2" xfId="219"/>
    <cellStyle name="20% - Акцент1 2 15 2 2" xfId="220"/>
    <cellStyle name="20% - Акцент1 2 15 2 2 2" xfId="30726"/>
    <cellStyle name="20% - Акцент1 2 15 2 3" xfId="30727"/>
    <cellStyle name="20% - Акцент1 2 15 3" xfId="221"/>
    <cellStyle name="20% - Акцент1 2 15 3 2" xfId="30728"/>
    <cellStyle name="20% - Акцент1 2 15 4" xfId="30729"/>
    <cellStyle name="20% - Акцент1 2 16" xfId="222"/>
    <cellStyle name="20% - Акцент1 2 16 2" xfId="223"/>
    <cellStyle name="20% - Акцент1 2 16 2 2" xfId="224"/>
    <cellStyle name="20% - Акцент1 2 16 2 2 2" xfId="30730"/>
    <cellStyle name="20% - Акцент1 2 16 2 3" xfId="30731"/>
    <cellStyle name="20% - Акцент1 2 16 3" xfId="225"/>
    <cellStyle name="20% - Акцент1 2 16 3 2" xfId="30732"/>
    <cellStyle name="20% - Акцент1 2 16 4" xfId="30733"/>
    <cellStyle name="20% - Акцент1 2 17" xfId="226"/>
    <cellStyle name="20% - Акцент1 2 17 2" xfId="227"/>
    <cellStyle name="20% - Акцент1 2 17 2 2" xfId="228"/>
    <cellStyle name="20% - Акцент1 2 17 2 2 2" xfId="30734"/>
    <cellStyle name="20% - Акцент1 2 17 2 3" xfId="30735"/>
    <cellStyle name="20% - Акцент1 2 17 3" xfId="229"/>
    <cellStyle name="20% - Акцент1 2 17 3 2" xfId="30736"/>
    <cellStyle name="20% - Акцент1 2 17 4" xfId="30737"/>
    <cellStyle name="20% - Акцент1 2 18" xfId="230"/>
    <cellStyle name="20% - Акцент1 2 18 2" xfId="231"/>
    <cellStyle name="20% - Акцент1 2 18 2 2" xfId="232"/>
    <cellStyle name="20% - Акцент1 2 18 2 2 2" xfId="30738"/>
    <cellStyle name="20% - Акцент1 2 18 2 3" xfId="30739"/>
    <cellStyle name="20% - Акцент1 2 18 3" xfId="233"/>
    <cellStyle name="20% - Акцент1 2 18 3 2" xfId="30740"/>
    <cellStyle name="20% - Акцент1 2 18 4" xfId="30741"/>
    <cellStyle name="20% - Акцент1 2 19" xfId="234"/>
    <cellStyle name="20% - Акцент1 2 19 2" xfId="235"/>
    <cellStyle name="20% - Акцент1 2 19 2 2" xfId="236"/>
    <cellStyle name="20% - Акцент1 2 19 2 2 2" xfId="30742"/>
    <cellStyle name="20% - Акцент1 2 19 2 3" xfId="30743"/>
    <cellStyle name="20% - Акцент1 2 19 3" xfId="237"/>
    <cellStyle name="20% - Акцент1 2 19 3 2" xfId="30744"/>
    <cellStyle name="20% - Акцент1 2 19 4" xfId="30745"/>
    <cellStyle name="20% - Акцент1 2 2" xfId="238"/>
    <cellStyle name="20% - Акцент1 2 2 2" xfId="30746"/>
    <cellStyle name="20% - Акцент1 2 20" xfId="239"/>
    <cellStyle name="20% - Акцент1 2 20 2" xfId="240"/>
    <cellStyle name="20% - Акцент1 2 20 2 2" xfId="241"/>
    <cellStyle name="20% - Акцент1 2 20 2 2 2" xfId="30747"/>
    <cellStyle name="20% - Акцент1 2 20 2 3" xfId="30748"/>
    <cellStyle name="20% - Акцент1 2 20 3" xfId="242"/>
    <cellStyle name="20% - Акцент1 2 20 3 2" xfId="30749"/>
    <cellStyle name="20% - Акцент1 2 20 4" xfId="30750"/>
    <cellStyle name="20% - Акцент1 2 21" xfId="243"/>
    <cellStyle name="20% - Акцент1 2 21 2" xfId="244"/>
    <cellStyle name="20% - Акцент1 2 21 2 2" xfId="245"/>
    <cellStyle name="20% - Акцент1 2 21 2 2 2" xfId="30751"/>
    <cellStyle name="20% - Акцент1 2 21 2 3" xfId="30752"/>
    <cellStyle name="20% - Акцент1 2 21 3" xfId="246"/>
    <cellStyle name="20% - Акцент1 2 21 3 2" xfId="30753"/>
    <cellStyle name="20% - Акцент1 2 21 4" xfId="30754"/>
    <cellStyle name="20% - Акцент1 2 22" xfId="247"/>
    <cellStyle name="20% - Акцент1 2 22 2" xfId="248"/>
    <cellStyle name="20% - Акцент1 2 22 2 2" xfId="249"/>
    <cellStyle name="20% - Акцент1 2 22 2 2 2" xfId="30755"/>
    <cellStyle name="20% - Акцент1 2 22 2 3" xfId="30756"/>
    <cellStyle name="20% - Акцент1 2 22 3" xfId="250"/>
    <cellStyle name="20% - Акцент1 2 22 3 2" xfId="30757"/>
    <cellStyle name="20% - Акцент1 2 22 4" xfId="30758"/>
    <cellStyle name="20% - Акцент1 2 23" xfId="251"/>
    <cellStyle name="20% - Акцент1 2 23 2" xfId="252"/>
    <cellStyle name="20% - Акцент1 2 23 2 2" xfId="253"/>
    <cellStyle name="20% - Акцент1 2 23 2 2 2" xfId="30759"/>
    <cellStyle name="20% - Акцент1 2 23 2 3" xfId="30760"/>
    <cellStyle name="20% - Акцент1 2 23 3" xfId="254"/>
    <cellStyle name="20% - Акцент1 2 23 3 2" xfId="30761"/>
    <cellStyle name="20% - Акцент1 2 23 4" xfId="30762"/>
    <cellStyle name="20% - Акцент1 2 24" xfId="255"/>
    <cellStyle name="20% - Акцент1 2 24 2" xfId="256"/>
    <cellStyle name="20% - Акцент1 2 24 2 2" xfId="257"/>
    <cellStyle name="20% - Акцент1 2 24 2 2 2" xfId="30763"/>
    <cellStyle name="20% - Акцент1 2 24 2 3" xfId="30764"/>
    <cellStyle name="20% - Акцент1 2 24 3" xfId="258"/>
    <cellStyle name="20% - Акцент1 2 24 3 2" xfId="30765"/>
    <cellStyle name="20% - Акцент1 2 24 4" xfId="30766"/>
    <cellStyle name="20% - Акцент1 2 25" xfId="30767"/>
    <cellStyle name="20% - Акцент1 2 3" xfId="259"/>
    <cellStyle name="20% - Акцент1 2 3 2" xfId="260"/>
    <cellStyle name="20% - Акцент1 2 3 2 2" xfId="261"/>
    <cellStyle name="20% - Акцент1 2 3 2 2 2" xfId="30768"/>
    <cellStyle name="20% - Акцент1 2 3 2 3" xfId="30769"/>
    <cellStyle name="20% - Акцент1 2 3 3" xfId="262"/>
    <cellStyle name="20% - Акцент1 2 3 3 2" xfId="30770"/>
    <cellStyle name="20% - Акцент1 2 3 4" xfId="30771"/>
    <cellStyle name="20% - Акцент1 2 4" xfId="263"/>
    <cellStyle name="20% - Акцент1 2 4 2" xfId="264"/>
    <cellStyle name="20% - Акцент1 2 4 2 2" xfId="265"/>
    <cellStyle name="20% - Акцент1 2 4 2 2 2" xfId="30772"/>
    <cellStyle name="20% - Акцент1 2 4 2 3" xfId="30773"/>
    <cellStyle name="20% - Акцент1 2 4 3" xfId="266"/>
    <cellStyle name="20% - Акцент1 2 4 3 2" xfId="30774"/>
    <cellStyle name="20% - Акцент1 2 4 4" xfId="30775"/>
    <cellStyle name="20% - Акцент1 2 5" xfId="267"/>
    <cellStyle name="20% - Акцент1 2 5 2" xfId="268"/>
    <cellStyle name="20% - Акцент1 2 5 2 2" xfId="269"/>
    <cellStyle name="20% - Акцент1 2 5 2 2 2" xfId="30776"/>
    <cellStyle name="20% - Акцент1 2 5 2 3" xfId="30777"/>
    <cellStyle name="20% - Акцент1 2 5 3" xfId="270"/>
    <cellStyle name="20% - Акцент1 2 5 3 2" xfId="30778"/>
    <cellStyle name="20% - Акцент1 2 5 4" xfId="30779"/>
    <cellStyle name="20% - Акцент1 2 6" xfId="271"/>
    <cellStyle name="20% - Акцент1 2 6 2" xfId="272"/>
    <cellStyle name="20% - Акцент1 2 6 2 2" xfId="273"/>
    <cellStyle name="20% - Акцент1 2 6 2 2 2" xfId="30780"/>
    <cellStyle name="20% - Акцент1 2 6 2 3" xfId="30781"/>
    <cellStyle name="20% - Акцент1 2 6 3" xfId="274"/>
    <cellStyle name="20% - Акцент1 2 6 3 2" xfId="30782"/>
    <cellStyle name="20% - Акцент1 2 6 4" xfId="30783"/>
    <cellStyle name="20% - Акцент1 2 7" xfId="275"/>
    <cellStyle name="20% - Акцент1 2 7 2" xfId="276"/>
    <cellStyle name="20% - Акцент1 2 7 2 2" xfId="277"/>
    <cellStyle name="20% - Акцент1 2 7 2 2 2" xfId="30784"/>
    <cellStyle name="20% - Акцент1 2 7 2 3" xfId="30785"/>
    <cellStyle name="20% - Акцент1 2 7 3" xfId="278"/>
    <cellStyle name="20% - Акцент1 2 7 3 2" xfId="30786"/>
    <cellStyle name="20% - Акцент1 2 7 4" xfId="30787"/>
    <cellStyle name="20% - Акцент1 2 8" xfId="279"/>
    <cellStyle name="20% - Акцент1 2 8 2" xfId="280"/>
    <cellStyle name="20% - Акцент1 2 8 2 2" xfId="281"/>
    <cellStyle name="20% - Акцент1 2 8 2 2 2" xfId="30788"/>
    <cellStyle name="20% - Акцент1 2 8 2 3" xfId="30789"/>
    <cellStyle name="20% - Акцент1 2 8 3" xfId="282"/>
    <cellStyle name="20% - Акцент1 2 8 3 2" xfId="30790"/>
    <cellStyle name="20% - Акцент1 2 8 4" xfId="30791"/>
    <cellStyle name="20% - Акцент1 2 9" xfId="283"/>
    <cellStyle name="20% - Акцент1 2 9 2" xfId="284"/>
    <cellStyle name="20% - Акцент1 2 9 2 2" xfId="285"/>
    <cellStyle name="20% - Акцент1 2 9 2 2 2" xfId="30792"/>
    <cellStyle name="20% - Акцент1 2 9 2 3" xfId="30793"/>
    <cellStyle name="20% - Акцент1 2 9 3" xfId="286"/>
    <cellStyle name="20% - Акцент1 2 9 3 2" xfId="30794"/>
    <cellStyle name="20% - Акцент1 2 9 4" xfId="30795"/>
    <cellStyle name="20% - Акцент1 3" xfId="287"/>
    <cellStyle name="20% - Акцент1 3 10" xfId="288"/>
    <cellStyle name="20% - Акцент1 3 10 2" xfId="289"/>
    <cellStyle name="20% - Акцент1 3 10 2 2" xfId="290"/>
    <cellStyle name="20% - Акцент1 3 10 2 2 2" xfId="30796"/>
    <cellStyle name="20% - Акцент1 3 10 2 3" xfId="30797"/>
    <cellStyle name="20% - Акцент1 3 10 3" xfId="291"/>
    <cellStyle name="20% - Акцент1 3 10 3 2" xfId="30798"/>
    <cellStyle name="20% - Акцент1 3 10 4" xfId="30799"/>
    <cellStyle name="20% - Акцент1 3 11" xfId="292"/>
    <cellStyle name="20% - Акцент1 3 11 2" xfId="293"/>
    <cellStyle name="20% - Акцент1 3 11 2 2" xfId="294"/>
    <cellStyle name="20% - Акцент1 3 11 2 2 2" xfId="30800"/>
    <cellStyle name="20% - Акцент1 3 11 2 3" xfId="30801"/>
    <cellStyle name="20% - Акцент1 3 11 3" xfId="295"/>
    <cellStyle name="20% - Акцент1 3 11 3 2" xfId="30802"/>
    <cellStyle name="20% - Акцент1 3 11 4" xfId="30803"/>
    <cellStyle name="20% - Акцент1 3 12" xfId="296"/>
    <cellStyle name="20% - Акцент1 3 12 2" xfId="297"/>
    <cellStyle name="20% - Акцент1 3 12 2 2" xfId="298"/>
    <cellStyle name="20% - Акцент1 3 12 2 2 2" xfId="30804"/>
    <cellStyle name="20% - Акцент1 3 12 2 3" xfId="30805"/>
    <cellStyle name="20% - Акцент1 3 12 3" xfId="299"/>
    <cellStyle name="20% - Акцент1 3 12 3 2" xfId="30806"/>
    <cellStyle name="20% - Акцент1 3 12 4" xfId="30807"/>
    <cellStyle name="20% - Акцент1 3 13" xfId="300"/>
    <cellStyle name="20% - Акцент1 3 13 2" xfId="301"/>
    <cellStyle name="20% - Акцент1 3 13 2 2" xfId="302"/>
    <cellStyle name="20% - Акцент1 3 13 2 2 2" xfId="30808"/>
    <cellStyle name="20% - Акцент1 3 13 2 3" xfId="30809"/>
    <cellStyle name="20% - Акцент1 3 13 3" xfId="303"/>
    <cellStyle name="20% - Акцент1 3 13 3 2" xfId="30810"/>
    <cellStyle name="20% - Акцент1 3 13 4" xfId="30811"/>
    <cellStyle name="20% - Акцент1 3 14" xfId="304"/>
    <cellStyle name="20% - Акцент1 3 14 2" xfId="305"/>
    <cellStyle name="20% - Акцент1 3 14 2 2" xfId="306"/>
    <cellStyle name="20% - Акцент1 3 14 2 2 2" xfId="30812"/>
    <cellStyle name="20% - Акцент1 3 14 2 3" xfId="30813"/>
    <cellStyle name="20% - Акцент1 3 14 3" xfId="307"/>
    <cellStyle name="20% - Акцент1 3 14 3 2" xfId="30814"/>
    <cellStyle name="20% - Акцент1 3 14 4" xfId="30815"/>
    <cellStyle name="20% - Акцент1 3 15" xfId="308"/>
    <cellStyle name="20% - Акцент1 3 15 2" xfId="309"/>
    <cellStyle name="20% - Акцент1 3 15 2 2" xfId="310"/>
    <cellStyle name="20% - Акцент1 3 15 2 2 2" xfId="30816"/>
    <cellStyle name="20% - Акцент1 3 15 2 3" xfId="30817"/>
    <cellStyle name="20% - Акцент1 3 15 3" xfId="311"/>
    <cellStyle name="20% - Акцент1 3 15 3 2" xfId="30818"/>
    <cellStyle name="20% - Акцент1 3 15 4" xfId="30819"/>
    <cellStyle name="20% - Акцент1 3 16" xfId="312"/>
    <cellStyle name="20% - Акцент1 3 16 2" xfId="313"/>
    <cellStyle name="20% - Акцент1 3 16 2 2" xfId="314"/>
    <cellStyle name="20% - Акцент1 3 16 2 2 2" xfId="30820"/>
    <cellStyle name="20% - Акцент1 3 16 2 3" xfId="30821"/>
    <cellStyle name="20% - Акцент1 3 16 3" xfId="315"/>
    <cellStyle name="20% - Акцент1 3 16 3 2" xfId="30822"/>
    <cellStyle name="20% - Акцент1 3 16 4" xfId="30823"/>
    <cellStyle name="20% - Акцент1 3 17" xfId="316"/>
    <cellStyle name="20% - Акцент1 3 17 2" xfId="317"/>
    <cellStyle name="20% - Акцент1 3 17 2 2" xfId="318"/>
    <cellStyle name="20% - Акцент1 3 17 2 2 2" xfId="30824"/>
    <cellStyle name="20% - Акцент1 3 17 2 3" xfId="30825"/>
    <cellStyle name="20% - Акцент1 3 17 3" xfId="319"/>
    <cellStyle name="20% - Акцент1 3 17 3 2" xfId="30826"/>
    <cellStyle name="20% - Акцент1 3 17 4" xfId="30827"/>
    <cellStyle name="20% - Акцент1 3 18" xfId="320"/>
    <cellStyle name="20% - Акцент1 3 18 2" xfId="321"/>
    <cellStyle name="20% - Акцент1 3 18 2 2" xfId="322"/>
    <cellStyle name="20% - Акцент1 3 18 2 2 2" xfId="30828"/>
    <cellStyle name="20% - Акцент1 3 18 2 3" xfId="30829"/>
    <cellStyle name="20% - Акцент1 3 18 3" xfId="323"/>
    <cellStyle name="20% - Акцент1 3 18 3 2" xfId="30830"/>
    <cellStyle name="20% - Акцент1 3 18 4" xfId="30831"/>
    <cellStyle name="20% - Акцент1 3 19" xfId="324"/>
    <cellStyle name="20% - Акцент1 3 19 2" xfId="325"/>
    <cellStyle name="20% - Акцент1 3 19 2 2" xfId="326"/>
    <cellStyle name="20% - Акцент1 3 19 2 2 2" xfId="30832"/>
    <cellStyle name="20% - Акцент1 3 19 2 3" xfId="30833"/>
    <cellStyle name="20% - Акцент1 3 19 3" xfId="327"/>
    <cellStyle name="20% - Акцент1 3 19 3 2" xfId="30834"/>
    <cellStyle name="20% - Акцент1 3 19 4" xfId="30835"/>
    <cellStyle name="20% - Акцент1 3 2" xfId="328"/>
    <cellStyle name="20% - Акцент1 3 2 2" xfId="30836"/>
    <cellStyle name="20% - Акцент1 3 20" xfId="329"/>
    <cellStyle name="20% - Акцент1 3 20 2" xfId="330"/>
    <cellStyle name="20% - Акцент1 3 20 2 2" xfId="331"/>
    <cellStyle name="20% - Акцент1 3 20 2 2 2" xfId="30837"/>
    <cellStyle name="20% - Акцент1 3 20 2 3" xfId="30838"/>
    <cellStyle name="20% - Акцент1 3 20 3" xfId="332"/>
    <cellStyle name="20% - Акцент1 3 20 3 2" xfId="30839"/>
    <cellStyle name="20% - Акцент1 3 20 4" xfId="30840"/>
    <cellStyle name="20% - Акцент1 3 21" xfId="333"/>
    <cellStyle name="20% - Акцент1 3 21 2" xfId="334"/>
    <cellStyle name="20% - Акцент1 3 21 2 2" xfId="335"/>
    <cellStyle name="20% - Акцент1 3 21 2 2 2" xfId="30841"/>
    <cellStyle name="20% - Акцент1 3 21 2 3" xfId="30842"/>
    <cellStyle name="20% - Акцент1 3 21 3" xfId="336"/>
    <cellStyle name="20% - Акцент1 3 21 3 2" xfId="30843"/>
    <cellStyle name="20% - Акцент1 3 21 4" xfId="30844"/>
    <cellStyle name="20% - Акцент1 3 22" xfId="337"/>
    <cellStyle name="20% - Акцент1 3 22 2" xfId="338"/>
    <cellStyle name="20% - Акцент1 3 22 2 2" xfId="339"/>
    <cellStyle name="20% - Акцент1 3 22 2 2 2" xfId="30845"/>
    <cellStyle name="20% - Акцент1 3 22 2 3" xfId="30846"/>
    <cellStyle name="20% - Акцент1 3 22 3" xfId="340"/>
    <cellStyle name="20% - Акцент1 3 22 3 2" xfId="30847"/>
    <cellStyle name="20% - Акцент1 3 22 4" xfId="30848"/>
    <cellStyle name="20% - Акцент1 3 23" xfId="341"/>
    <cellStyle name="20% - Акцент1 3 23 2" xfId="342"/>
    <cellStyle name="20% - Акцент1 3 23 2 2" xfId="343"/>
    <cellStyle name="20% - Акцент1 3 23 2 2 2" xfId="30849"/>
    <cellStyle name="20% - Акцент1 3 23 2 3" xfId="30850"/>
    <cellStyle name="20% - Акцент1 3 23 3" xfId="344"/>
    <cellStyle name="20% - Акцент1 3 23 3 2" xfId="30851"/>
    <cellStyle name="20% - Акцент1 3 23 4" xfId="30852"/>
    <cellStyle name="20% - Акцент1 3 24" xfId="345"/>
    <cellStyle name="20% - Акцент1 3 24 2" xfId="346"/>
    <cellStyle name="20% - Акцент1 3 24 2 2" xfId="347"/>
    <cellStyle name="20% - Акцент1 3 24 2 2 2" xfId="30853"/>
    <cellStyle name="20% - Акцент1 3 24 2 3" xfId="30854"/>
    <cellStyle name="20% - Акцент1 3 24 3" xfId="348"/>
    <cellStyle name="20% - Акцент1 3 24 3 2" xfId="30855"/>
    <cellStyle name="20% - Акцент1 3 24 4" xfId="30856"/>
    <cellStyle name="20% - Акцент1 3 25" xfId="30857"/>
    <cellStyle name="20% - Акцент1 3 3" xfId="349"/>
    <cellStyle name="20% - Акцент1 3 3 2" xfId="350"/>
    <cellStyle name="20% - Акцент1 3 3 2 2" xfId="351"/>
    <cellStyle name="20% - Акцент1 3 3 2 2 2" xfId="30858"/>
    <cellStyle name="20% - Акцент1 3 3 2 3" xfId="30859"/>
    <cellStyle name="20% - Акцент1 3 3 3" xfId="352"/>
    <cellStyle name="20% - Акцент1 3 3 3 2" xfId="30860"/>
    <cellStyle name="20% - Акцент1 3 3 4" xfId="30861"/>
    <cellStyle name="20% - Акцент1 3 4" xfId="353"/>
    <cellStyle name="20% - Акцент1 3 4 2" xfId="354"/>
    <cellStyle name="20% - Акцент1 3 4 2 2" xfId="355"/>
    <cellStyle name="20% - Акцент1 3 4 2 2 2" xfId="30862"/>
    <cellStyle name="20% - Акцент1 3 4 2 3" xfId="30863"/>
    <cellStyle name="20% - Акцент1 3 4 3" xfId="356"/>
    <cellStyle name="20% - Акцент1 3 4 3 2" xfId="30864"/>
    <cellStyle name="20% - Акцент1 3 4 4" xfId="30865"/>
    <cellStyle name="20% - Акцент1 3 5" xfId="357"/>
    <cellStyle name="20% - Акцент1 3 5 2" xfId="358"/>
    <cellStyle name="20% - Акцент1 3 5 2 2" xfId="359"/>
    <cellStyle name="20% - Акцент1 3 5 2 2 2" xfId="30866"/>
    <cellStyle name="20% - Акцент1 3 5 2 3" xfId="30867"/>
    <cellStyle name="20% - Акцент1 3 5 3" xfId="360"/>
    <cellStyle name="20% - Акцент1 3 5 3 2" xfId="30868"/>
    <cellStyle name="20% - Акцент1 3 5 4" xfId="30869"/>
    <cellStyle name="20% - Акцент1 3 6" xfId="361"/>
    <cellStyle name="20% - Акцент1 3 6 2" xfId="362"/>
    <cellStyle name="20% - Акцент1 3 6 2 2" xfId="363"/>
    <cellStyle name="20% - Акцент1 3 6 2 2 2" xfId="30870"/>
    <cellStyle name="20% - Акцент1 3 6 2 3" xfId="30871"/>
    <cellStyle name="20% - Акцент1 3 6 3" xfId="364"/>
    <cellStyle name="20% - Акцент1 3 6 3 2" xfId="30872"/>
    <cellStyle name="20% - Акцент1 3 6 4" xfId="30873"/>
    <cellStyle name="20% - Акцент1 3 7" xfId="365"/>
    <cellStyle name="20% - Акцент1 3 7 2" xfId="366"/>
    <cellStyle name="20% - Акцент1 3 7 2 2" xfId="367"/>
    <cellStyle name="20% - Акцент1 3 7 2 2 2" xfId="30874"/>
    <cellStyle name="20% - Акцент1 3 7 2 3" xfId="30875"/>
    <cellStyle name="20% - Акцент1 3 7 3" xfId="368"/>
    <cellStyle name="20% - Акцент1 3 7 3 2" xfId="30876"/>
    <cellStyle name="20% - Акцент1 3 7 4" xfId="30877"/>
    <cellStyle name="20% - Акцент1 3 8" xfId="369"/>
    <cellStyle name="20% - Акцент1 3 8 2" xfId="370"/>
    <cellStyle name="20% - Акцент1 3 8 2 2" xfId="371"/>
    <cellStyle name="20% - Акцент1 3 8 2 2 2" xfId="30878"/>
    <cellStyle name="20% - Акцент1 3 8 2 3" xfId="30879"/>
    <cellStyle name="20% - Акцент1 3 8 3" xfId="372"/>
    <cellStyle name="20% - Акцент1 3 8 3 2" xfId="30880"/>
    <cellStyle name="20% - Акцент1 3 8 4" xfId="30881"/>
    <cellStyle name="20% - Акцент1 3 9" xfId="373"/>
    <cellStyle name="20% - Акцент1 3 9 2" xfId="374"/>
    <cellStyle name="20% - Акцент1 3 9 2 2" xfId="375"/>
    <cellStyle name="20% - Акцент1 3 9 2 2 2" xfId="30882"/>
    <cellStyle name="20% - Акцент1 3 9 2 3" xfId="30883"/>
    <cellStyle name="20% - Акцент1 3 9 3" xfId="376"/>
    <cellStyle name="20% - Акцент1 3 9 3 2" xfId="30884"/>
    <cellStyle name="20% - Акцент1 3 9 4" xfId="30885"/>
    <cellStyle name="20% - Акцент1 4" xfId="377"/>
    <cellStyle name="20% - Акцент1 4 10" xfId="378"/>
    <cellStyle name="20% - Акцент1 4 10 2" xfId="379"/>
    <cellStyle name="20% - Акцент1 4 10 2 2" xfId="380"/>
    <cellStyle name="20% - Акцент1 4 10 2 2 2" xfId="30886"/>
    <cellStyle name="20% - Акцент1 4 10 2 3" xfId="30887"/>
    <cellStyle name="20% - Акцент1 4 10 3" xfId="381"/>
    <cellStyle name="20% - Акцент1 4 10 3 2" xfId="30888"/>
    <cellStyle name="20% - Акцент1 4 10 4" xfId="30889"/>
    <cellStyle name="20% - Акцент1 4 11" xfId="382"/>
    <cellStyle name="20% - Акцент1 4 11 2" xfId="383"/>
    <cellStyle name="20% - Акцент1 4 11 2 2" xfId="384"/>
    <cellStyle name="20% - Акцент1 4 11 2 2 2" xfId="30890"/>
    <cellStyle name="20% - Акцент1 4 11 2 3" xfId="30891"/>
    <cellStyle name="20% - Акцент1 4 11 3" xfId="385"/>
    <cellStyle name="20% - Акцент1 4 11 3 2" xfId="30892"/>
    <cellStyle name="20% - Акцент1 4 11 4" xfId="30893"/>
    <cellStyle name="20% - Акцент1 4 12" xfId="386"/>
    <cellStyle name="20% - Акцент1 4 12 2" xfId="387"/>
    <cellStyle name="20% - Акцент1 4 12 2 2" xfId="388"/>
    <cellStyle name="20% - Акцент1 4 12 2 2 2" xfId="30894"/>
    <cellStyle name="20% - Акцент1 4 12 2 3" xfId="30895"/>
    <cellStyle name="20% - Акцент1 4 12 3" xfId="389"/>
    <cellStyle name="20% - Акцент1 4 12 3 2" xfId="30896"/>
    <cellStyle name="20% - Акцент1 4 12 4" xfId="30897"/>
    <cellStyle name="20% - Акцент1 4 13" xfId="390"/>
    <cellStyle name="20% - Акцент1 4 13 2" xfId="391"/>
    <cellStyle name="20% - Акцент1 4 13 2 2" xfId="392"/>
    <cellStyle name="20% - Акцент1 4 13 2 2 2" xfId="30898"/>
    <cellStyle name="20% - Акцент1 4 13 2 3" xfId="30899"/>
    <cellStyle name="20% - Акцент1 4 13 3" xfId="393"/>
    <cellStyle name="20% - Акцент1 4 13 3 2" xfId="30900"/>
    <cellStyle name="20% - Акцент1 4 13 4" xfId="30901"/>
    <cellStyle name="20% - Акцент1 4 14" xfId="394"/>
    <cellStyle name="20% - Акцент1 4 14 2" xfId="395"/>
    <cellStyle name="20% - Акцент1 4 14 2 2" xfId="396"/>
    <cellStyle name="20% - Акцент1 4 14 2 2 2" xfId="30902"/>
    <cellStyle name="20% - Акцент1 4 14 2 3" xfId="30903"/>
    <cellStyle name="20% - Акцент1 4 14 3" xfId="397"/>
    <cellStyle name="20% - Акцент1 4 14 3 2" xfId="30904"/>
    <cellStyle name="20% - Акцент1 4 14 4" xfId="30905"/>
    <cellStyle name="20% - Акцент1 4 15" xfId="398"/>
    <cellStyle name="20% - Акцент1 4 15 2" xfId="399"/>
    <cellStyle name="20% - Акцент1 4 15 2 2" xfId="400"/>
    <cellStyle name="20% - Акцент1 4 15 2 2 2" xfId="30906"/>
    <cellStyle name="20% - Акцент1 4 15 2 3" xfId="30907"/>
    <cellStyle name="20% - Акцент1 4 15 3" xfId="401"/>
    <cellStyle name="20% - Акцент1 4 15 3 2" xfId="30908"/>
    <cellStyle name="20% - Акцент1 4 15 4" xfId="30909"/>
    <cellStyle name="20% - Акцент1 4 16" xfId="402"/>
    <cellStyle name="20% - Акцент1 4 16 2" xfId="403"/>
    <cellStyle name="20% - Акцент1 4 16 2 2" xfId="404"/>
    <cellStyle name="20% - Акцент1 4 16 2 2 2" xfId="30910"/>
    <cellStyle name="20% - Акцент1 4 16 2 3" xfId="30911"/>
    <cellStyle name="20% - Акцент1 4 16 3" xfId="405"/>
    <cellStyle name="20% - Акцент1 4 16 3 2" xfId="30912"/>
    <cellStyle name="20% - Акцент1 4 16 4" xfId="30913"/>
    <cellStyle name="20% - Акцент1 4 17" xfId="406"/>
    <cellStyle name="20% - Акцент1 4 17 2" xfId="407"/>
    <cellStyle name="20% - Акцент1 4 17 2 2" xfId="408"/>
    <cellStyle name="20% - Акцент1 4 17 2 2 2" xfId="30914"/>
    <cellStyle name="20% - Акцент1 4 17 2 3" xfId="30915"/>
    <cellStyle name="20% - Акцент1 4 17 3" xfId="409"/>
    <cellStyle name="20% - Акцент1 4 17 3 2" xfId="30916"/>
    <cellStyle name="20% - Акцент1 4 17 4" xfId="30917"/>
    <cellStyle name="20% - Акцент1 4 18" xfId="410"/>
    <cellStyle name="20% - Акцент1 4 18 2" xfId="411"/>
    <cellStyle name="20% - Акцент1 4 18 2 2" xfId="412"/>
    <cellStyle name="20% - Акцент1 4 18 2 2 2" xfId="30918"/>
    <cellStyle name="20% - Акцент1 4 18 2 3" xfId="30919"/>
    <cellStyle name="20% - Акцент1 4 18 3" xfId="413"/>
    <cellStyle name="20% - Акцент1 4 18 3 2" xfId="30920"/>
    <cellStyle name="20% - Акцент1 4 18 4" xfId="30921"/>
    <cellStyle name="20% - Акцент1 4 19" xfId="414"/>
    <cellStyle name="20% - Акцент1 4 19 2" xfId="415"/>
    <cellStyle name="20% - Акцент1 4 19 2 2" xfId="416"/>
    <cellStyle name="20% - Акцент1 4 19 2 2 2" xfId="30922"/>
    <cellStyle name="20% - Акцент1 4 19 2 3" xfId="30923"/>
    <cellStyle name="20% - Акцент1 4 19 3" xfId="417"/>
    <cellStyle name="20% - Акцент1 4 19 3 2" xfId="30924"/>
    <cellStyle name="20% - Акцент1 4 19 4" xfId="30925"/>
    <cellStyle name="20% - Акцент1 4 2" xfId="418"/>
    <cellStyle name="20% - Акцент1 4 2 2" xfId="30926"/>
    <cellStyle name="20% - Акцент1 4 20" xfId="419"/>
    <cellStyle name="20% - Акцент1 4 20 2" xfId="420"/>
    <cellStyle name="20% - Акцент1 4 20 2 2" xfId="421"/>
    <cellStyle name="20% - Акцент1 4 20 2 2 2" xfId="30927"/>
    <cellStyle name="20% - Акцент1 4 20 2 3" xfId="30928"/>
    <cellStyle name="20% - Акцент1 4 20 3" xfId="422"/>
    <cellStyle name="20% - Акцент1 4 20 3 2" xfId="30929"/>
    <cellStyle name="20% - Акцент1 4 20 4" xfId="30930"/>
    <cellStyle name="20% - Акцент1 4 21" xfId="423"/>
    <cellStyle name="20% - Акцент1 4 21 2" xfId="424"/>
    <cellStyle name="20% - Акцент1 4 21 2 2" xfId="425"/>
    <cellStyle name="20% - Акцент1 4 21 2 2 2" xfId="30931"/>
    <cellStyle name="20% - Акцент1 4 21 2 3" xfId="30932"/>
    <cellStyle name="20% - Акцент1 4 21 3" xfId="426"/>
    <cellStyle name="20% - Акцент1 4 21 3 2" xfId="30933"/>
    <cellStyle name="20% - Акцент1 4 21 4" xfId="30934"/>
    <cellStyle name="20% - Акцент1 4 22" xfId="427"/>
    <cellStyle name="20% - Акцент1 4 22 2" xfId="428"/>
    <cellStyle name="20% - Акцент1 4 22 2 2" xfId="429"/>
    <cellStyle name="20% - Акцент1 4 22 2 2 2" xfId="30935"/>
    <cellStyle name="20% - Акцент1 4 22 2 3" xfId="30936"/>
    <cellStyle name="20% - Акцент1 4 22 3" xfId="430"/>
    <cellStyle name="20% - Акцент1 4 22 3 2" xfId="30937"/>
    <cellStyle name="20% - Акцент1 4 22 4" xfId="30938"/>
    <cellStyle name="20% - Акцент1 4 23" xfId="431"/>
    <cellStyle name="20% - Акцент1 4 23 2" xfId="432"/>
    <cellStyle name="20% - Акцент1 4 23 2 2" xfId="433"/>
    <cellStyle name="20% - Акцент1 4 23 2 2 2" xfId="30939"/>
    <cellStyle name="20% - Акцент1 4 23 2 3" xfId="30940"/>
    <cellStyle name="20% - Акцент1 4 23 3" xfId="434"/>
    <cellStyle name="20% - Акцент1 4 23 3 2" xfId="30941"/>
    <cellStyle name="20% - Акцент1 4 23 4" xfId="30942"/>
    <cellStyle name="20% - Акцент1 4 24" xfId="435"/>
    <cellStyle name="20% - Акцент1 4 24 2" xfId="436"/>
    <cellStyle name="20% - Акцент1 4 24 2 2" xfId="437"/>
    <cellStyle name="20% - Акцент1 4 24 2 2 2" xfId="30943"/>
    <cellStyle name="20% - Акцент1 4 24 2 3" xfId="30944"/>
    <cellStyle name="20% - Акцент1 4 24 3" xfId="438"/>
    <cellStyle name="20% - Акцент1 4 24 3 2" xfId="30945"/>
    <cellStyle name="20% - Акцент1 4 24 4" xfId="30946"/>
    <cellStyle name="20% - Акцент1 4 25" xfId="30947"/>
    <cellStyle name="20% - Акцент1 4 3" xfId="439"/>
    <cellStyle name="20% - Акцент1 4 3 2" xfId="440"/>
    <cellStyle name="20% - Акцент1 4 3 2 2" xfId="441"/>
    <cellStyle name="20% - Акцент1 4 3 2 2 2" xfId="30948"/>
    <cellStyle name="20% - Акцент1 4 3 2 3" xfId="30949"/>
    <cellStyle name="20% - Акцент1 4 3 3" xfId="442"/>
    <cellStyle name="20% - Акцент1 4 3 3 2" xfId="30950"/>
    <cellStyle name="20% - Акцент1 4 3 4" xfId="30951"/>
    <cellStyle name="20% - Акцент1 4 4" xfId="443"/>
    <cellStyle name="20% - Акцент1 4 4 2" xfId="444"/>
    <cellStyle name="20% - Акцент1 4 4 2 2" xfId="445"/>
    <cellStyle name="20% - Акцент1 4 4 2 2 2" xfId="30952"/>
    <cellStyle name="20% - Акцент1 4 4 2 3" xfId="30953"/>
    <cellStyle name="20% - Акцент1 4 4 3" xfId="446"/>
    <cellStyle name="20% - Акцент1 4 4 3 2" xfId="30954"/>
    <cellStyle name="20% - Акцент1 4 4 4" xfId="30955"/>
    <cellStyle name="20% - Акцент1 4 5" xfId="447"/>
    <cellStyle name="20% - Акцент1 4 5 2" xfId="448"/>
    <cellStyle name="20% - Акцент1 4 5 2 2" xfId="449"/>
    <cellStyle name="20% - Акцент1 4 5 2 2 2" xfId="30956"/>
    <cellStyle name="20% - Акцент1 4 5 2 3" xfId="30957"/>
    <cellStyle name="20% - Акцент1 4 5 3" xfId="450"/>
    <cellStyle name="20% - Акцент1 4 5 3 2" xfId="30958"/>
    <cellStyle name="20% - Акцент1 4 5 4" xfId="30959"/>
    <cellStyle name="20% - Акцент1 4 6" xfId="451"/>
    <cellStyle name="20% - Акцент1 4 6 2" xfId="452"/>
    <cellStyle name="20% - Акцент1 4 6 2 2" xfId="453"/>
    <cellStyle name="20% - Акцент1 4 6 2 2 2" xfId="30960"/>
    <cellStyle name="20% - Акцент1 4 6 2 3" xfId="30961"/>
    <cellStyle name="20% - Акцент1 4 6 3" xfId="454"/>
    <cellStyle name="20% - Акцент1 4 6 3 2" xfId="30962"/>
    <cellStyle name="20% - Акцент1 4 6 4" xfId="30963"/>
    <cellStyle name="20% - Акцент1 4 7" xfId="455"/>
    <cellStyle name="20% - Акцент1 4 7 2" xfId="456"/>
    <cellStyle name="20% - Акцент1 4 7 2 2" xfId="457"/>
    <cellStyle name="20% - Акцент1 4 7 2 2 2" xfId="30964"/>
    <cellStyle name="20% - Акцент1 4 7 2 3" xfId="30965"/>
    <cellStyle name="20% - Акцент1 4 7 3" xfId="458"/>
    <cellStyle name="20% - Акцент1 4 7 3 2" xfId="30966"/>
    <cellStyle name="20% - Акцент1 4 7 4" xfId="30967"/>
    <cellStyle name="20% - Акцент1 4 8" xfId="459"/>
    <cellStyle name="20% - Акцент1 4 8 2" xfId="460"/>
    <cellStyle name="20% - Акцент1 4 8 2 2" xfId="461"/>
    <cellStyle name="20% - Акцент1 4 8 2 2 2" xfId="30968"/>
    <cellStyle name="20% - Акцент1 4 8 2 3" xfId="30969"/>
    <cellStyle name="20% - Акцент1 4 8 3" xfId="462"/>
    <cellStyle name="20% - Акцент1 4 8 3 2" xfId="30970"/>
    <cellStyle name="20% - Акцент1 4 8 4" xfId="30971"/>
    <cellStyle name="20% - Акцент1 4 9" xfId="463"/>
    <cellStyle name="20% - Акцент1 4 9 2" xfId="464"/>
    <cellStyle name="20% - Акцент1 4 9 2 2" xfId="465"/>
    <cellStyle name="20% - Акцент1 4 9 2 2 2" xfId="30972"/>
    <cellStyle name="20% - Акцент1 4 9 2 3" xfId="30973"/>
    <cellStyle name="20% - Акцент1 4 9 3" xfId="466"/>
    <cellStyle name="20% - Акцент1 4 9 3 2" xfId="30974"/>
    <cellStyle name="20% - Акцент1 4 9 4" xfId="30975"/>
    <cellStyle name="20% - Акцент1 5" xfId="467"/>
    <cellStyle name="20% - Акцент1 5 2" xfId="468"/>
    <cellStyle name="20% - Акцент1 5 2 2" xfId="30976"/>
    <cellStyle name="20% - Акцент1 5 3" xfId="30977"/>
    <cellStyle name="20% - Акцент1 6" xfId="469"/>
    <cellStyle name="20% - Акцент1 6 2" xfId="30978"/>
    <cellStyle name="20% - Акцент1 7" xfId="470"/>
    <cellStyle name="20% - Акцент1 7 2" xfId="471"/>
    <cellStyle name="20% - Акцент1 7 2 2" xfId="472"/>
    <cellStyle name="20% - Акцент1 7 2 2 2" xfId="30979"/>
    <cellStyle name="20% - Акцент1 7 2 3" xfId="30980"/>
    <cellStyle name="20% - Акцент1 7 3" xfId="473"/>
    <cellStyle name="20% - Акцент1 7 3 2" xfId="30981"/>
    <cellStyle name="20% - Акцент1 7 4" xfId="30982"/>
    <cellStyle name="20% - Акцент1 8" xfId="474"/>
    <cellStyle name="20% - Акцент1 8 2" xfId="475"/>
    <cellStyle name="20% - Акцент1 8 2 2" xfId="476"/>
    <cellStyle name="20% - Акцент1 8 2 2 2" xfId="30983"/>
    <cellStyle name="20% - Акцент1 8 2 3" xfId="30984"/>
    <cellStyle name="20% - Акцент1 8 3" xfId="477"/>
    <cellStyle name="20% - Акцент1 8 3 2" xfId="30985"/>
    <cellStyle name="20% - Акцент1 8 4" xfId="30986"/>
    <cellStyle name="20% - Акцент1 9" xfId="478"/>
    <cellStyle name="20% - Акцент1 9 2" xfId="479"/>
    <cellStyle name="20% - Акцент1 9 2 2" xfId="480"/>
    <cellStyle name="20% - Акцент1 9 2 2 2" xfId="30987"/>
    <cellStyle name="20% - Акцент1 9 2 3" xfId="30988"/>
    <cellStyle name="20% - Акцент1 9 3" xfId="481"/>
    <cellStyle name="20% - Акцент1 9 3 2" xfId="30989"/>
    <cellStyle name="20% - Акцент1 9 4" xfId="30990"/>
    <cellStyle name="20% - Акцент2 10" xfId="482"/>
    <cellStyle name="20% - Акцент2 10 2" xfId="483"/>
    <cellStyle name="20% - Акцент2 10 2 2" xfId="484"/>
    <cellStyle name="20% - Акцент2 10 2 2 2" xfId="30991"/>
    <cellStyle name="20% - Акцент2 10 2 3" xfId="30992"/>
    <cellStyle name="20% - Акцент2 10 3" xfId="485"/>
    <cellStyle name="20% - Акцент2 10 3 2" xfId="30993"/>
    <cellStyle name="20% - Акцент2 10 4" xfId="30994"/>
    <cellStyle name="20% - Акцент2 11" xfId="486"/>
    <cellStyle name="20% - Акцент2 11 2" xfId="487"/>
    <cellStyle name="20% - Акцент2 11 2 2" xfId="488"/>
    <cellStyle name="20% - Акцент2 11 2 2 2" xfId="30995"/>
    <cellStyle name="20% - Акцент2 11 2 3" xfId="30996"/>
    <cellStyle name="20% - Акцент2 11 3" xfId="489"/>
    <cellStyle name="20% - Акцент2 11 3 2" xfId="30997"/>
    <cellStyle name="20% - Акцент2 11 4" xfId="30998"/>
    <cellStyle name="20% - Акцент2 12" xfId="490"/>
    <cellStyle name="20% - Акцент2 12 2" xfId="491"/>
    <cellStyle name="20% - Акцент2 12 2 2" xfId="492"/>
    <cellStyle name="20% - Акцент2 12 2 2 2" xfId="30999"/>
    <cellStyle name="20% - Акцент2 12 2 3" xfId="31000"/>
    <cellStyle name="20% - Акцент2 12 3" xfId="493"/>
    <cellStyle name="20% - Акцент2 12 3 2" xfId="31001"/>
    <cellStyle name="20% - Акцент2 12 4" xfId="31002"/>
    <cellStyle name="20% - Акцент2 13" xfId="494"/>
    <cellStyle name="20% - Акцент2 13 2" xfId="495"/>
    <cellStyle name="20% - Акцент2 13 2 2" xfId="496"/>
    <cellStyle name="20% - Акцент2 13 2 2 2" xfId="31003"/>
    <cellStyle name="20% - Акцент2 13 2 3" xfId="31004"/>
    <cellStyle name="20% - Акцент2 13 3" xfId="497"/>
    <cellStyle name="20% - Акцент2 13 3 2" xfId="31005"/>
    <cellStyle name="20% - Акцент2 13 4" xfId="31006"/>
    <cellStyle name="20% - Акцент2 14" xfId="498"/>
    <cellStyle name="20% - Акцент2 14 2" xfId="499"/>
    <cellStyle name="20% - Акцент2 14 2 2" xfId="500"/>
    <cellStyle name="20% - Акцент2 14 2 2 2" xfId="31007"/>
    <cellStyle name="20% - Акцент2 14 2 3" xfId="31008"/>
    <cellStyle name="20% - Акцент2 14 3" xfId="501"/>
    <cellStyle name="20% - Акцент2 14 3 2" xfId="31009"/>
    <cellStyle name="20% - Акцент2 14 4" xfId="31010"/>
    <cellStyle name="20% - Акцент2 15" xfId="502"/>
    <cellStyle name="20% - Акцент2 15 2" xfId="503"/>
    <cellStyle name="20% - Акцент2 15 2 2" xfId="504"/>
    <cellStyle name="20% - Акцент2 15 2 2 2" xfId="31011"/>
    <cellStyle name="20% - Акцент2 15 2 3" xfId="31012"/>
    <cellStyle name="20% - Акцент2 15 3" xfId="505"/>
    <cellStyle name="20% - Акцент2 15 3 2" xfId="31013"/>
    <cellStyle name="20% - Акцент2 15 4" xfId="31014"/>
    <cellStyle name="20% - Акцент2 16" xfId="506"/>
    <cellStyle name="20% - Акцент2 16 2" xfId="507"/>
    <cellStyle name="20% - Акцент2 16 2 2" xfId="508"/>
    <cellStyle name="20% - Акцент2 16 2 2 2" xfId="31015"/>
    <cellStyle name="20% - Акцент2 16 2 3" xfId="31016"/>
    <cellStyle name="20% - Акцент2 16 3" xfId="509"/>
    <cellStyle name="20% - Акцент2 16 3 2" xfId="31017"/>
    <cellStyle name="20% - Акцент2 16 4" xfId="31018"/>
    <cellStyle name="20% - Акцент2 17" xfId="510"/>
    <cellStyle name="20% - Акцент2 17 2" xfId="511"/>
    <cellStyle name="20% - Акцент2 17 2 2" xfId="512"/>
    <cellStyle name="20% - Акцент2 17 2 2 2" xfId="31019"/>
    <cellStyle name="20% - Акцент2 17 2 3" xfId="31020"/>
    <cellStyle name="20% - Акцент2 17 3" xfId="513"/>
    <cellStyle name="20% - Акцент2 17 3 2" xfId="31021"/>
    <cellStyle name="20% - Акцент2 17 4" xfId="31022"/>
    <cellStyle name="20% - Акцент2 18" xfId="514"/>
    <cellStyle name="20% - Акцент2 18 2" xfId="515"/>
    <cellStyle name="20% - Акцент2 18 2 2" xfId="31023"/>
    <cellStyle name="20% - Акцент2 18 3" xfId="31024"/>
    <cellStyle name="20% - Акцент2 19" xfId="516"/>
    <cellStyle name="20% - Акцент2 19 2" xfId="31025"/>
    <cellStyle name="20% - Акцент2 2" xfId="517"/>
    <cellStyle name="20% - Акцент2 2 10" xfId="518"/>
    <cellStyle name="20% - Акцент2 2 10 2" xfId="519"/>
    <cellStyle name="20% - Акцент2 2 10 2 2" xfId="520"/>
    <cellStyle name="20% - Акцент2 2 10 2 2 2" xfId="31026"/>
    <cellStyle name="20% - Акцент2 2 10 2 3" xfId="31027"/>
    <cellStyle name="20% - Акцент2 2 10 3" xfId="521"/>
    <cellStyle name="20% - Акцент2 2 10 3 2" xfId="31028"/>
    <cellStyle name="20% - Акцент2 2 10 4" xfId="31029"/>
    <cellStyle name="20% - Акцент2 2 11" xfId="522"/>
    <cellStyle name="20% - Акцент2 2 11 2" xfId="523"/>
    <cellStyle name="20% - Акцент2 2 11 2 2" xfId="524"/>
    <cellStyle name="20% - Акцент2 2 11 2 2 2" xfId="31030"/>
    <cellStyle name="20% - Акцент2 2 11 2 3" xfId="31031"/>
    <cellStyle name="20% - Акцент2 2 11 3" xfId="525"/>
    <cellStyle name="20% - Акцент2 2 11 3 2" xfId="31032"/>
    <cellStyle name="20% - Акцент2 2 11 4" xfId="31033"/>
    <cellStyle name="20% - Акцент2 2 12" xfId="526"/>
    <cellStyle name="20% - Акцент2 2 12 2" xfId="527"/>
    <cellStyle name="20% - Акцент2 2 12 2 2" xfId="528"/>
    <cellStyle name="20% - Акцент2 2 12 2 2 2" xfId="31034"/>
    <cellStyle name="20% - Акцент2 2 12 2 3" xfId="31035"/>
    <cellStyle name="20% - Акцент2 2 12 3" xfId="529"/>
    <cellStyle name="20% - Акцент2 2 12 3 2" xfId="31036"/>
    <cellStyle name="20% - Акцент2 2 12 4" xfId="31037"/>
    <cellStyle name="20% - Акцент2 2 13" xfId="530"/>
    <cellStyle name="20% - Акцент2 2 13 2" xfId="531"/>
    <cellStyle name="20% - Акцент2 2 13 2 2" xfId="532"/>
    <cellStyle name="20% - Акцент2 2 13 2 2 2" xfId="31038"/>
    <cellStyle name="20% - Акцент2 2 13 2 3" xfId="31039"/>
    <cellStyle name="20% - Акцент2 2 13 3" xfId="533"/>
    <cellStyle name="20% - Акцент2 2 13 3 2" xfId="31040"/>
    <cellStyle name="20% - Акцент2 2 13 4" xfId="31041"/>
    <cellStyle name="20% - Акцент2 2 14" xfId="534"/>
    <cellStyle name="20% - Акцент2 2 14 2" xfId="535"/>
    <cellStyle name="20% - Акцент2 2 14 2 2" xfId="536"/>
    <cellStyle name="20% - Акцент2 2 14 2 2 2" xfId="31042"/>
    <cellStyle name="20% - Акцент2 2 14 2 3" xfId="31043"/>
    <cellStyle name="20% - Акцент2 2 14 3" xfId="537"/>
    <cellStyle name="20% - Акцент2 2 14 3 2" xfId="31044"/>
    <cellStyle name="20% - Акцент2 2 14 4" xfId="31045"/>
    <cellStyle name="20% - Акцент2 2 15" xfId="538"/>
    <cellStyle name="20% - Акцент2 2 15 2" xfId="539"/>
    <cellStyle name="20% - Акцент2 2 15 2 2" xfId="540"/>
    <cellStyle name="20% - Акцент2 2 15 2 2 2" xfId="31046"/>
    <cellStyle name="20% - Акцент2 2 15 2 3" xfId="31047"/>
    <cellStyle name="20% - Акцент2 2 15 3" xfId="541"/>
    <cellStyle name="20% - Акцент2 2 15 3 2" xfId="31048"/>
    <cellStyle name="20% - Акцент2 2 15 4" xfId="31049"/>
    <cellStyle name="20% - Акцент2 2 16" xfId="542"/>
    <cellStyle name="20% - Акцент2 2 16 2" xfId="543"/>
    <cellStyle name="20% - Акцент2 2 16 2 2" xfId="544"/>
    <cellStyle name="20% - Акцент2 2 16 2 2 2" xfId="31050"/>
    <cellStyle name="20% - Акцент2 2 16 2 3" xfId="31051"/>
    <cellStyle name="20% - Акцент2 2 16 3" xfId="545"/>
    <cellStyle name="20% - Акцент2 2 16 3 2" xfId="31052"/>
    <cellStyle name="20% - Акцент2 2 16 4" xfId="31053"/>
    <cellStyle name="20% - Акцент2 2 17" xfId="546"/>
    <cellStyle name="20% - Акцент2 2 17 2" xfId="547"/>
    <cellStyle name="20% - Акцент2 2 17 2 2" xfId="548"/>
    <cellStyle name="20% - Акцент2 2 17 2 2 2" xfId="31054"/>
    <cellStyle name="20% - Акцент2 2 17 2 3" xfId="31055"/>
    <cellStyle name="20% - Акцент2 2 17 3" xfId="549"/>
    <cellStyle name="20% - Акцент2 2 17 3 2" xfId="31056"/>
    <cellStyle name="20% - Акцент2 2 17 4" xfId="31057"/>
    <cellStyle name="20% - Акцент2 2 18" xfId="550"/>
    <cellStyle name="20% - Акцент2 2 18 2" xfId="551"/>
    <cellStyle name="20% - Акцент2 2 18 2 2" xfId="552"/>
    <cellStyle name="20% - Акцент2 2 18 2 2 2" xfId="31058"/>
    <cellStyle name="20% - Акцент2 2 18 2 3" xfId="31059"/>
    <cellStyle name="20% - Акцент2 2 18 3" xfId="553"/>
    <cellStyle name="20% - Акцент2 2 18 3 2" xfId="31060"/>
    <cellStyle name="20% - Акцент2 2 18 4" xfId="31061"/>
    <cellStyle name="20% - Акцент2 2 19" xfId="554"/>
    <cellStyle name="20% - Акцент2 2 19 2" xfId="555"/>
    <cellStyle name="20% - Акцент2 2 19 2 2" xfId="556"/>
    <cellStyle name="20% - Акцент2 2 19 2 2 2" xfId="31062"/>
    <cellStyle name="20% - Акцент2 2 19 2 3" xfId="31063"/>
    <cellStyle name="20% - Акцент2 2 19 3" xfId="557"/>
    <cellStyle name="20% - Акцент2 2 19 3 2" xfId="31064"/>
    <cellStyle name="20% - Акцент2 2 19 4" xfId="31065"/>
    <cellStyle name="20% - Акцент2 2 2" xfId="558"/>
    <cellStyle name="20% - Акцент2 2 2 2" xfId="31066"/>
    <cellStyle name="20% - Акцент2 2 20" xfId="559"/>
    <cellStyle name="20% - Акцент2 2 20 2" xfId="560"/>
    <cellStyle name="20% - Акцент2 2 20 2 2" xfId="561"/>
    <cellStyle name="20% - Акцент2 2 20 2 2 2" xfId="31067"/>
    <cellStyle name="20% - Акцент2 2 20 2 3" xfId="31068"/>
    <cellStyle name="20% - Акцент2 2 20 3" xfId="562"/>
    <cellStyle name="20% - Акцент2 2 20 3 2" xfId="31069"/>
    <cellStyle name="20% - Акцент2 2 20 4" xfId="31070"/>
    <cellStyle name="20% - Акцент2 2 21" xfId="563"/>
    <cellStyle name="20% - Акцент2 2 21 2" xfId="564"/>
    <cellStyle name="20% - Акцент2 2 21 2 2" xfId="565"/>
    <cellStyle name="20% - Акцент2 2 21 2 2 2" xfId="31071"/>
    <cellStyle name="20% - Акцент2 2 21 2 3" xfId="31072"/>
    <cellStyle name="20% - Акцент2 2 21 3" xfId="566"/>
    <cellStyle name="20% - Акцент2 2 21 3 2" xfId="31073"/>
    <cellStyle name="20% - Акцент2 2 21 4" xfId="31074"/>
    <cellStyle name="20% - Акцент2 2 22" xfId="567"/>
    <cellStyle name="20% - Акцент2 2 22 2" xfId="568"/>
    <cellStyle name="20% - Акцент2 2 22 2 2" xfId="569"/>
    <cellStyle name="20% - Акцент2 2 22 2 2 2" xfId="31075"/>
    <cellStyle name="20% - Акцент2 2 22 2 3" xfId="31076"/>
    <cellStyle name="20% - Акцент2 2 22 3" xfId="570"/>
    <cellStyle name="20% - Акцент2 2 22 3 2" xfId="31077"/>
    <cellStyle name="20% - Акцент2 2 22 4" xfId="31078"/>
    <cellStyle name="20% - Акцент2 2 23" xfId="571"/>
    <cellStyle name="20% - Акцент2 2 23 2" xfId="572"/>
    <cellStyle name="20% - Акцент2 2 23 2 2" xfId="573"/>
    <cellStyle name="20% - Акцент2 2 23 2 2 2" xfId="31079"/>
    <cellStyle name="20% - Акцент2 2 23 2 3" xfId="31080"/>
    <cellStyle name="20% - Акцент2 2 23 3" xfId="574"/>
    <cellStyle name="20% - Акцент2 2 23 3 2" xfId="31081"/>
    <cellStyle name="20% - Акцент2 2 23 4" xfId="31082"/>
    <cellStyle name="20% - Акцент2 2 24" xfId="575"/>
    <cellStyle name="20% - Акцент2 2 24 2" xfId="576"/>
    <cellStyle name="20% - Акцент2 2 24 2 2" xfId="577"/>
    <cellStyle name="20% - Акцент2 2 24 2 2 2" xfId="31083"/>
    <cellStyle name="20% - Акцент2 2 24 2 3" xfId="31084"/>
    <cellStyle name="20% - Акцент2 2 24 3" xfId="578"/>
    <cellStyle name="20% - Акцент2 2 24 3 2" xfId="31085"/>
    <cellStyle name="20% - Акцент2 2 24 4" xfId="31086"/>
    <cellStyle name="20% - Акцент2 2 25" xfId="31087"/>
    <cellStyle name="20% - Акцент2 2 3" xfId="579"/>
    <cellStyle name="20% - Акцент2 2 3 2" xfId="580"/>
    <cellStyle name="20% - Акцент2 2 3 2 2" xfId="581"/>
    <cellStyle name="20% - Акцент2 2 3 2 2 2" xfId="31088"/>
    <cellStyle name="20% - Акцент2 2 3 2 3" xfId="31089"/>
    <cellStyle name="20% - Акцент2 2 3 3" xfId="582"/>
    <cellStyle name="20% - Акцент2 2 3 3 2" xfId="31090"/>
    <cellStyle name="20% - Акцент2 2 3 4" xfId="31091"/>
    <cellStyle name="20% - Акцент2 2 4" xfId="583"/>
    <cellStyle name="20% - Акцент2 2 4 2" xfId="584"/>
    <cellStyle name="20% - Акцент2 2 4 2 2" xfId="585"/>
    <cellStyle name="20% - Акцент2 2 4 2 2 2" xfId="31092"/>
    <cellStyle name="20% - Акцент2 2 4 2 3" xfId="31093"/>
    <cellStyle name="20% - Акцент2 2 4 3" xfId="586"/>
    <cellStyle name="20% - Акцент2 2 4 3 2" xfId="31094"/>
    <cellStyle name="20% - Акцент2 2 4 4" xfId="31095"/>
    <cellStyle name="20% - Акцент2 2 5" xfId="587"/>
    <cellStyle name="20% - Акцент2 2 5 2" xfId="588"/>
    <cellStyle name="20% - Акцент2 2 5 2 2" xfId="589"/>
    <cellStyle name="20% - Акцент2 2 5 2 2 2" xfId="31096"/>
    <cellStyle name="20% - Акцент2 2 5 2 3" xfId="31097"/>
    <cellStyle name="20% - Акцент2 2 5 3" xfId="590"/>
    <cellStyle name="20% - Акцент2 2 5 3 2" xfId="31098"/>
    <cellStyle name="20% - Акцент2 2 5 4" xfId="31099"/>
    <cellStyle name="20% - Акцент2 2 6" xfId="591"/>
    <cellStyle name="20% - Акцент2 2 6 2" xfId="592"/>
    <cellStyle name="20% - Акцент2 2 6 2 2" xfId="593"/>
    <cellStyle name="20% - Акцент2 2 6 2 2 2" xfId="31100"/>
    <cellStyle name="20% - Акцент2 2 6 2 3" xfId="31101"/>
    <cellStyle name="20% - Акцент2 2 6 3" xfId="594"/>
    <cellStyle name="20% - Акцент2 2 6 3 2" xfId="31102"/>
    <cellStyle name="20% - Акцент2 2 6 4" xfId="31103"/>
    <cellStyle name="20% - Акцент2 2 7" xfId="595"/>
    <cellStyle name="20% - Акцент2 2 7 2" xfId="596"/>
    <cellStyle name="20% - Акцент2 2 7 2 2" xfId="597"/>
    <cellStyle name="20% - Акцент2 2 7 2 2 2" xfId="31104"/>
    <cellStyle name="20% - Акцент2 2 7 2 3" xfId="31105"/>
    <cellStyle name="20% - Акцент2 2 7 3" xfId="598"/>
    <cellStyle name="20% - Акцент2 2 7 3 2" xfId="31106"/>
    <cellStyle name="20% - Акцент2 2 7 4" xfId="31107"/>
    <cellStyle name="20% - Акцент2 2 8" xfId="599"/>
    <cellStyle name="20% - Акцент2 2 8 2" xfId="600"/>
    <cellStyle name="20% - Акцент2 2 8 2 2" xfId="601"/>
    <cellStyle name="20% - Акцент2 2 8 2 2 2" xfId="31108"/>
    <cellStyle name="20% - Акцент2 2 8 2 3" xfId="31109"/>
    <cellStyle name="20% - Акцент2 2 8 3" xfId="602"/>
    <cellStyle name="20% - Акцент2 2 8 3 2" xfId="31110"/>
    <cellStyle name="20% - Акцент2 2 8 4" xfId="31111"/>
    <cellStyle name="20% - Акцент2 2 9" xfId="603"/>
    <cellStyle name="20% - Акцент2 2 9 2" xfId="604"/>
    <cellStyle name="20% - Акцент2 2 9 2 2" xfId="605"/>
    <cellStyle name="20% - Акцент2 2 9 2 2 2" xfId="31112"/>
    <cellStyle name="20% - Акцент2 2 9 2 3" xfId="31113"/>
    <cellStyle name="20% - Акцент2 2 9 3" xfId="606"/>
    <cellStyle name="20% - Акцент2 2 9 3 2" xfId="31114"/>
    <cellStyle name="20% - Акцент2 2 9 4" xfId="31115"/>
    <cellStyle name="20% - Акцент2 3" xfId="607"/>
    <cellStyle name="20% - Акцент2 3 10" xfId="608"/>
    <cellStyle name="20% - Акцент2 3 10 2" xfId="609"/>
    <cellStyle name="20% - Акцент2 3 10 2 2" xfId="610"/>
    <cellStyle name="20% - Акцент2 3 10 2 2 2" xfId="31116"/>
    <cellStyle name="20% - Акцент2 3 10 2 3" xfId="31117"/>
    <cellStyle name="20% - Акцент2 3 10 3" xfId="611"/>
    <cellStyle name="20% - Акцент2 3 10 3 2" xfId="31118"/>
    <cellStyle name="20% - Акцент2 3 10 4" xfId="31119"/>
    <cellStyle name="20% - Акцент2 3 11" xfId="612"/>
    <cellStyle name="20% - Акцент2 3 11 2" xfId="613"/>
    <cellStyle name="20% - Акцент2 3 11 2 2" xfId="614"/>
    <cellStyle name="20% - Акцент2 3 11 2 2 2" xfId="31120"/>
    <cellStyle name="20% - Акцент2 3 11 2 3" xfId="31121"/>
    <cellStyle name="20% - Акцент2 3 11 3" xfId="615"/>
    <cellStyle name="20% - Акцент2 3 11 3 2" xfId="31122"/>
    <cellStyle name="20% - Акцент2 3 11 4" xfId="31123"/>
    <cellStyle name="20% - Акцент2 3 12" xfId="616"/>
    <cellStyle name="20% - Акцент2 3 12 2" xfId="617"/>
    <cellStyle name="20% - Акцент2 3 12 2 2" xfId="618"/>
    <cellStyle name="20% - Акцент2 3 12 2 2 2" xfId="31124"/>
    <cellStyle name="20% - Акцент2 3 12 2 3" xfId="31125"/>
    <cellStyle name="20% - Акцент2 3 12 3" xfId="619"/>
    <cellStyle name="20% - Акцент2 3 12 3 2" xfId="31126"/>
    <cellStyle name="20% - Акцент2 3 12 4" xfId="31127"/>
    <cellStyle name="20% - Акцент2 3 13" xfId="620"/>
    <cellStyle name="20% - Акцент2 3 13 2" xfId="621"/>
    <cellStyle name="20% - Акцент2 3 13 2 2" xfId="622"/>
    <cellStyle name="20% - Акцент2 3 13 2 2 2" xfId="31128"/>
    <cellStyle name="20% - Акцент2 3 13 2 3" xfId="31129"/>
    <cellStyle name="20% - Акцент2 3 13 3" xfId="623"/>
    <cellStyle name="20% - Акцент2 3 13 3 2" xfId="31130"/>
    <cellStyle name="20% - Акцент2 3 13 4" xfId="31131"/>
    <cellStyle name="20% - Акцент2 3 14" xfId="624"/>
    <cellStyle name="20% - Акцент2 3 14 2" xfId="625"/>
    <cellStyle name="20% - Акцент2 3 14 2 2" xfId="626"/>
    <cellStyle name="20% - Акцент2 3 14 2 2 2" xfId="31132"/>
    <cellStyle name="20% - Акцент2 3 14 2 3" xfId="31133"/>
    <cellStyle name="20% - Акцент2 3 14 3" xfId="627"/>
    <cellStyle name="20% - Акцент2 3 14 3 2" xfId="31134"/>
    <cellStyle name="20% - Акцент2 3 14 4" xfId="31135"/>
    <cellStyle name="20% - Акцент2 3 15" xfId="628"/>
    <cellStyle name="20% - Акцент2 3 15 2" xfId="629"/>
    <cellStyle name="20% - Акцент2 3 15 2 2" xfId="630"/>
    <cellStyle name="20% - Акцент2 3 15 2 2 2" xfId="31136"/>
    <cellStyle name="20% - Акцент2 3 15 2 3" xfId="31137"/>
    <cellStyle name="20% - Акцент2 3 15 3" xfId="631"/>
    <cellStyle name="20% - Акцент2 3 15 3 2" xfId="31138"/>
    <cellStyle name="20% - Акцент2 3 15 4" xfId="31139"/>
    <cellStyle name="20% - Акцент2 3 16" xfId="632"/>
    <cellStyle name="20% - Акцент2 3 16 2" xfId="633"/>
    <cellStyle name="20% - Акцент2 3 16 2 2" xfId="634"/>
    <cellStyle name="20% - Акцент2 3 16 2 2 2" xfId="31140"/>
    <cellStyle name="20% - Акцент2 3 16 2 3" xfId="31141"/>
    <cellStyle name="20% - Акцент2 3 16 3" xfId="635"/>
    <cellStyle name="20% - Акцент2 3 16 3 2" xfId="31142"/>
    <cellStyle name="20% - Акцент2 3 16 4" xfId="31143"/>
    <cellStyle name="20% - Акцент2 3 17" xfId="636"/>
    <cellStyle name="20% - Акцент2 3 17 2" xfId="637"/>
    <cellStyle name="20% - Акцент2 3 17 2 2" xfId="638"/>
    <cellStyle name="20% - Акцент2 3 17 2 2 2" xfId="31144"/>
    <cellStyle name="20% - Акцент2 3 17 2 3" xfId="31145"/>
    <cellStyle name="20% - Акцент2 3 17 3" xfId="639"/>
    <cellStyle name="20% - Акцент2 3 17 3 2" xfId="31146"/>
    <cellStyle name="20% - Акцент2 3 17 4" xfId="31147"/>
    <cellStyle name="20% - Акцент2 3 18" xfId="640"/>
    <cellStyle name="20% - Акцент2 3 18 2" xfId="641"/>
    <cellStyle name="20% - Акцент2 3 18 2 2" xfId="642"/>
    <cellStyle name="20% - Акцент2 3 18 2 2 2" xfId="31148"/>
    <cellStyle name="20% - Акцент2 3 18 2 3" xfId="31149"/>
    <cellStyle name="20% - Акцент2 3 18 3" xfId="643"/>
    <cellStyle name="20% - Акцент2 3 18 3 2" xfId="31150"/>
    <cellStyle name="20% - Акцент2 3 18 4" xfId="31151"/>
    <cellStyle name="20% - Акцент2 3 19" xfId="644"/>
    <cellStyle name="20% - Акцент2 3 19 2" xfId="645"/>
    <cellStyle name="20% - Акцент2 3 19 2 2" xfId="646"/>
    <cellStyle name="20% - Акцент2 3 19 2 2 2" xfId="31152"/>
    <cellStyle name="20% - Акцент2 3 19 2 3" xfId="31153"/>
    <cellStyle name="20% - Акцент2 3 19 3" xfId="647"/>
    <cellStyle name="20% - Акцент2 3 19 3 2" xfId="31154"/>
    <cellStyle name="20% - Акцент2 3 19 4" xfId="31155"/>
    <cellStyle name="20% - Акцент2 3 2" xfId="648"/>
    <cellStyle name="20% - Акцент2 3 2 2" xfId="31156"/>
    <cellStyle name="20% - Акцент2 3 20" xfId="649"/>
    <cellStyle name="20% - Акцент2 3 20 2" xfId="650"/>
    <cellStyle name="20% - Акцент2 3 20 2 2" xfId="651"/>
    <cellStyle name="20% - Акцент2 3 20 2 2 2" xfId="31157"/>
    <cellStyle name="20% - Акцент2 3 20 2 3" xfId="31158"/>
    <cellStyle name="20% - Акцент2 3 20 3" xfId="652"/>
    <cellStyle name="20% - Акцент2 3 20 3 2" xfId="31159"/>
    <cellStyle name="20% - Акцент2 3 20 4" xfId="31160"/>
    <cellStyle name="20% - Акцент2 3 21" xfId="653"/>
    <cellStyle name="20% - Акцент2 3 21 2" xfId="654"/>
    <cellStyle name="20% - Акцент2 3 21 2 2" xfId="655"/>
    <cellStyle name="20% - Акцент2 3 21 2 2 2" xfId="31161"/>
    <cellStyle name="20% - Акцент2 3 21 2 3" xfId="31162"/>
    <cellStyle name="20% - Акцент2 3 21 3" xfId="656"/>
    <cellStyle name="20% - Акцент2 3 21 3 2" xfId="31163"/>
    <cellStyle name="20% - Акцент2 3 21 4" xfId="31164"/>
    <cellStyle name="20% - Акцент2 3 22" xfId="657"/>
    <cellStyle name="20% - Акцент2 3 22 2" xfId="658"/>
    <cellStyle name="20% - Акцент2 3 22 2 2" xfId="659"/>
    <cellStyle name="20% - Акцент2 3 22 2 2 2" xfId="31165"/>
    <cellStyle name="20% - Акцент2 3 22 2 3" xfId="31166"/>
    <cellStyle name="20% - Акцент2 3 22 3" xfId="660"/>
    <cellStyle name="20% - Акцент2 3 22 3 2" xfId="31167"/>
    <cellStyle name="20% - Акцент2 3 22 4" xfId="31168"/>
    <cellStyle name="20% - Акцент2 3 23" xfId="661"/>
    <cellStyle name="20% - Акцент2 3 23 2" xfId="662"/>
    <cellStyle name="20% - Акцент2 3 23 2 2" xfId="663"/>
    <cellStyle name="20% - Акцент2 3 23 2 2 2" xfId="31169"/>
    <cellStyle name="20% - Акцент2 3 23 2 3" xfId="31170"/>
    <cellStyle name="20% - Акцент2 3 23 3" xfId="664"/>
    <cellStyle name="20% - Акцент2 3 23 3 2" xfId="31171"/>
    <cellStyle name="20% - Акцент2 3 23 4" xfId="31172"/>
    <cellStyle name="20% - Акцент2 3 24" xfId="665"/>
    <cellStyle name="20% - Акцент2 3 24 2" xfId="666"/>
    <cellStyle name="20% - Акцент2 3 24 2 2" xfId="667"/>
    <cellStyle name="20% - Акцент2 3 24 2 2 2" xfId="31173"/>
    <cellStyle name="20% - Акцент2 3 24 2 3" xfId="31174"/>
    <cellStyle name="20% - Акцент2 3 24 3" xfId="668"/>
    <cellStyle name="20% - Акцент2 3 24 3 2" xfId="31175"/>
    <cellStyle name="20% - Акцент2 3 24 4" xfId="31176"/>
    <cellStyle name="20% - Акцент2 3 25" xfId="31177"/>
    <cellStyle name="20% - Акцент2 3 3" xfId="669"/>
    <cellStyle name="20% - Акцент2 3 3 2" xfId="670"/>
    <cellStyle name="20% - Акцент2 3 3 2 2" xfId="671"/>
    <cellStyle name="20% - Акцент2 3 3 2 2 2" xfId="31178"/>
    <cellStyle name="20% - Акцент2 3 3 2 3" xfId="31179"/>
    <cellStyle name="20% - Акцент2 3 3 3" xfId="672"/>
    <cellStyle name="20% - Акцент2 3 3 3 2" xfId="31180"/>
    <cellStyle name="20% - Акцент2 3 3 4" xfId="31181"/>
    <cellStyle name="20% - Акцент2 3 4" xfId="673"/>
    <cellStyle name="20% - Акцент2 3 4 2" xfId="674"/>
    <cellStyle name="20% - Акцент2 3 4 2 2" xfId="675"/>
    <cellStyle name="20% - Акцент2 3 4 2 2 2" xfId="31182"/>
    <cellStyle name="20% - Акцент2 3 4 2 3" xfId="31183"/>
    <cellStyle name="20% - Акцент2 3 4 3" xfId="676"/>
    <cellStyle name="20% - Акцент2 3 4 3 2" xfId="31184"/>
    <cellStyle name="20% - Акцент2 3 4 4" xfId="31185"/>
    <cellStyle name="20% - Акцент2 3 5" xfId="677"/>
    <cellStyle name="20% - Акцент2 3 5 2" xfId="678"/>
    <cellStyle name="20% - Акцент2 3 5 2 2" xfId="679"/>
    <cellStyle name="20% - Акцент2 3 5 2 2 2" xfId="31186"/>
    <cellStyle name="20% - Акцент2 3 5 2 3" xfId="31187"/>
    <cellStyle name="20% - Акцент2 3 5 3" xfId="680"/>
    <cellStyle name="20% - Акцент2 3 5 3 2" xfId="31188"/>
    <cellStyle name="20% - Акцент2 3 5 4" xfId="31189"/>
    <cellStyle name="20% - Акцент2 3 6" xfId="681"/>
    <cellStyle name="20% - Акцент2 3 6 2" xfId="682"/>
    <cellStyle name="20% - Акцент2 3 6 2 2" xfId="683"/>
    <cellStyle name="20% - Акцент2 3 6 2 2 2" xfId="31190"/>
    <cellStyle name="20% - Акцент2 3 6 2 3" xfId="31191"/>
    <cellStyle name="20% - Акцент2 3 6 3" xfId="684"/>
    <cellStyle name="20% - Акцент2 3 6 3 2" xfId="31192"/>
    <cellStyle name="20% - Акцент2 3 6 4" xfId="31193"/>
    <cellStyle name="20% - Акцент2 3 7" xfId="685"/>
    <cellStyle name="20% - Акцент2 3 7 2" xfId="686"/>
    <cellStyle name="20% - Акцент2 3 7 2 2" xfId="687"/>
    <cellStyle name="20% - Акцент2 3 7 2 2 2" xfId="31194"/>
    <cellStyle name="20% - Акцент2 3 7 2 3" xfId="31195"/>
    <cellStyle name="20% - Акцент2 3 7 3" xfId="688"/>
    <cellStyle name="20% - Акцент2 3 7 3 2" xfId="31196"/>
    <cellStyle name="20% - Акцент2 3 7 4" xfId="31197"/>
    <cellStyle name="20% - Акцент2 3 8" xfId="689"/>
    <cellStyle name="20% - Акцент2 3 8 2" xfId="690"/>
    <cellStyle name="20% - Акцент2 3 8 2 2" xfId="691"/>
    <cellStyle name="20% - Акцент2 3 8 2 2 2" xfId="31198"/>
    <cellStyle name="20% - Акцент2 3 8 2 3" xfId="31199"/>
    <cellStyle name="20% - Акцент2 3 8 3" xfId="692"/>
    <cellStyle name="20% - Акцент2 3 8 3 2" xfId="31200"/>
    <cellStyle name="20% - Акцент2 3 8 4" xfId="31201"/>
    <cellStyle name="20% - Акцент2 3 9" xfId="693"/>
    <cellStyle name="20% - Акцент2 3 9 2" xfId="694"/>
    <cellStyle name="20% - Акцент2 3 9 2 2" xfId="695"/>
    <cellStyle name="20% - Акцент2 3 9 2 2 2" xfId="31202"/>
    <cellStyle name="20% - Акцент2 3 9 2 3" xfId="31203"/>
    <cellStyle name="20% - Акцент2 3 9 3" xfId="696"/>
    <cellStyle name="20% - Акцент2 3 9 3 2" xfId="31204"/>
    <cellStyle name="20% - Акцент2 3 9 4" xfId="31205"/>
    <cellStyle name="20% - Акцент2 4" xfId="697"/>
    <cellStyle name="20% - Акцент2 4 10" xfId="698"/>
    <cellStyle name="20% - Акцент2 4 10 2" xfId="699"/>
    <cellStyle name="20% - Акцент2 4 10 2 2" xfId="700"/>
    <cellStyle name="20% - Акцент2 4 10 2 2 2" xfId="31206"/>
    <cellStyle name="20% - Акцент2 4 10 2 3" xfId="31207"/>
    <cellStyle name="20% - Акцент2 4 10 3" xfId="701"/>
    <cellStyle name="20% - Акцент2 4 10 3 2" xfId="31208"/>
    <cellStyle name="20% - Акцент2 4 10 4" xfId="31209"/>
    <cellStyle name="20% - Акцент2 4 11" xfId="702"/>
    <cellStyle name="20% - Акцент2 4 11 2" xfId="703"/>
    <cellStyle name="20% - Акцент2 4 11 2 2" xfId="704"/>
    <cellStyle name="20% - Акцент2 4 11 2 2 2" xfId="31210"/>
    <cellStyle name="20% - Акцент2 4 11 2 3" xfId="31211"/>
    <cellStyle name="20% - Акцент2 4 11 3" xfId="705"/>
    <cellStyle name="20% - Акцент2 4 11 3 2" xfId="31212"/>
    <cellStyle name="20% - Акцент2 4 11 4" xfId="31213"/>
    <cellStyle name="20% - Акцент2 4 12" xfId="706"/>
    <cellStyle name="20% - Акцент2 4 12 2" xfId="707"/>
    <cellStyle name="20% - Акцент2 4 12 2 2" xfId="708"/>
    <cellStyle name="20% - Акцент2 4 12 2 2 2" xfId="31214"/>
    <cellStyle name="20% - Акцент2 4 12 2 3" xfId="31215"/>
    <cellStyle name="20% - Акцент2 4 12 3" xfId="709"/>
    <cellStyle name="20% - Акцент2 4 12 3 2" xfId="31216"/>
    <cellStyle name="20% - Акцент2 4 12 4" xfId="31217"/>
    <cellStyle name="20% - Акцент2 4 13" xfId="710"/>
    <cellStyle name="20% - Акцент2 4 13 2" xfId="711"/>
    <cellStyle name="20% - Акцент2 4 13 2 2" xfId="712"/>
    <cellStyle name="20% - Акцент2 4 13 2 2 2" xfId="31218"/>
    <cellStyle name="20% - Акцент2 4 13 2 3" xfId="31219"/>
    <cellStyle name="20% - Акцент2 4 13 3" xfId="713"/>
    <cellStyle name="20% - Акцент2 4 13 3 2" xfId="31220"/>
    <cellStyle name="20% - Акцент2 4 13 4" xfId="31221"/>
    <cellStyle name="20% - Акцент2 4 14" xfId="714"/>
    <cellStyle name="20% - Акцент2 4 14 2" xfId="715"/>
    <cellStyle name="20% - Акцент2 4 14 2 2" xfId="716"/>
    <cellStyle name="20% - Акцент2 4 14 2 2 2" xfId="31222"/>
    <cellStyle name="20% - Акцент2 4 14 2 3" xfId="31223"/>
    <cellStyle name="20% - Акцент2 4 14 3" xfId="717"/>
    <cellStyle name="20% - Акцент2 4 14 3 2" xfId="31224"/>
    <cellStyle name="20% - Акцент2 4 14 4" xfId="31225"/>
    <cellStyle name="20% - Акцент2 4 15" xfId="718"/>
    <cellStyle name="20% - Акцент2 4 15 2" xfId="719"/>
    <cellStyle name="20% - Акцент2 4 15 2 2" xfId="720"/>
    <cellStyle name="20% - Акцент2 4 15 2 2 2" xfId="31226"/>
    <cellStyle name="20% - Акцент2 4 15 2 3" xfId="31227"/>
    <cellStyle name="20% - Акцент2 4 15 3" xfId="721"/>
    <cellStyle name="20% - Акцент2 4 15 3 2" xfId="31228"/>
    <cellStyle name="20% - Акцент2 4 15 4" xfId="31229"/>
    <cellStyle name="20% - Акцент2 4 16" xfId="722"/>
    <cellStyle name="20% - Акцент2 4 16 2" xfId="723"/>
    <cellStyle name="20% - Акцент2 4 16 2 2" xfId="724"/>
    <cellStyle name="20% - Акцент2 4 16 2 2 2" xfId="31230"/>
    <cellStyle name="20% - Акцент2 4 16 2 3" xfId="31231"/>
    <cellStyle name="20% - Акцент2 4 16 3" xfId="725"/>
    <cellStyle name="20% - Акцент2 4 16 3 2" xfId="31232"/>
    <cellStyle name="20% - Акцент2 4 16 4" xfId="31233"/>
    <cellStyle name="20% - Акцент2 4 17" xfId="726"/>
    <cellStyle name="20% - Акцент2 4 17 2" xfId="727"/>
    <cellStyle name="20% - Акцент2 4 17 2 2" xfId="728"/>
    <cellStyle name="20% - Акцент2 4 17 2 2 2" xfId="31234"/>
    <cellStyle name="20% - Акцент2 4 17 2 3" xfId="31235"/>
    <cellStyle name="20% - Акцент2 4 17 3" xfId="729"/>
    <cellStyle name="20% - Акцент2 4 17 3 2" xfId="31236"/>
    <cellStyle name="20% - Акцент2 4 17 4" xfId="31237"/>
    <cellStyle name="20% - Акцент2 4 18" xfId="730"/>
    <cellStyle name="20% - Акцент2 4 18 2" xfId="731"/>
    <cellStyle name="20% - Акцент2 4 18 2 2" xfId="732"/>
    <cellStyle name="20% - Акцент2 4 18 2 2 2" xfId="31238"/>
    <cellStyle name="20% - Акцент2 4 18 2 3" xfId="31239"/>
    <cellStyle name="20% - Акцент2 4 18 3" xfId="733"/>
    <cellStyle name="20% - Акцент2 4 18 3 2" xfId="31240"/>
    <cellStyle name="20% - Акцент2 4 18 4" xfId="31241"/>
    <cellStyle name="20% - Акцент2 4 19" xfId="734"/>
    <cellStyle name="20% - Акцент2 4 19 2" xfId="735"/>
    <cellStyle name="20% - Акцент2 4 19 2 2" xfId="736"/>
    <cellStyle name="20% - Акцент2 4 19 2 2 2" xfId="31242"/>
    <cellStyle name="20% - Акцент2 4 19 2 3" xfId="31243"/>
    <cellStyle name="20% - Акцент2 4 19 3" xfId="737"/>
    <cellStyle name="20% - Акцент2 4 19 3 2" xfId="31244"/>
    <cellStyle name="20% - Акцент2 4 19 4" xfId="31245"/>
    <cellStyle name="20% - Акцент2 4 2" xfId="738"/>
    <cellStyle name="20% - Акцент2 4 2 2" xfId="31246"/>
    <cellStyle name="20% - Акцент2 4 20" xfId="739"/>
    <cellStyle name="20% - Акцент2 4 20 2" xfId="740"/>
    <cellStyle name="20% - Акцент2 4 20 2 2" xfId="741"/>
    <cellStyle name="20% - Акцент2 4 20 2 2 2" xfId="31247"/>
    <cellStyle name="20% - Акцент2 4 20 2 3" xfId="31248"/>
    <cellStyle name="20% - Акцент2 4 20 3" xfId="742"/>
    <cellStyle name="20% - Акцент2 4 20 3 2" xfId="31249"/>
    <cellStyle name="20% - Акцент2 4 20 4" xfId="31250"/>
    <cellStyle name="20% - Акцент2 4 21" xfId="743"/>
    <cellStyle name="20% - Акцент2 4 21 2" xfId="744"/>
    <cellStyle name="20% - Акцент2 4 21 2 2" xfId="745"/>
    <cellStyle name="20% - Акцент2 4 21 2 2 2" xfId="31251"/>
    <cellStyle name="20% - Акцент2 4 21 2 3" xfId="31252"/>
    <cellStyle name="20% - Акцент2 4 21 3" xfId="746"/>
    <cellStyle name="20% - Акцент2 4 21 3 2" xfId="31253"/>
    <cellStyle name="20% - Акцент2 4 21 4" xfId="31254"/>
    <cellStyle name="20% - Акцент2 4 22" xfId="747"/>
    <cellStyle name="20% - Акцент2 4 22 2" xfId="748"/>
    <cellStyle name="20% - Акцент2 4 22 2 2" xfId="749"/>
    <cellStyle name="20% - Акцент2 4 22 2 2 2" xfId="31255"/>
    <cellStyle name="20% - Акцент2 4 22 2 3" xfId="31256"/>
    <cellStyle name="20% - Акцент2 4 22 3" xfId="750"/>
    <cellStyle name="20% - Акцент2 4 22 3 2" xfId="31257"/>
    <cellStyle name="20% - Акцент2 4 22 4" xfId="31258"/>
    <cellStyle name="20% - Акцент2 4 23" xfId="751"/>
    <cellStyle name="20% - Акцент2 4 23 2" xfId="752"/>
    <cellStyle name="20% - Акцент2 4 23 2 2" xfId="753"/>
    <cellStyle name="20% - Акцент2 4 23 2 2 2" xfId="31259"/>
    <cellStyle name="20% - Акцент2 4 23 2 3" xfId="31260"/>
    <cellStyle name="20% - Акцент2 4 23 3" xfId="754"/>
    <cellStyle name="20% - Акцент2 4 23 3 2" xfId="31261"/>
    <cellStyle name="20% - Акцент2 4 23 4" xfId="31262"/>
    <cellStyle name="20% - Акцент2 4 24" xfId="755"/>
    <cellStyle name="20% - Акцент2 4 24 2" xfId="756"/>
    <cellStyle name="20% - Акцент2 4 24 2 2" xfId="757"/>
    <cellStyle name="20% - Акцент2 4 24 2 2 2" xfId="31263"/>
    <cellStyle name="20% - Акцент2 4 24 2 3" xfId="31264"/>
    <cellStyle name="20% - Акцент2 4 24 3" xfId="758"/>
    <cellStyle name="20% - Акцент2 4 24 3 2" xfId="31265"/>
    <cellStyle name="20% - Акцент2 4 24 4" xfId="31266"/>
    <cellStyle name="20% - Акцент2 4 25" xfId="31267"/>
    <cellStyle name="20% - Акцент2 4 3" xfId="759"/>
    <cellStyle name="20% - Акцент2 4 3 2" xfId="760"/>
    <cellStyle name="20% - Акцент2 4 3 2 2" xfId="761"/>
    <cellStyle name="20% - Акцент2 4 3 2 2 2" xfId="31268"/>
    <cellStyle name="20% - Акцент2 4 3 2 3" xfId="31269"/>
    <cellStyle name="20% - Акцент2 4 3 3" xfId="762"/>
    <cellStyle name="20% - Акцент2 4 3 3 2" xfId="31270"/>
    <cellStyle name="20% - Акцент2 4 3 4" xfId="31271"/>
    <cellStyle name="20% - Акцент2 4 4" xfId="763"/>
    <cellStyle name="20% - Акцент2 4 4 2" xfId="764"/>
    <cellStyle name="20% - Акцент2 4 4 2 2" xfId="765"/>
    <cellStyle name="20% - Акцент2 4 4 2 2 2" xfId="31272"/>
    <cellStyle name="20% - Акцент2 4 4 2 3" xfId="31273"/>
    <cellStyle name="20% - Акцент2 4 4 3" xfId="766"/>
    <cellStyle name="20% - Акцент2 4 4 3 2" xfId="31274"/>
    <cellStyle name="20% - Акцент2 4 4 4" xfId="31275"/>
    <cellStyle name="20% - Акцент2 4 5" xfId="767"/>
    <cellStyle name="20% - Акцент2 4 5 2" xfId="768"/>
    <cellStyle name="20% - Акцент2 4 5 2 2" xfId="769"/>
    <cellStyle name="20% - Акцент2 4 5 2 2 2" xfId="31276"/>
    <cellStyle name="20% - Акцент2 4 5 2 3" xfId="31277"/>
    <cellStyle name="20% - Акцент2 4 5 3" xfId="770"/>
    <cellStyle name="20% - Акцент2 4 5 3 2" xfId="31278"/>
    <cellStyle name="20% - Акцент2 4 5 4" xfId="31279"/>
    <cellStyle name="20% - Акцент2 4 6" xfId="771"/>
    <cellStyle name="20% - Акцент2 4 6 2" xfId="772"/>
    <cellStyle name="20% - Акцент2 4 6 2 2" xfId="773"/>
    <cellStyle name="20% - Акцент2 4 6 2 2 2" xfId="31280"/>
    <cellStyle name="20% - Акцент2 4 6 2 3" xfId="31281"/>
    <cellStyle name="20% - Акцент2 4 6 3" xfId="774"/>
    <cellStyle name="20% - Акцент2 4 6 3 2" xfId="31282"/>
    <cellStyle name="20% - Акцент2 4 6 4" xfId="31283"/>
    <cellStyle name="20% - Акцент2 4 7" xfId="775"/>
    <cellStyle name="20% - Акцент2 4 7 2" xfId="776"/>
    <cellStyle name="20% - Акцент2 4 7 2 2" xfId="777"/>
    <cellStyle name="20% - Акцент2 4 7 2 2 2" xfId="31284"/>
    <cellStyle name="20% - Акцент2 4 7 2 3" xfId="31285"/>
    <cellStyle name="20% - Акцент2 4 7 3" xfId="778"/>
    <cellStyle name="20% - Акцент2 4 7 3 2" xfId="31286"/>
    <cellStyle name="20% - Акцент2 4 7 4" xfId="31287"/>
    <cellStyle name="20% - Акцент2 4 8" xfId="779"/>
    <cellStyle name="20% - Акцент2 4 8 2" xfId="780"/>
    <cellStyle name="20% - Акцент2 4 8 2 2" xfId="781"/>
    <cellStyle name="20% - Акцент2 4 8 2 2 2" xfId="31288"/>
    <cellStyle name="20% - Акцент2 4 8 2 3" xfId="31289"/>
    <cellStyle name="20% - Акцент2 4 8 3" xfId="782"/>
    <cellStyle name="20% - Акцент2 4 8 3 2" xfId="31290"/>
    <cellStyle name="20% - Акцент2 4 8 4" xfId="31291"/>
    <cellStyle name="20% - Акцент2 4 9" xfId="783"/>
    <cellStyle name="20% - Акцент2 4 9 2" xfId="784"/>
    <cellStyle name="20% - Акцент2 4 9 2 2" xfId="785"/>
    <cellStyle name="20% - Акцент2 4 9 2 2 2" xfId="31292"/>
    <cellStyle name="20% - Акцент2 4 9 2 3" xfId="31293"/>
    <cellStyle name="20% - Акцент2 4 9 3" xfId="786"/>
    <cellStyle name="20% - Акцент2 4 9 3 2" xfId="31294"/>
    <cellStyle name="20% - Акцент2 4 9 4" xfId="31295"/>
    <cellStyle name="20% - Акцент2 5" xfId="787"/>
    <cellStyle name="20% - Акцент2 5 2" xfId="788"/>
    <cellStyle name="20% - Акцент2 5 2 2" xfId="31296"/>
    <cellStyle name="20% - Акцент2 5 3" xfId="31297"/>
    <cellStyle name="20% - Акцент2 6" xfId="789"/>
    <cellStyle name="20% - Акцент2 6 2" xfId="31298"/>
    <cellStyle name="20% - Акцент2 7" xfId="790"/>
    <cellStyle name="20% - Акцент2 7 2" xfId="791"/>
    <cellStyle name="20% - Акцент2 7 2 2" xfId="792"/>
    <cellStyle name="20% - Акцент2 7 2 2 2" xfId="31299"/>
    <cellStyle name="20% - Акцент2 7 2 3" xfId="31300"/>
    <cellStyle name="20% - Акцент2 7 3" xfId="793"/>
    <cellStyle name="20% - Акцент2 7 3 2" xfId="31301"/>
    <cellStyle name="20% - Акцент2 7 4" xfId="31302"/>
    <cellStyle name="20% - Акцент2 8" xfId="794"/>
    <cellStyle name="20% - Акцент2 8 2" xfId="795"/>
    <cellStyle name="20% - Акцент2 8 2 2" xfId="796"/>
    <cellStyle name="20% - Акцент2 8 2 2 2" xfId="31303"/>
    <cellStyle name="20% - Акцент2 8 2 3" xfId="31304"/>
    <cellStyle name="20% - Акцент2 8 3" xfId="797"/>
    <cellStyle name="20% - Акцент2 8 3 2" xfId="31305"/>
    <cellStyle name="20% - Акцент2 8 4" xfId="31306"/>
    <cellStyle name="20% - Акцент2 9" xfId="798"/>
    <cellStyle name="20% - Акцент2 9 2" xfId="799"/>
    <cellStyle name="20% - Акцент2 9 2 2" xfId="800"/>
    <cellStyle name="20% - Акцент2 9 2 2 2" xfId="31307"/>
    <cellStyle name="20% - Акцент2 9 2 3" xfId="31308"/>
    <cellStyle name="20% - Акцент2 9 3" xfId="801"/>
    <cellStyle name="20% - Акцент2 9 3 2" xfId="31309"/>
    <cellStyle name="20% - Акцент2 9 4" xfId="31310"/>
    <cellStyle name="20% - Акцент3 10" xfId="802"/>
    <cellStyle name="20% - Акцент3 10 2" xfId="803"/>
    <cellStyle name="20% - Акцент3 10 2 2" xfId="804"/>
    <cellStyle name="20% - Акцент3 10 2 2 2" xfId="31311"/>
    <cellStyle name="20% - Акцент3 10 2 3" xfId="31312"/>
    <cellStyle name="20% - Акцент3 10 3" xfId="805"/>
    <cellStyle name="20% - Акцент3 10 3 2" xfId="31313"/>
    <cellStyle name="20% - Акцент3 10 4" xfId="31314"/>
    <cellStyle name="20% - Акцент3 11" xfId="806"/>
    <cellStyle name="20% - Акцент3 11 2" xfId="807"/>
    <cellStyle name="20% - Акцент3 11 2 2" xfId="808"/>
    <cellStyle name="20% - Акцент3 11 2 2 2" xfId="31315"/>
    <cellStyle name="20% - Акцент3 11 2 3" xfId="31316"/>
    <cellStyle name="20% - Акцент3 11 3" xfId="809"/>
    <cellStyle name="20% - Акцент3 11 3 2" xfId="31317"/>
    <cellStyle name="20% - Акцент3 11 4" xfId="31318"/>
    <cellStyle name="20% - Акцент3 12" xfId="810"/>
    <cellStyle name="20% - Акцент3 12 2" xfId="811"/>
    <cellStyle name="20% - Акцент3 12 2 2" xfId="812"/>
    <cellStyle name="20% - Акцент3 12 2 2 2" xfId="31319"/>
    <cellStyle name="20% - Акцент3 12 2 3" xfId="31320"/>
    <cellStyle name="20% - Акцент3 12 3" xfId="813"/>
    <cellStyle name="20% - Акцент3 12 3 2" xfId="31321"/>
    <cellStyle name="20% - Акцент3 12 4" xfId="31322"/>
    <cellStyle name="20% - Акцент3 13" xfId="814"/>
    <cellStyle name="20% - Акцент3 13 2" xfId="815"/>
    <cellStyle name="20% - Акцент3 13 2 2" xfId="816"/>
    <cellStyle name="20% - Акцент3 13 2 2 2" xfId="31323"/>
    <cellStyle name="20% - Акцент3 13 2 3" xfId="31324"/>
    <cellStyle name="20% - Акцент3 13 3" xfId="817"/>
    <cellStyle name="20% - Акцент3 13 3 2" xfId="31325"/>
    <cellStyle name="20% - Акцент3 13 4" xfId="31326"/>
    <cellStyle name="20% - Акцент3 14" xfId="818"/>
    <cellStyle name="20% - Акцент3 14 2" xfId="819"/>
    <cellStyle name="20% - Акцент3 14 2 2" xfId="820"/>
    <cellStyle name="20% - Акцент3 14 2 2 2" xfId="31327"/>
    <cellStyle name="20% - Акцент3 14 2 3" xfId="31328"/>
    <cellStyle name="20% - Акцент3 14 3" xfId="821"/>
    <cellStyle name="20% - Акцент3 14 3 2" xfId="31329"/>
    <cellStyle name="20% - Акцент3 14 4" xfId="31330"/>
    <cellStyle name="20% - Акцент3 15" xfId="822"/>
    <cellStyle name="20% - Акцент3 15 2" xfId="823"/>
    <cellStyle name="20% - Акцент3 15 2 2" xfId="824"/>
    <cellStyle name="20% - Акцент3 15 2 2 2" xfId="31331"/>
    <cellStyle name="20% - Акцент3 15 2 3" xfId="31332"/>
    <cellStyle name="20% - Акцент3 15 3" xfId="825"/>
    <cellStyle name="20% - Акцент3 15 3 2" xfId="31333"/>
    <cellStyle name="20% - Акцент3 15 4" xfId="31334"/>
    <cellStyle name="20% - Акцент3 16" xfId="826"/>
    <cellStyle name="20% - Акцент3 16 2" xfId="827"/>
    <cellStyle name="20% - Акцент3 16 2 2" xfId="828"/>
    <cellStyle name="20% - Акцент3 16 2 2 2" xfId="31335"/>
    <cellStyle name="20% - Акцент3 16 2 3" xfId="31336"/>
    <cellStyle name="20% - Акцент3 16 3" xfId="829"/>
    <cellStyle name="20% - Акцент3 16 3 2" xfId="31337"/>
    <cellStyle name="20% - Акцент3 16 4" xfId="31338"/>
    <cellStyle name="20% - Акцент3 17" xfId="830"/>
    <cellStyle name="20% - Акцент3 17 2" xfId="831"/>
    <cellStyle name="20% - Акцент3 17 2 2" xfId="832"/>
    <cellStyle name="20% - Акцент3 17 2 2 2" xfId="31339"/>
    <cellStyle name="20% - Акцент3 17 2 3" xfId="31340"/>
    <cellStyle name="20% - Акцент3 17 3" xfId="833"/>
    <cellStyle name="20% - Акцент3 17 3 2" xfId="31341"/>
    <cellStyle name="20% - Акцент3 17 4" xfId="31342"/>
    <cellStyle name="20% - Акцент3 18" xfId="834"/>
    <cellStyle name="20% - Акцент3 18 2" xfId="835"/>
    <cellStyle name="20% - Акцент3 18 2 2" xfId="31343"/>
    <cellStyle name="20% - Акцент3 18 3" xfId="31344"/>
    <cellStyle name="20% - Акцент3 19" xfId="836"/>
    <cellStyle name="20% - Акцент3 19 2" xfId="31345"/>
    <cellStyle name="20% - Акцент3 2" xfId="837"/>
    <cellStyle name="20% - Акцент3 2 10" xfId="838"/>
    <cellStyle name="20% - Акцент3 2 10 2" xfId="839"/>
    <cellStyle name="20% - Акцент3 2 10 2 2" xfId="840"/>
    <cellStyle name="20% - Акцент3 2 10 2 2 2" xfId="31346"/>
    <cellStyle name="20% - Акцент3 2 10 2 3" xfId="31347"/>
    <cellStyle name="20% - Акцент3 2 10 3" xfId="841"/>
    <cellStyle name="20% - Акцент3 2 10 3 2" xfId="31348"/>
    <cellStyle name="20% - Акцент3 2 10 4" xfId="31349"/>
    <cellStyle name="20% - Акцент3 2 11" xfId="842"/>
    <cellStyle name="20% - Акцент3 2 11 2" xfId="843"/>
    <cellStyle name="20% - Акцент3 2 11 2 2" xfId="844"/>
    <cellStyle name="20% - Акцент3 2 11 2 2 2" xfId="31350"/>
    <cellStyle name="20% - Акцент3 2 11 2 3" xfId="31351"/>
    <cellStyle name="20% - Акцент3 2 11 3" xfId="845"/>
    <cellStyle name="20% - Акцент3 2 11 3 2" xfId="31352"/>
    <cellStyle name="20% - Акцент3 2 11 4" xfId="31353"/>
    <cellStyle name="20% - Акцент3 2 12" xfId="846"/>
    <cellStyle name="20% - Акцент3 2 12 2" xfId="847"/>
    <cellStyle name="20% - Акцент3 2 12 2 2" xfId="848"/>
    <cellStyle name="20% - Акцент3 2 12 2 2 2" xfId="31354"/>
    <cellStyle name="20% - Акцент3 2 12 2 3" xfId="31355"/>
    <cellStyle name="20% - Акцент3 2 12 3" xfId="849"/>
    <cellStyle name="20% - Акцент3 2 12 3 2" xfId="31356"/>
    <cellStyle name="20% - Акцент3 2 12 4" xfId="31357"/>
    <cellStyle name="20% - Акцент3 2 13" xfId="850"/>
    <cellStyle name="20% - Акцент3 2 13 2" xfId="851"/>
    <cellStyle name="20% - Акцент3 2 13 2 2" xfId="852"/>
    <cellStyle name="20% - Акцент3 2 13 2 2 2" xfId="31358"/>
    <cellStyle name="20% - Акцент3 2 13 2 3" xfId="31359"/>
    <cellStyle name="20% - Акцент3 2 13 3" xfId="853"/>
    <cellStyle name="20% - Акцент3 2 13 3 2" xfId="31360"/>
    <cellStyle name="20% - Акцент3 2 13 4" xfId="31361"/>
    <cellStyle name="20% - Акцент3 2 14" xfId="854"/>
    <cellStyle name="20% - Акцент3 2 14 2" xfId="855"/>
    <cellStyle name="20% - Акцент3 2 14 2 2" xfId="856"/>
    <cellStyle name="20% - Акцент3 2 14 2 2 2" xfId="31362"/>
    <cellStyle name="20% - Акцент3 2 14 2 3" xfId="31363"/>
    <cellStyle name="20% - Акцент3 2 14 3" xfId="857"/>
    <cellStyle name="20% - Акцент3 2 14 3 2" xfId="31364"/>
    <cellStyle name="20% - Акцент3 2 14 4" xfId="31365"/>
    <cellStyle name="20% - Акцент3 2 15" xfId="858"/>
    <cellStyle name="20% - Акцент3 2 15 2" xfId="859"/>
    <cellStyle name="20% - Акцент3 2 15 2 2" xfId="860"/>
    <cellStyle name="20% - Акцент3 2 15 2 2 2" xfId="31366"/>
    <cellStyle name="20% - Акцент3 2 15 2 3" xfId="31367"/>
    <cellStyle name="20% - Акцент3 2 15 3" xfId="861"/>
    <cellStyle name="20% - Акцент3 2 15 3 2" xfId="31368"/>
    <cellStyle name="20% - Акцент3 2 15 4" xfId="31369"/>
    <cellStyle name="20% - Акцент3 2 16" xfId="862"/>
    <cellStyle name="20% - Акцент3 2 16 2" xfId="863"/>
    <cellStyle name="20% - Акцент3 2 16 2 2" xfId="864"/>
    <cellStyle name="20% - Акцент3 2 16 2 2 2" xfId="31370"/>
    <cellStyle name="20% - Акцент3 2 16 2 3" xfId="31371"/>
    <cellStyle name="20% - Акцент3 2 16 3" xfId="865"/>
    <cellStyle name="20% - Акцент3 2 16 3 2" xfId="31372"/>
    <cellStyle name="20% - Акцент3 2 16 4" xfId="31373"/>
    <cellStyle name="20% - Акцент3 2 17" xfId="866"/>
    <cellStyle name="20% - Акцент3 2 17 2" xfId="867"/>
    <cellStyle name="20% - Акцент3 2 17 2 2" xfId="868"/>
    <cellStyle name="20% - Акцент3 2 17 2 2 2" xfId="31374"/>
    <cellStyle name="20% - Акцент3 2 17 2 3" xfId="31375"/>
    <cellStyle name="20% - Акцент3 2 17 3" xfId="869"/>
    <cellStyle name="20% - Акцент3 2 17 3 2" xfId="31376"/>
    <cellStyle name="20% - Акцент3 2 17 4" xfId="31377"/>
    <cellStyle name="20% - Акцент3 2 18" xfId="870"/>
    <cellStyle name="20% - Акцент3 2 18 2" xfId="871"/>
    <cellStyle name="20% - Акцент3 2 18 2 2" xfId="872"/>
    <cellStyle name="20% - Акцент3 2 18 2 2 2" xfId="31378"/>
    <cellStyle name="20% - Акцент3 2 18 2 3" xfId="31379"/>
    <cellStyle name="20% - Акцент3 2 18 3" xfId="873"/>
    <cellStyle name="20% - Акцент3 2 18 3 2" xfId="31380"/>
    <cellStyle name="20% - Акцент3 2 18 4" xfId="31381"/>
    <cellStyle name="20% - Акцент3 2 19" xfId="874"/>
    <cellStyle name="20% - Акцент3 2 19 2" xfId="875"/>
    <cellStyle name="20% - Акцент3 2 19 2 2" xfId="876"/>
    <cellStyle name="20% - Акцент3 2 19 2 2 2" xfId="31382"/>
    <cellStyle name="20% - Акцент3 2 19 2 3" xfId="31383"/>
    <cellStyle name="20% - Акцент3 2 19 3" xfId="877"/>
    <cellStyle name="20% - Акцент3 2 19 3 2" xfId="31384"/>
    <cellStyle name="20% - Акцент3 2 19 4" xfId="31385"/>
    <cellStyle name="20% - Акцент3 2 2" xfId="878"/>
    <cellStyle name="20% - Акцент3 2 2 2" xfId="31386"/>
    <cellStyle name="20% - Акцент3 2 20" xfId="879"/>
    <cellStyle name="20% - Акцент3 2 20 2" xfId="880"/>
    <cellStyle name="20% - Акцент3 2 20 2 2" xfId="881"/>
    <cellStyle name="20% - Акцент3 2 20 2 2 2" xfId="31387"/>
    <cellStyle name="20% - Акцент3 2 20 2 3" xfId="31388"/>
    <cellStyle name="20% - Акцент3 2 20 3" xfId="882"/>
    <cellStyle name="20% - Акцент3 2 20 3 2" xfId="31389"/>
    <cellStyle name="20% - Акцент3 2 20 4" xfId="31390"/>
    <cellStyle name="20% - Акцент3 2 21" xfId="883"/>
    <cellStyle name="20% - Акцент3 2 21 2" xfId="884"/>
    <cellStyle name="20% - Акцент3 2 21 2 2" xfId="885"/>
    <cellStyle name="20% - Акцент3 2 21 2 2 2" xfId="31391"/>
    <cellStyle name="20% - Акцент3 2 21 2 3" xfId="31392"/>
    <cellStyle name="20% - Акцент3 2 21 3" xfId="886"/>
    <cellStyle name="20% - Акцент3 2 21 3 2" xfId="31393"/>
    <cellStyle name="20% - Акцент3 2 21 4" xfId="31394"/>
    <cellStyle name="20% - Акцент3 2 22" xfId="887"/>
    <cellStyle name="20% - Акцент3 2 22 2" xfId="888"/>
    <cellStyle name="20% - Акцент3 2 22 2 2" xfId="889"/>
    <cellStyle name="20% - Акцент3 2 22 2 2 2" xfId="31395"/>
    <cellStyle name="20% - Акцент3 2 22 2 3" xfId="31396"/>
    <cellStyle name="20% - Акцент3 2 22 3" xfId="890"/>
    <cellStyle name="20% - Акцент3 2 22 3 2" xfId="31397"/>
    <cellStyle name="20% - Акцент3 2 22 4" xfId="31398"/>
    <cellStyle name="20% - Акцент3 2 23" xfId="891"/>
    <cellStyle name="20% - Акцент3 2 23 2" xfId="892"/>
    <cellStyle name="20% - Акцент3 2 23 2 2" xfId="893"/>
    <cellStyle name="20% - Акцент3 2 23 2 2 2" xfId="31399"/>
    <cellStyle name="20% - Акцент3 2 23 2 3" xfId="31400"/>
    <cellStyle name="20% - Акцент3 2 23 3" xfId="894"/>
    <cellStyle name="20% - Акцент3 2 23 3 2" xfId="31401"/>
    <cellStyle name="20% - Акцент3 2 23 4" xfId="31402"/>
    <cellStyle name="20% - Акцент3 2 24" xfId="895"/>
    <cellStyle name="20% - Акцент3 2 24 2" xfId="896"/>
    <cellStyle name="20% - Акцент3 2 24 2 2" xfId="897"/>
    <cellStyle name="20% - Акцент3 2 24 2 2 2" xfId="31403"/>
    <cellStyle name="20% - Акцент3 2 24 2 3" xfId="31404"/>
    <cellStyle name="20% - Акцент3 2 24 3" xfId="898"/>
    <cellStyle name="20% - Акцент3 2 24 3 2" xfId="31405"/>
    <cellStyle name="20% - Акцент3 2 24 4" xfId="31406"/>
    <cellStyle name="20% - Акцент3 2 25" xfId="31407"/>
    <cellStyle name="20% - Акцент3 2 3" xfId="899"/>
    <cellStyle name="20% - Акцент3 2 3 2" xfId="900"/>
    <cellStyle name="20% - Акцент3 2 3 2 2" xfId="901"/>
    <cellStyle name="20% - Акцент3 2 3 2 2 2" xfId="31408"/>
    <cellStyle name="20% - Акцент3 2 3 2 3" xfId="31409"/>
    <cellStyle name="20% - Акцент3 2 3 3" xfId="902"/>
    <cellStyle name="20% - Акцент3 2 3 3 2" xfId="31410"/>
    <cellStyle name="20% - Акцент3 2 3 4" xfId="31411"/>
    <cellStyle name="20% - Акцент3 2 4" xfId="903"/>
    <cellStyle name="20% - Акцент3 2 4 2" xfId="904"/>
    <cellStyle name="20% - Акцент3 2 4 2 2" xfId="905"/>
    <cellStyle name="20% - Акцент3 2 4 2 2 2" xfId="31412"/>
    <cellStyle name="20% - Акцент3 2 4 2 3" xfId="31413"/>
    <cellStyle name="20% - Акцент3 2 4 3" xfId="906"/>
    <cellStyle name="20% - Акцент3 2 4 3 2" xfId="31414"/>
    <cellStyle name="20% - Акцент3 2 4 4" xfId="31415"/>
    <cellStyle name="20% - Акцент3 2 5" xfId="907"/>
    <cellStyle name="20% - Акцент3 2 5 2" xfId="908"/>
    <cellStyle name="20% - Акцент3 2 5 2 2" xfId="909"/>
    <cellStyle name="20% - Акцент3 2 5 2 2 2" xfId="31416"/>
    <cellStyle name="20% - Акцент3 2 5 2 3" xfId="31417"/>
    <cellStyle name="20% - Акцент3 2 5 3" xfId="910"/>
    <cellStyle name="20% - Акцент3 2 5 3 2" xfId="31418"/>
    <cellStyle name="20% - Акцент3 2 5 4" xfId="31419"/>
    <cellStyle name="20% - Акцент3 2 6" xfId="911"/>
    <cellStyle name="20% - Акцент3 2 6 2" xfId="912"/>
    <cellStyle name="20% - Акцент3 2 6 2 2" xfId="913"/>
    <cellStyle name="20% - Акцент3 2 6 2 2 2" xfId="31420"/>
    <cellStyle name="20% - Акцент3 2 6 2 3" xfId="31421"/>
    <cellStyle name="20% - Акцент3 2 6 3" xfId="914"/>
    <cellStyle name="20% - Акцент3 2 6 3 2" xfId="31422"/>
    <cellStyle name="20% - Акцент3 2 6 4" xfId="31423"/>
    <cellStyle name="20% - Акцент3 2 7" xfId="915"/>
    <cellStyle name="20% - Акцент3 2 7 2" xfId="916"/>
    <cellStyle name="20% - Акцент3 2 7 2 2" xfId="917"/>
    <cellStyle name="20% - Акцент3 2 7 2 2 2" xfId="31424"/>
    <cellStyle name="20% - Акцент3 2 7 2 3" xfId="31425"/>
    <cellStyle name="20% - Акцент3 2 7 3" xfId="918"/>
    <cellStyle name="20% - Акцент3 2 7 3 2" xfId="31426"/>
    <cellStyle name="20% - Акцент3 2 7 4" xfId="31427"/>
    <cellStyle name="20% - Акцент3 2 8" xfId="919"/>
    <cellStyle name="20% - Акцент3 2 8 2" xfId="920"/>
    <cellStyle name="20% - Акцент3 2 8 2 2" xfId="921"/>
    <cellStyle name="20% - Акцент3 2 8 2 2 2" xfId="31428"/>
    <cellStyle name="20% - Акцент3 2 8 2 3" xfId="31429"/>
    <cellStyle name="20% - Акцент3 2 8 3" xfId="922"/>
    <cellStyle name="20% - Акцент3 2 8 3 2" xfId="31430"/>
    <cellStyle name="20% - Акцент3 2 8 4" xfId="31431"/>
    <cellStyle name="20% - Акцент3 2 9" xfId="923"/>
    <cellStyle name="20% - Акцент3 2 9 2" xfId="924"/>
    <cellStyle name="20% - Акцент3 2 9 2 2" xfId="925"/>
    <cellStyle name="20% - Акцент3 2 9 2 2 2" xfId="31432"/>
    <cellStyle name="20% - Акцент3 2 9 2 3" xfId="31433"/>
    <cellStyle name="20% - Акцент3 2 9 3" xfId="926"/>
    <cellStyle name="20% - Акцент3 2 9 3 2" xfId="31434"/>
    <cellStyle name="20% - Акцент3 2 9 4" xfId="31435"/>
    <cellStyle name="20% - Акцент3 3" xfId="927"/>
    <cellStyle name="20% - Акцент3 3 10" xfId="928"/>
    <cellStyle name="20% - Акцент3 3 10 2" xfId="929"/>
    <cellStyle name="20% - Акцент3 3 10 2 2" xfId="930"/>
    <cellStyle name="20% - Акцент3 3 10 2 2 2" xfId="31436"/>
    <cellStyle name="20% - Акцент3 3 10 2 3" xfId="31437"/>
    <cellStyle name="20% - Акцент3 3 10 3" xfId="931"/>
    <cellStyle name="20% - Акцент3 3 10 3 2" xfId="31438"/>
    <cellStyle name="20% - Акцент3 3 10 4" xfId="31439"/>
    <cellStyle name="20% - Акцент3 3 11" xfId="932"/>
    <cellStyle name="20% - Акцент3 3 11 2" xfId="933"/>
    <cellStyle name="20% - Акцент3 3 11 2 2" xfId="934"/>
    <cellStyle name="20% - Акцент3 3 11 2 2 2" xfId="31440"/>
    <cellStyle name="20% - Акцент3 3 11 2 3" xfId="31441"/>
    <cellStyle name="20% - Акцент3 3 11 3" xfId="935"/>
    <cellStyle name="20% - Акцент3 3 11 3 2" xfId="31442"/>
    <cellStyle name="20% - Акцент3 3 11 4" xfId="31443"/>
    <cellStyle name="20% - Акцент3 3 12" xfId="936"/>
    <cellStyle name="20% - Акцент3 3 12 2" xfId="937"/>
    <cellStyle name="20% - Акцент3 3 12 2 2" xfId="938"/>
    <cellStyle name="20% - Акцент3 3 12 2 2 2" xfId="31444"/>
    <cellStyle name="20% - Акцент3 3 12 2 3" xfId="31445"/>
    <cellStyle name="20% - Акцент3 3 12 3" xfId="939"/>
    <cellStyle name="20% - Акцент3 3 12 3 2" xfId="31446"/>
    <cellStyle name="20% - Акцент3 3 12 4" xfId="31447"/>
    <cellStyle name="20% - Акцент3 3 13" xfId="940"/>
    <cellStyle name="20% - Акцент3 3 13 2" xfId="941"/>
    <cellStyle name="20% - Акцент3 3 13 2 2" xfId="942"/>
    <cellStyle name="20% - Акцент3 3 13 2 2 2" xfId="31448"/>
    <cellStyle name="20% - Акцент3 3 13 2 3" xfId="31449"/>
    <cellStyle name="20% - Акцент3 3 13 3" xfId="943"/>
    <cellStyle name="20% - Акцент3 3 13 3 2" xfId="31450"/>
    <cellStyle name="20% - Акцент3 3 13 4" xfId="31451"/>
    <cellStyle name="20% - Акцент3 3 14" xfId="944"/>
    <cellStyle name="20% - Акцент3 3 14 2" xfId="945"/>
    <cellStyle name="20% - Акцент3 3 14 2 2" xfId="946"/>
    <cellStyle name="20% - Акцент3 3 14 2 2 2" xfId="31452"/>
    <cellStyle name="20% - Акцент3 3 14 2 3" xfId="31453"/>
    <cellStyle name="20% - Акцент3 3 14 3" xfId="947"/>
    <cellStyle name="20% - Акцент3 3 14 3 2" xfId="31454"/>
    <cellStyle name="20% - Акцент3 3 14 4" xfId="31455"/>
    <cellStyle name="20% - Акцент3 3 15" xfId="948"/>
    <cellStyle name="20% - Акцент3 3 15 2" xfId="949"/>
    <cellStyle name="20% - Акцент3 3 15 2 2" xfId="950"/>
    <cellStyle name="20% - Акцент3 3 15 2 2 2" xfId="31456"/>
    <cellStyle name="20% - Акцент3 3 15 2 3" xfId="31457"/>
    <cellStyle name="20% - Акцент3 3 15 3" xfId="951"/>
    <cellStyle name="20% - Акцент3 3 15 3 2" xfId="31458"/>
    <cellStyle name="20% - Акцент3 3 15 4" xfId="31459"/>
    <cellStyle name="20% - Акцент3 3 16" xfId="952"/>
    <cellStyle name="20% - Акцент3 3 16 2" xfId="953"/>
    <cellStyle name="20% - Акцент3 3 16 2 2" xfId="954"/>
    <cellStyle name="20% - Акцент3 3 16 2 2 2" xfId="31460"/>
    <cellStyle name="20% - Акцент3 3 16 2 3" xfId="31461"/>
    <cellStyle name="20% - Акцент3 3 16 3" xfId="955"/>
    <cellStyle name="20% - Акцент3 3 16 3 2" xfId="31462"/>
    <cellStyle name="20% - Акцент3 3 16 4" xfId="31463"/>
    <cellStyle name="20% - Акцент3 3 17" xfId="956"/>
    <cellStyle name="20% - Акцент3 3 17 2" xfId="957"/>
    <cellStyle name="20% - Акцент3 3 17 2 2" xfId="958"/>
    <cellStyle name="20% - Акцент3 3 17 2 2 2" xfId="31464"/>
    <cellStyle name="20% - Акцент3 3 17 2 3" xfId="31465"/>
    <cellStyle name="20% - Акцент3 3 17 3" xfId="959"/>
    <cellStyle name="20% - Акцент3 3 17 3 2" xfId="31466"/>
    <cellStyle name="20% - Акцент3 3 17 4" xfId="31467"/>
    <cellStyle name="20% - Акцент3 3 18" xfId="960"/>
    <cellStyle name="20% - Акцент3 3 18 2" xfId="961"/>
    <cellStyle name="20% - Акцент3 3 18 2 2" xfId="962"/>
    <cellStyle name="20% - Акцент3 3 18 2 2 2" xfId="31468"/>
    <cellStyle name="20% - Акцент3 3 18 2 3" xfId="31469"/>
    <cellStyle name="20% - Акцент3 3 18 3" xfId="963"/>
    <cellStyle name="20% - Акцент3 3 18 3 2" xfId="31470"/>
    <cellStyle name="20% - Акцент3 3 18 4" xfId="31471"/>
    <cellStyle name="20% - Акцент3 3 19" xfId="964"/>
    <cellStyle name="20% - Акцент3 3 19 2" xfId="965"/>
    <cellStyle name="20% - Акцент3 3 19 2 2" xfId="966"/>
    <cellStyle name="20% - Акцент3 3 19 2 2 2" xfId="31472"/>
    <cellStyle name="20% - Акцент3 3 19 2 3" xfId="31473"/>
    <cellStyle name="20% - Акцент3 3 19 3" xfId="967"/>
    <cellStyle name="20% - Акцент3 3 19 3 2" xfId="31474"/>
    <cellStyle name="20% - Акцент3 3 19 4" xfId="31475"/>
    <cellStyle name="20% - Акцент3 3 2" xfId="968"/>
    <cellStyle name="20% - Акцент3 3 2 2" xfId="31476"/>
    <cellStyle name="20% - Акцент3 3 20" xfId="969"/>
    <cellStyle name="20% - Акцент3 3 20 2" xfId="970"/>
    <cellStyle name="20% - Акцент3 3 20 2 2" xfId="971"/>
    <cellStyle name="20% - Акцент3 3 20 2 2 2" xfId="31477"/>
    <cellStyle name="20% - Акцент3 3 20 2 3" xfId="31478"/>
    <cellStyle name="20% - Акцент3 3 20 3" xfId="972"/>
    <cellStyle name="20% - Акцент3 3 20 3 2" xfId="31479"/>
    <cellStyle name="20% - Акцент3 3 20 4" xfId="31480"/>
    <cellStyle name="20% - Акцент3 3 21" xfId="973"/>
    <cellStyle name="20% - Акцент3 3 21 2" xfId="974"/>
    <cellStyle name="20% - Акцент3 3 21 2 2" xfId="975"/>
    <cellStyle name="20% - Акцент3 3 21 2 2 2" xfId="31481"/>
    <cellStyle name="20% - Акцент3 3 21 2 3" xfId="31482"/>
    <cellStyle name="20% - Акцент3 3 21 3" xfId="976"/>
    <cellStyle name="20% - Акцент3 3 21 3 2" xfId="31483"/>
    <cellStyle name="20% - Акцент3 3 21 4" xfId="31484"/>
    <cellStyle name="20% - Акцент3 3 22" xfId="977"/>
    <cellStyle name="20% - Акцент3 3 22 2" xfId="978"/>
    <cellStyle name="20% - Акцент3 3 22 2 2" xfId="979"/>
    <cellStyle name="20% - Акцент3 3 22 2 2 2" xfId="31485"/>
    <cellStyle name="20% - Акцент3 3 22 2 3" xfId="31486"/>
    <cellStyle name="20% - Акцент3 3 22 3" xfId="980"/>
    <cellStyle name="20% - Акцент3 3 22 3 2" xfId="31487"/>
    <cellStyle name="20% - Акцент3 3 22 4" xfId="31488"/>
    <cellStyle name="20% - Акцент3 3 23" xfId="981"/>
    <cellStyle name="20% - Акцент3 3 23 2" xfId="982"/>
    <cellStyle name="20% - Акцент3 3 23 2 2" xfId="983"/>
    <cellStyle name="20% - Акцент3 3 23 2 2 2" xfId="31489"/>
    <cellStyle name="20% - Акцент3 3 23 2 3" xfId="31490"/>
    <cellStyle name="20% - Акцент3 3 23 3" xfId="984"/>
    <cellStyle name="20% - Акцент3 3 23 3 2" xfId="31491"/>
    <cellStyle name="20% - Акцент3 3 23 4" xfId="31492"/>
    <cellStyle name="20% - Акцент3 3 24" xfId="985"/>
    <cellStyle name="20% - Акцент3 3 24 2" xfId="986"/>
    <cellStyle name="20% - Акцент3 3 24 2 2" xfId="987"/>
    <cellStyle name="20% - Акцент3 3 24 2 2 2" xfId="31493"/>
    <cellStyle name="20% - Акцент3 3 24 2 3" xfId="31494"/>
    <cellStyle name="20% - Акцент3 3 24 3" xfId="988"/>
    <cellStyle name="20% - Акцент3 3 24 3 2" xfId="31495"/>
    <cellStyle name="20% - Акцент3 3 24 4" xfId="31496"/>
    <cellStyle name="20% - Акцент3 3 25" xfId="31497"/>
    <cellStyle name="20% - Акцент3 3 3" xfId="989"/>
    <cellStyle name="20% - Акцент3 3 3 2" xfId="990"/>
    <cellStyle name="20% - Акцент3 3 3 2 2" xfId="991"/>
    <cellStyle name="20% - Акцент3 3 3 2 2 2" xfId="31498"/>
    <cellStyle name="20% - Акцент3 3 3 2 3" xfId="31499"/>
    <cellStyle name="20% - Акцент3 3 3 3" xfId="992"/>
    <cellStyle name="20% - Акцент3 3 3 3 2" xfId="31500"/>
    <cellStyle name="20% - Акцент3 3 3 4" xfId="31501"/>
    <cellStyle name="20% - Акцент3 3 4" xfId="993"/>
    <cellStyle name="20% - Акцент3 3 4 2" xfId="994"/>
    <cellStyle name="20% - Акцент3 3 4 2 2" xfId="995"/>
    <cellStyle name="20% - Акцент3 3 4 2 2 2" xfId="31502"/>
    <cellStyle name="20% - Акцент3 3 4 2 3" xfId="31503"/>
    <cellStyle name="20% - Акцент3 3 4 3" xfId="996"/>
    <cellStyle name="20% - Акцент3 3 4 3 2" xfId="31504"/>
    <cellStyle name="20% - Акцент3 3 4 4" xfId="31505"/>
    <cellStyle name="20% - Акцент3 3 5" xfId="997"/>
    <cellStyle name="20% - Акцент3 3 5 2" xfId="998"/>
    <cellStyle name="20% - Акцент3 3 5 2 2" xfId="999"/>
    <cellStyle name="20% - Акцент3 3 5 2 2 2" xfId="31506"/>
    <cellStyle name="20% - Акцент3 3 5 2 3" xfId="31507"/>
    <cellStyle name="20% - Акцент3 3 5 3" xfId="1000"/>
    <cellStyle name="20% - Акцент3 3 5 3 2" xfId="31508"/>
    <cellStyle name="20% - Акцент3 3 5 4" xfId="31509"/>
    <cellStyle name="20% - Акцент3 3 6" xfId="1001"/>
    <cellStyle name="20% - Акцент3 3 6 2" xfId="1002"/>
    <cellStyle name="20% - Акцент3 3 6 2 2" xfId="1003"/>
    <cellStyle name="20% - Акцент3 3 6 2 2 2" xfId="31510"/>
    <cellStyle name="20% - Акцент3 3 6 2 3" xfId="31511"/>
    <cellStyle name="20% - Акцент3 3 6 3" xfId="1004"/>
    <cellStyle name="20% - Акцент3 3 6 3 2" xfId="31512"/>
    <cellStyle name="20% - Акцент3 3 6 4" xfId="31513"/>
    <cellStyle name="20% - Акцент3 3 7" xfId="1005"/>
    <cellStyle name="20% - Акцент3 3 7 2" xfId="1006"/>
    <cellStyle name="20% - Акцент3 3 7 2 2" xfId="1007"/>
    <cellStyle name="20% - Акцент3 3 7 2 2 2" xfId="31514"/>
    <cellStyle name="20% - Акцент3 3 7 2 3" xfId="31515"/>
    <cellStyle name="20% - Акцент3 3 7 3" xfId="1008"/>
    <cellStyle name="20% - Акцент3 3 7 3 2" xfId="31516"/>
    <cellStyle name="20% - Акцент3 3 7 4" xfId="31517"/>
    <cellStyle name="20% - Акцент3 3 8" xfId="1009"/>
    <cellStyle name="20% - Акцент3 3 8 2" xfId="1010"/>
    <cellStyle name="20% - Акцент3 3 8 2 2" xfId="1011"/>
    <cellStyle name="20% - Акцент3 3 8 2 2 2" xfId="31518"/>
    <cellStyle name="20% - Акцент3 3 8 2 3" xfId="31519"/>
    <cellStyle name="20% - Акцент3 3 8 3" xfId="1012"/>
    <cellStyle name="20% - Акцент3 3 8 3 2" xfId="31520"/>
    <cellStyle name="20% - Акцент3 3 8 4" xfId="31521"/>
    <cellStyle name="20% - Акцент3 3 9" xfId="1013"/>
    <cellStyle name="20% - Акцент3 3 9 2" xfId="1014"/>
    <cellStyle name="20% - Акцент3 3 9 2 2" xfId="1015"/>
    <cellStyle name="20% - Акцент3 3 9 2 2 2" xfId="31522"/>
    <cellStyle name="20% - Акцент3 3 9 2 3" xfId="31523"/>
    <cellStyle name="20% - Акцент3 3 9 3" xfId="1016"/>
    <cellStyle name="20% - Акцент3 3 9 3 2" xfId="31524"/>
    <cellStyle name="20% - Акцент3 3 9 4" xfId="31525"/>
    <cellStyle name="20% - Акцент3 4" xfId="1017"/>
    <cellStyle name="20% - Акцент3 4 10" xfId="1018"/>
    <cellStyle name="20% - Акцент3 4 10 2" xfId="1019"/>
    <cellStyle name="20% - Акцент3 4 10 2 2" xfId="1020"/>
    <cellStyle name="20% - Акцент3 4 10 2 2 2" xfId="31526"/>
    <cellStyle name="20% - Акцент3 4 10 2 3" xfId="31527"/>
    <cellStyle name="20% - Акцент3 4 10 3" xfId="1021"/>
    <cellStyle name="20% - Акцент3 4 10 3 2" xfId="31528"/>
    <cellStyle name="20% - Акцент3 4 10 4" xfId="31529"/>
    <cellStyle name="20% - Акцент3 4 11" xfId="1022"/>
    <cellStyle name="20% - Акцент3 4 11 2" xfId="1023"/>
    <cellStyle name="20% - Акцент3 4 11 2 2" xfId="1024"/>
    <cellStyle name="20% - Акцент3 4 11 2 2 2" xfId="31530"/>
    <cellStyle name="20% - Акцент3 4 11 2 3" xfId="31531"/>
    <cellStyle name="20% - Акцент3 4 11 3" xfId="1025"/>
    <cellStyle name="20% - Акцент3 4 11 3 2" xfId="31532"/>
    <cellStyle name="20% - Акцент3 4 11 4" xfId="31533"/>
    <cellStyle name="20% - Акцент3 4 12" xfId="1026"/>
    <cellStyle name="20% - Акцент3 4 12 2" xfId="1027"/>
    <cellStyle name="20% - Акцент3 4 12 2 2" xfId="1028"/>
    <cellStyle name="20% - Акцент3 4 12 2 2 2" xfId="31534"/>
    <cellStyle name="20% - Акцент3 4 12 2 3" xfId="31535"/>
    <cellStyle name="20% - Акцент3 4 12 3" xfId="1029"/>
    <cellStyle name="20% - Акцент3 4 12 3 2" xfId="31536"/>
    <cellStyle name="20% - Акцент3 4 12 4" xfId="31537"/>
    <cellStyle name="20% - Акцент3 4 13" xfId="1030"/>
    <cellStyle name="20% - Акцент3 4 13 2" xfId="1031"/>
    <cellStyle name="20% - Акцент3 4 13 2 2" xfId="1032"/>
    <cellStyle name="20% - Акцент3 4 13 2 2 2" xfId="31538"/>
    <cellStyle name="20% - Акцент3 4 13 2 3" xfId="31539"/>
    <cellStyle name="20% - Акцент3 4 13 3" xfId="1033"/>
    <cellStyle name="20% - Акцент3 4 13 3 2" xfId="31540"/>
    <cellStyle name="20% - Акцент3 4 13 4" xfId="31541"/>
    <cellStyle name="20% - Акцент3 4 14" xfId="1034"/>
    <cellStyle name="20% - Акцент3 4 14 2" xfId="1035"/>
    <cellStyle name="20% - Акцент3 4 14 2 2" xfId="1036"/>
    <cellStyle name="20% - Акцент3 4 14 2 2 2" xfId="31542"/>
    <cellStyle name="20% - Акцент3 4 14 2 3" xfId="31543"/>
    <cellStyle name="20% - Акцент3 4 14 3" xfId="1037"/>
    <cellStyle name="20% - Акцент3 4 14 3 2" xfId="31544"/>
    <cellStyle name="20% - Акцент3 4 14 4" xfId="31545"/>
    <cellStyle name="20% - Акцент3 4 15" xfId="1038"/>
    <cellStyle name="20% - Акцент3 4 15 2" xfId="1039"/>
    <cellStyle name="20% - Акцент3 4 15 2 2" xfId="1040"/>
    <cellStyle name="20% - Акцент3 4 15 2 2 2" xfId="31546"/>
    <cellStyle name="20% - Акцент3 4 15 2 3" xfId="31547"/>
    <cellStyle name="20% - Акцент3 4 15 3" xfId="1041"/>
    <cellStyle name="20% - Акцент3 4 15 3 2" xfId="31548"/>
    <cellStyle name="20% - Акцент3 4 15 4" xfId="31549"/>
    <cellStyle name="20% - Акцент3 4 16" xfId="1042"/>
    <cellStyle name="20% - Акцент3 4 16 2" xfId="1043"/>
    <cellStyle name="20% - Акцент3 4 16 2 2" xfId="1044"/>
    <cellStyle name="20% - Акцент3 4 16 2 2 2" xfId="31550"/>
    <cellStyle name="20% - Акцент3 4 16 2 3" xfId="31551"/>
    <cellStyle name="20% - Акцент3 4 16 3" xfId="1045"/>
    <cellStyle name="20% - Акцент3 4 16 3 2" xfId="31552"/>
    <cellStyle name="20% - Акцент3 4 16 4" xfId="31553"/>
    <cellStyle name="20% - Акцент3 4 17" xfId="1046"/>
    <cellStyle name="20% - Акцент3 4 17 2" xfId="1047"/>
    <cellStyle name="20% - Акцент3 4 17 2 2" xfId="1048"/>
    <cellStyle name="20% - Акцент3 4 17 2 2 2" xfId="31554"/>
    <cellStyle name="20% - Акцент3 4 17 2 3" xfId="31555"/>
    <cellStyle name="20% - Акцент3 4 17 3" xfId="1049"/>
    <cellStyle name="20% - Акцент3 4 17 3 2" xfId="31556"/>
    <cellStyle name="20% - Акцент3 4 17 4" xfId="31557"/>
    <cellStyle name="20% - Акцент3 4 18" xfId="1050"/>
    <cellStyle name="20% - Акцент3 4 18 2" xfId="1051"/>
    <cellStyle name="20% - Акцент3 4 18 2 2" xfId="1052"/>
    <cellStyle name="20% - Акцент3 4 18 2 2 2" xfId="31558"/>
    <cellStyle name="20% - Акцент3 4 18 2 3" xfId="31559"/>
    <cellStyle name="20% - Акцент3 4 18 3" xfId="1053"/>
    <cellStyle name="20% - Акцент3 4 18 3 2" xfId="31560"/>
    <cellStyle name="20% - Акцент3 4 18 4" xfId="31561"/>
    <cellStyle name="20% - Акцент3 4 19" xfId="1054"/>
    <cellStyle name="20% - Акцент3 4 19 2" xfId="1055"/>
    <cellStyle name="20% - Акцент3 4 19 2 2" xfId="1056"/>
    <cellStyle name="20% - Акцент3 4 19 2 2 2" xfId="31562"/>
    <cellStyle name="20% - Акцент3 4 19 2 3" xfId="31563"/>
    <cellStyle name="20% - Акцент3 4 19 3" xfId="1057"/>
    <cellStyle name="20% - Акцент3 4 19 3 2" xfId="31564"/>
    <cellStyle name="20% - Акцент3 4 19 4" xfId="31565"/>
    <cellStyle name="20% - Акцент3 4 2" xfId="1058"/>
    <cellStyle name="20% - Акцент3 4 2 2" xfId="31566"/>
    <cellStyle name="20% - Акцент3 4 20" xfId="1059"/>
    <cellStyle name="20% - Акцент3 4 20 2" xfId="1060"/>
    <cellStyle name="20% - Акцент3 4 20 2 2" xfId="1061"/>
    <cellStyle name="20% - Акцент3 4 20 2 2 2" xfId="31567"/>
    <cellStyle name="20% - Акцент3 4 20 2 3" xfId="31568"/>
    <cellStyle name="20% - Акцент3 4 20 3" xfId="1062"/>
    <cellStyle name="20% - Акцент3 4 20 3 2" xfId="31569"/>
    <cellStyle name="20% - Акцент3 4 20 4" xfId="31570"/>
    <cellStyle name="20% - Акцент3 4 21" xfId="1063"/>
    <cellStyle name="20% - Акцент3 4 21 2" xfId="1064"/>
    <cellStyle name="20% - Акцент3 4 21 2 2" xfId="1065"/>
    <cellStyle name="20% - Акцент3 4 21 2 2 2" xfId="31571"/>
    <cellStyle name="20% - Акцент3 4 21 2 3" xfId="31572"/>
    <cellStyle name="20% - Акцент3 4 21 3" xfId="1066"/>
    <cellStyle name="20% - Акцент3 4 21 3 2" xfId="31573"/>
    <cellStyle name="20% - Акцент3 4 21 4" xfId="31574"/>
    <cellStyle name="20% - Акцент3 4 22" xfId="1067"/>
    <cellStyle name="20% - Акцент3 4 22 2" xfId="1068"/>
    <cellStyle name="20% - Акцент3 4 22 2 2" xfId="1069"/>
    <cellStyle name="20% - Акцент3 4 22 2 2 2" xfId="31575"/>
    <cellStyle name="20% - Акцент3 4 22 2 3" xfId="31576"/>
    <cellStyle name="20% - Акцент3 4 22 3" xfId="1070"/>
    <cellStyle name="20% - Акцент3 4 22 3 2" xfId="31577"/>
    <cellStyle name="20% - Акцент3 4 22 4" xfId="31578"/>
    <cellStyle name="20% - Акцент3 4 23" xfId="1071"/>
    <cellStyle name="20% - Акцент3 4 23 2" xfId="1072"/>
    <cellStyle name="20% - Акцент3 4 23 2 2" xfId="1073"/>
    <cellStyle name="20% - Акцент3 4 23 2 2 2" xfId="31579"/>
    <cellStyle name="20% - Акцент3 4 23 2 3" xfId="31580"/>
    <cellStyle name="20% - Акцент3 4 23 3" xfId="1074"/>
    <cellStyle name="20% - Акцент3 4 23 3 2" xfId="31581"/>
    <cellStyle name="20% - Акцент3 4 23 4" xfId="31582"/>
    <cellStyle name="20% - Акцент3 4 24" xfId="1075"/>
    <cellStyle name="20% - Акцент3 4 24 2" xfId="1076"/>
    <cellStyle name="20% - Акцент3 4 24 2 2" xfId="1077"/>
    <cellStyle name="20% - Акцент3 4 24 2 2 2" xfId="31583"/>
    <cellStyle name="20% - Акцент3 4 24 2 3" xfId="31584"/>
    <cellStyle name="20% - Акцент3 4 24 3" xfId="1078"/>
    <cellStyle name="20% - Акцент3 4 24 3 2" xfId="31585"/>
    <cellStyle name="20% - Акцент3 4 24 4" xfId="31586"/>
    <cellStyle name="20% - Акцент3 4 25" xfId="31587"/>
    <cellStyle name="20% - Акцент3 4 3" xfId="1079"/>
    <cellStyle name="20% - Акцент3 4 3 2" xfId="1080"/>
    <cellStyle name="20% - Акцент3 4 3 2 2" xfId="1081"/>
    <cellStyle name="20% - Акцент3 4 3 2 2 2" xfId="31588"/>
    <cellStyle name="20% - Акцент3 4 3 2 3" xfId="31589"/>
    <cellStyle name="20% - Акцент3 4 3 3" xfId="1082"/>
    <cellStyle name="20% - Акцент3 4 3 3 2" xfId="31590"/>
    <cellStyle name="20% - Акцент3 4 3 4" xfId="31591"/>
    <cellStyle name="20% - Акцент3 4 4" xfId="1083"/>
    <cellStyle name="20% - Акцент3 4 4 2" xfId="1084"/>
    <cellStyle name="20% - Акцент3 4 4 2 2" xfId="1085"/>
    <cellStyle name="20% - Акцент3 4 4 2 2 2" xfId="31592"/>
    <cellStyle name="20% - Акцент3 4 4 2 3" xfId="31593"/>
    <cellStyle name="20% - Акцент3 4 4 3" xfId="1086"/>
    <cellStyle name="20% - Акцент3 4 4 3 2" xfId="31594"/>
    <cellStyle name="20% - Акцент3 4 4 4" xfId="31595"/>
    <cellStyle name="20% - Акцент3 4 5" xfId="1087"/>
    <cellStyle name="20% - Акцент3 4 5 2" xfId="1088"/>
    <cellStyle name="20% - Акцент3 4 5 2 2" xfId="1089"/>
    <cellStyle name="20% - Акцент3 4 5 2 2 2" xfId="31596"/>
    <cellStyle name="20% - Акцент3 4 5 2 3" xfId="31597"/>
    <cellStyle name="20% - Акцент3 4 5 3" xfId="1090"/>
    <cellStyle name="20% - Акцент3 4 5 3 2" xfId="31598"/>
    <cellStyle name="20% - Акцент3 4 5 4" xfId="31599"/>
    <cellStyle name="20% - Акцент3 4 6" xfId="1091"/>
    <cellStyle name="20% - Акцент3 4 6 2" xfId="1092"/>
    <cellStyle name="20% - Акцент3 4 6 2 2" xfId="1093"/>
    <cellStyle name="20% - Акцент3 4 6 2 2 2" xfId="31600"/>
    <cellStyle name="20% - Акцент3 4 6 2 3" xfId="31601"/>
    <cellStyle name="20% - Акцент3 4 6 3" xfId="1094"/>
    <cellStyle name="20% - Акцент3 4 6 3 2" xfId="31602"/>
    <cellStyle name="20% - Акцент3 4 6 4" xfId="31603"/>
    <cellStyle name="20% - Акцент3 4 7" xfId="1095"/>
    <cellStyle name="20% - Акцент3 4 7 2" xfId="1096"/>
    <cellStyle name="20% - Акцент3 4 7 2 2" xfId="1097"/>
    <cellStyle name="20% - Акцент3 4 7 2 2 2" xfId="31604"/>
    <cellStyle name="20% - Акцент3 4 7 2 3" xfId="31605"/>
    <cellStyle name="20% - Акцент3 4 7 3" xfId="1098"/>
    <cellStyle name="20% - Акцент3 4 7 3 2" xfId="31606"/>
    <cellStyle name="20% - Акцент3 4 7 4" xfId="31607"/>
    <cellStyle name="20% - Акцент3 4 8" xfId="1099"/>
    <cellStyle name="20% - Акцент3 4 8 2" xfId="1100"/>
    <cellStyle name="20% - Акцент3 4 8 2 2" xfId="1101"/>
    <cellStyle name="20% - Акцент3 4 8 2 2 2" xfId="31608"/>
    <cellStyle name="20% - Акцент3 4 8 2 3" xfId="31609"/>
    <cellStyle name="20% - Акцент3 4 8 3" xfId="1102"/>
    <cellStyle name="20% - Акцент3 4 8 3 2" xfId="31610"/>
    <cellStyle name="20% - Акцент3 4 8 4" xfId="31611"/>
    <cellStyle name="20% - Акцент3 4 9" xfId="1103"/>
    <cellStyle name="20% - Акцент3 4 9 2" xfId="1104"/>
    <cellStyle name="20% - Акцент3 4 9 2 2" xfId="1105"/>
    <cellStyle name="20% - Акцент3 4 9 2 2 2" xfId="31612"/>
    <cellStyle name="20% - Акцент3 4 9 2 3" xfId="31613"/>
    <cellStyle name="20% - Акцент3 4 9 3" xfId="1106"/>
    <cellStyle name="20% - Акцент3 4 9 3 2" xfId="31614"/>
    <cellStyle name="20% - Акцент3 4 9 4" xfId="31615"/>
    <cellStyle name="20% - Акцент3 5" xfId="1107"/>
    <cellStyle name="20% - Акцент3 5 2" xfId="1108"/>
    <cellStyle name="20% - Акцент3 5 2 2" xfId="31616"/>
    <cellStyle name="20% - Акцент3 5 3" xfId="31617"/>
    <cellStyle name="20% - Акцент3 6" xfId="1109"/>
    <cellStyle name="20% - Акцент3 6 2" xfId="31618"/>
    <cellStyle name="20% - Акцент3 7" xfId="1110"/>
    <cellStyle name="20% - Акцент3 7 2" xfId="1111"/>
    <cellStyle name="20% - Акцент3 7 2 2" xfId="1112"/>
    <cellStyle name="20% - Акцент3 7 2 2 2" xfId="31619"/>
    <cellStyle name="20% - Акцент3 7 2 3" xfId="31620"/>
    <cellStyle name="20% - Акцент3 7 3" xfId="1113"/>
    <cellStyle name="20% - Акцент3 7 3 2" xfId="31621"/>
    <cellStyle name="20% - Акцент3 7 4" xfId="31622"/>
    <cellStyle name="20% - Акцент3 8" xfId="1114"/>
    <cellStyle name="20% - Акцент3 8 2" xfId="1115"/>
    <cellStyle name="20% - Акцент3 8 2 2" xfId="1116"/>
    <cellStyle name="20% - Акцент3 8 2 2 2" xfId="31623"/>
    <cellStyle name="20% - Акцент3 8 2 3" xfId="31624"/>
    <cellStyle name="20% - Акцент3 8 3" xfId="1117"/>
    <cellStyle name="20% - Акцент3 8 3 2" xfId="31625"/>
    <cellStyle name="20% - Акцент3 8 4" xfId="31626"/>
    <cellStyle name="20% - Акцент3 9" xfId="1118"/>
    <cellStyle name="20% - Акцент3 9 2" xfId="1119"/>
    <cellStyle name="20% - Акцент3 9 2 2" xfId="1120"/>
    <cellStyle name="20% - Акцент3 9 2 2 2" xfId="31627"/>
    <cellStyle name="20% - Акцент3 9 2 3" xfId="31628"/>
    <cellStyle name="20% - Акцент3 9 3" xfId="1121"/>
    <cellStyle name="20% - Акцент3 9 3 2" xfId="31629"/>
    <cellStyle name="20% - Акцент3 9 4" xfId="31630"/>
    <cellStyle name="20% - Акцент4 10" xfId="1122"/>
    <cellStyle name="20% - Акцент4 10 2" xfId="1123"/>
    <cellStyle name="20% - Акцент4 10 2 2" xfId="1124"/>
    <cellStyle name="20% - Акцент4 10 2 2 2" xfId="31631"/>
    <cellStyle name="20% - Акцент4 10 2 3" xfId="31632"/>
    <cellStyle name="20% - Акцент4 10 3" xfId="1125"/>
    <cellStyle name="20% - Акцент4 10 3 2" xfId="31633"/>
    <cellStyle name="20% - Акцент4 10 4" xfId="31634"/>
    <cellStyle name="20% - Акцент4 11" xfId="1126"/>
    <cellStyle name="20% - Акцент4 11 2" xfId="1127"/>
    <cellStyle name="20% - Акцент4 11 2 2" xfId="1128"/>
    <cellStyle name="20% - Акцент4 11 2 2 2" xfId="31635"/>
    <cellStyle name="20% - Акцент4 11 2 3" xfId="31636"/>
    <cellStyle name="20% - Акцент4 11 3" xfId="1129"/>
    <cellStyle name="20% - Акцент4 11 3 2" xfId="31637"/>
    <cellStyle name="20% - Акцент4 11 4" xfId="31638"/>
    <cellStyle name="20% - Акцент4 12" xfId="1130"/>
    <cellStyle name="20% - Акцент4 12 2" xfId="1131"/>
    <cellStyle name="20% - Акцент4 12 2 2" xfId="1132"/>
    <cellStyle name="20% - Акцент4 12 2 2 2" xfId="31639"/>
    <cellStyle name="20% - Акцент4 12 2 3" xfId="31640"/>
    <cellStyle name="20% - Акцент4 12 3" xfId="1133"/>
    <cellStyle name="20% - Акцент4 12 3 2" xfId="31641"/>
    <cellStyle name="20% - Акцент4 12 4" xfId="31642"/>
    <cellStyle name="20% - Акцент4 13" xfId="1134"/>
    <cellStyle name="20% - Акцент4 13 2" xfId="1135"/>
    <cellStyle name="20% - Акцент4 13 2 2" xfId="1136"/>
    <cellStyle name="20% - Акцент4 13 2 2 2" xfId="31643"/>
    <cellStyle name="20% - Акцент4 13 2 3" xfId="31644"/>
    <cellStyle name="20% - Акцент4 13 3" xfId="1137"/>
    <cellStyle name="20% - Акцент4 13 3 2" xfId="31645"/>
    <cellStyle name="20% - Акцент4 13 4" xfId="31646"/>
    <cellStyle name="20% - Акцент4 14" xfId="1138"/>
    <cellStyle name="20% - Акцент4 14 2" xfId="1139"/>
    <cellStyle name="20% - Акцент4 14 2 2" xfId="1140"/>
    <cellStyle name="20% - Акцент4 14 2 2 2" xfId="31647"/>
    <cellStyle name="20% - Акцент4 14 2 3" xfId="31648"/>
    <cellStyle name="20% - Акцент4 14 3" xfId="1141"/>
    <cellStyle name="20% - Акцент4 14 3 2" xfId="31649"/>
    <cellStyle name="20% - Акцент4 14 4" xfId="31650"/>
    <cellStyle name="20% - Акцент4 15" xfId="1142"/>
    <cellStyle name="20% - Акцент4 15 2" xfId="1143"/>
    <cellStyle name="20% - Акцент4 15 2 2" xfId="1144"/>
    <cellStyle name="20% - Акцент4 15 2 2 2" xfId="31651"/>
    <cellStyle name="20% - Акцент4 15 2 3" xfId="31652"/>
    <cellStyle name="20% - Акцент4 15 3" xfId="1145"/>
    <cellStyle name="20% - Акцент4 15 3 2" xfId="31653"/>
    <cellStyle name="20% - Акцент4 15 4" xfId="31654"/>
    <cellStyle name="20% - Акцент4 16" xfId="1146"/>
    <cellStyle name="20% - Акцент4 16 2" xfId="1147"/>
    <cellStyle name="20% - Акцент4 16 2 2" xfId="1148"/>
    <cellStyle name="20% - Акцент4 16 2 2 2" xfId="31655"/>
    <cellStyle name="20% - Акцент4 16 2 3" xfId="31656"/>
    <cellStyle name="20% - Акцент4 16 3" xfId="1149"/>
    <cellStyle name="20% - Акцент4 16 3 2" xfId="31657"/>
    <cellStyle name="20% - Акцент4 16 4" xfId="31658"/>
    <cellStyle name="20% - Акцент4 17" xfId="1150"/>
    <cellStyle name="20% - Акцент4 17 2" xfId="1151"/>
    <cellStyle name="20% - Акцент4 17 2 2" xfId="1152"/>
    <cellStyle name="20% - Акцент4 17 2 2 2" xfId="31659"/>
    <cellStyle name="20% - Акцент4 17 2 3" xfId="31660"/>
    <cellStyle name="20% - Акцент4 17 3" xfId="1153"/>
    <cellStyle name="20% - Акцент4 17 3 2" xfId="31661"/>
    <cellStyle name="20% - Акцент4 17 4" xfId="31662"/>
    <cellStyle name="20% - Акцент4 18" xfId="1154"/>
    <cellStyle name="20% - Акцент4 18 2" xfId="1155"/>
    <cellStyle name="20% - Акцент4 18 2 2" xfId="31663"/>
    <cellStyle name="20% - Акцент4 18 3" xfId="31664"/>
    <cellStyle name="20% - Акцент4 19" xfId="1156"/>
    <cellStyle name="20% - Акцент4 19 2" xfId="31665"/>
    <cellStyle name="20% - Акцент4 2" xfId="1157"/>
    <cellStyle name="20% - Акцент4 2 10" xfId="1158"/>
    <cellStyle name="20% - Акцент4 2 10 2" xfId="1159"/>
    <cellStyle name="20% - Акцент4 2 10 2 2" xfId="1160"/>
    <cellStyle name="20% - Акцент4 2 10 2 2 2" xfId="31666"/>
    <cellStyle name="20% - Акцент4 2 10 2 3" xfId="31667"/>
    <cellStyle name="20% - Акцент4 2 10 3" xfId="1161"/>
    <cellStyle name="20% - Акцент4 2 10 3 2" xfId="31668"/>
    <cellStyle name="20% - Акцент4 2 10 4" xfId="31669"/>
    <cellStyle name="20% - Акцент4 2 11" xfId="1162"/>
    <cellStyle name="20% - Акцент4 2 11 2" xfId="1163"/>
    <cellStyle name="20% - Акцент4 2 11 2 2" xfId="1164"/>
    <cellStyle name="20% - Акцент4 2 11 2 2 2" xfId="31670"/>
    <cellStyle name="20% - Акцент4 2 11 2 3" xfId="31671"/>
    <cellStyle name="20% - Акцент4 2 11 3" xfId="1165"/>
    <cellStyle name="20% - Акцент4 2 11 3 2" xfId="31672"/>
    <cellStyle name="20% - Акцент4 2 11 4" xfId="31673"/>
    <cellStyle name="20% - Акцент4 2 12" xfId="1166"/>
    <cellStyle name="20% - Акцент4 2 12 2" xfId="1167"/>
    <cellStyle name="20% - Акцент4 2 12 2 2" xfId="1168"/>
    <cellStyle name="20% - Акцент4 2 12 2 2 2" xfId="31674"/>
    <cellStyle name="20% - Акцент4 2 12 2 3" xfId="31675"/>
    <cellStyle name="20% - Акцент4 2 12 3" xfId="1169"/>
    <cellStyle name="20% - Акцент4 2 12 3 2" xfId="31676"/>
    <cellStyle name="20% - Акцент4 2 12 4" xfId="31677"/>
    <cellStyle name="20% - Акцент4 2 13" xfId="1170"/>
    <cellStyle name="20% - Акцент4 2 13 2" xfId="1171"/>
    <cellStyle name="20% - Акцент4 2 13 2 2" xfId="1172"/>
    <cellStyle name="20% - Акцент4 2 13 2 2 2" xfId="31678"/>
    <cellStyle name="20% - Акцент4 2 13 2 3" xfId="31679"/>
    <cellStyle name="20% - Акцент4 2 13 3" xfId="1173"/>
    <cellStyle name="20% - Акцент4 2 13 3 2" xfId="31680"/>
    <cellStyle name="20% - Акцент4 2 13 4" xfId="31681"/>
    <cellStyle name="20% - Акцент4 2 14" xfId="1174"/>
    <cellStyle name="20% - Акцент4 2 14 2" xfId="1175"/>
    <cellStyle name="20% - Акцент4 2 14 2 2" xfId="1176"/>
    <cellStyle name="20% - Акцент4 2 14 2 2 2" xfId="31682"/>
    <cellStyle name="20% - Акцент4 2 14 2 3" xfId="31683"/>
    <cellStyle name="20% - Акцент4 2 14 3" xfId="1177"/>
    <cellStyle name="20% - Акцент4 2 14 3 2" xfId="31684"/>
    <cellStyle name="20% - Акцент4 2 14 4" xfId="31685"/>
    <cellStyle name="20% - Акцент4 2 15" xfId="1178"/>
    <cellStyle name="20% - Акцент4 2 15 2" xfId="1179"/>
    <cellStyle name="20% - Акцент4 2 15 2 2" xfId="1180"/>
    <cellStyle name="20% - Акцент4 2 15 2 2 2" xfId="31686"/>
    <cellStyle name="20% - Акцент4 2 15 2 3" xfId="31687"/>
    <cellStyle name="20% - Акцент4 2 15 3" xfId="1181"/>
    <cellStyle name="20% - Акцент4 2 15 3 2" xfId="31688"/>
    <cellStyle name="20% - Акцент4 2 15 4" xfId="31689"/>
    <cellStyle name="20% - Акцент4 2 16" xfId="1182"/>
    <cellStyle name="20% - Акцент4 2 16 2" xfId="1183"/>
    <cellStyle name="20% - Акцент4 2 16 2 2" xfId="1184"/>
    <cellStyle name="20% - Акцент4 2 16 2 2 2" xfId="31690"/>
    <cellStyle name="20% - Акцент4 2 16 2 3" xfId="31691"/>
    <cellStyle name="20% - Акцент4 2 16 3" xfId="1185"/>
    <cellStyle name="20% - Акцент4 2 16 3 2" xfId="31692"/>
    <cellStyle name="20% - Акцент4 2 16 4" xfId="31693"/>
    <cellStyle name="20% - Акцент4 2 17" xfId="1186"/>
    <cellStyle name="20% - Акцент4 2 17 2" xfId="1187"/>
    <cellStyle name="20% - Акцент4 2 17 2 2" xfId="1188"/>
    <cellStyle name="20% - Акцент4 2 17 2 2 2" xfId="31694"/>
    <cellStyle name="20% - Акцент4 2 17 2 3" xfId="31695"/>
    <cellStyle name="20% - Акцент4 2 17 3" xfId="1189"/>
    <cellStyle name="20% - Акцент4 2 17 3 2" xfId="31696"/>
    <cellStyle name="20% - Акцент4 2 17 4" xfId="31697"/>
    <cellStyle name="20% - Акцент4 2 18" xfId="1190"/>
    <cellStyle name="20% - Акцент4 2 18 2" xfId="1191"/>
    <cellStyle name="20% - Акцент4 2 18 2 2" xfId="1192"/>
    <cellStyle name="20% - Акцент4 2 18 2 2 2" xfId="31698"/>
    <cellStyle name="20% - Акцент4 2 18 2 3" xfId="31699"/>
    <cellStyle name="20% - Акцент4 2 18 3" xfId="1193"/>
    <cellStyle name="20% - Акцент4 2 18 3 2" xfId="31700"/>
    <cellStyle name="20% - Акцент4 2 18 4" xfId="31701"/>
    <cellStyle name="20% - Акцент4 2 19" xfId="1194"/>
    <cellStyle name="20% - Акцент4 2 19 2" xfId="1195"/>
    <cellStyle name="20% - Акцент4 2 19 2 2" xfId="1196"/>
    <cellStyle name="20% - Акцент4 2 19 2 2 2" xfId="31702"/>
    <cellStyle name="20% - Акцент4 2 19 2 3" xfId="31703"/>
    <cellStyle name="20% - Акцент4 2 19 3" xfId="1197"/>
    <cellStyle name="20% - Акцент4 2 19 3 2" xfId="31704"/>
    <cellStyle name="20% - Акцент4 2 19 4" xfId="31705"/>
    <cellStyle name="20% - Акцент4 2 2" xfId="1198"/>
    <cellStyle name="20% - Акцент4 2 2 2" xfId="31706"/>
    <cellStyle name="20% - Акцент4 2 20" xfId="1199"/>
    <cellStyle name="20% - Акцент4 2 20 2" xfId="1200"/>
    <cellStyle name="20% - Акцент4 2 20 2 2" xfId="1201"/>
    <cellStyle name="20% - Акцент4 2 20 2 2 2" xfId="31707"/>
    <cellStyle name="20% - Акцент4 2 20 2 3" xfId="31708"/>
    <cellStyle name="20% - Акцент4 2 20 3" xfId="1202"/>
    <cellStyle name="20% - Акцент4 2 20 3 2" xfId="31709"/>
    <cellStyle name="20% - Акцент4 2 20 4" xfId="31710"/>
    <cellStyle name="20% - Акцент4 2 21" xfId="1203"/>
    <cellStyle name="20% - Акцент4 2 21 2" xfId="1204"/>
    <cellStyle name="20% - Акцент4 2 21 2 2" xfId="1205"/>
    <cellStyle name="20% - Акцент4 2 21 2 2 2" xfId="31711"/>
    <cellStyle name="20% - Акцент4 2 21 2 3" xfId="31712"/>
    <cellStyle name="20% - Акцент4 2 21 3" xfId="1206"/>
    <cellStyle name="20% - Акцент4 2 21 3 2" xfId="31713"/>
    <cellStyle name="20% - Акцент4 2 21 4" xfId="31714"/>
    <cellStyle name="20% - Акцент4 2 22" xfId="1207"/>
    <cellStyle name="20% - Акцент4 2 22 2" xfId="1208"/>
    <cellStyle name="20% - Акцент4 2 22 2 2" xfId="1209"/>
    <cellStyle name="20% - Акцент4 2 22 2 2 2" xfId="31715"/>
    <cellStyle name="20% - Акцент4 2 22 2 3" xfId="31716"/>
    <cellStyle name="20% - Акцент4 2 22 3" xfId="1210"/>
    <cellStyle name="20% - Акцент4 2 22 3 2" xfId="31717"/>
    <cellStyle name="20% - Акцент4 2 22 4" xfId="31718"/>
    <cellStyle name="20% - Акцент4 2 23" xfId="1211"/>
    <cellStyle name="20% - Акцент4 2 23 2" xfId="1212"/>
    <cellStyle name="20% - Акцент4 2 23 2 2" xfId="1213"/>
    <cellStyle name="20% - Акцент4 2 23 2 2 2" xfId="31719"/>
    <cellStyle name="20% - Акцент4 2 23 2 3" xfId="31720"/>
    <cellStyle name="20% - Акцент4 2 23 3" xfId="1214"/>
    <cellStyle name="20% - Акцент4 2 23 3 2" xfId="31721"/>
    <cellStyle name="20% - Акцент4 2 23 4" xfId="31722"/>
    <cellStyle name="20% - Акцент4 2 24" xfId="1215"/>
    <cellStyle name="20% - Акцент4 2 24 2" xfId="1216"/>
    <cellStyle name="20% - Акцент4 2 24 2 2" xfId="1217"/>
    <cellStyle name="20% - Акцент4 2 24 2 2 2" xfId="31723"/>
    <cellStyle name="20% - Акцент4 2 24 2 3" xfId="31724"/>
    <cellStyle name="20% - Акцент4 2 24 3" xfId="1218"/>
    <cellStyle name="20% - Акцент4 2 24 3 2" xfId="31725"/>
    <cellStyle name="20% - Акцент4 2 24 4" xfId="31726"/>
    <cellStyle name="20% - Акцент4 2 25" xfId="31727"/>
    <cellStyle name="20% - Акцент4 2 3" xfId="1219"/>
    <cellStyle name="20% - Акцент4 2 3 2" xfId="1220"/>
    <cellStyle name="20% - Акцент4 2 3 2 2" xfId="1221"/>
    <cellStyle name="20% - Акцент4 2 3 2 2 2" xfId="31728"/>
    <cellStyle name="20% - Акцент4 2 3 2 3" xfId="31729"/>
    <cellStyle name="20% - Акцент4 2 3 3" xfId="1222"/>
    <cellStyle name="20% - Акцент4 2 3 3 2" xfId="31730"/>
    <cellStyle name="20% - Акцент4 2 3 4" xfId="31731"/>
    <cellStyle name="20% - Акцент4 2 4" xfId="1223"/>
    <cellStyle name="20% - Акцент4 2 4 2" xfId="1224"/>
    <cellStyle name="20% - Акцент4 2 4 2 2" xfId="1225"/>
    <cellStyle name="20% - Акцент4 2 4 2 2 2" xfId="31732"/>
    <cellStyle name="20% - Акцент4 2 4 2 3" xfId="31733"/>
    <cellStyle name="20% - Акцент4 2 4 3" xfId="1226"/>
    <cellStyle name="20% - Акцент4 2 4 3 2" xfId="31734"/>
    <cellStyle name="20% - Акцент4 2 4 4" xfId="31735"/>
    <cellStyle name="20% - Акцент4 2 5" xfId="1227"/>
    <cellStyle name="20% - Акцент4 2 5 2" xfId="1228"/>
    <cellStyle name="20% - Акцент4 2 5 2 2" xfId="1229"/>
    <cellStyle name="20% - Акцент4 2 5 2 2 2" xfId="31736"/>
    <cellStyle name="20% - Акцент4 2 5 2 3" xfId="31737"/>
    <cellStyle name="20% - Акцент4 2 5 3" xfId="1230"/>
    <cellStyle name="20% - Акцент4 2 5 3 2" xfId="31738"/>
    <cellStyle name="20% - Акцент4 2 5 4" xfId="31739"/>
    <cellStyle name="20% - Акцент4 2 6" xfId="1231"/>
    <cellStyle name="20% - Акцент4 2 6 2" xfId="1232"/>
    <cellStyle name="20% - Акцент4 2 6 2 2" xfId="1233"/>
    <cellStyle name="20% - Акцент4 2 6 2 2 2" xfId="31740"/>
    <cellStyle name="20% - Акцент4 2 6 2 3" xfId="31741"/>
    <cellStyle name="20% - Акцент4 2 6 3" xfId="1234"/>
    <cellStyle name="20% - Акцент4 2 6 3 2" xfId="31742"/>
    <cellStyle name="20% - Акцент4 2 6 4" xfId="31743"/>
    <cellStyle name="20% - Акцент4 2 7" xfId="1235"/>
    <cellStyle name="20% - Акцент4 2 7 2" xfId="1236"/>
    <cellStyle name="20% - Акцент4 2 7 2 2" xfId="1237"/>
    <cellStyle name="20% - Акцент4 2 7 2 2 2" xfId="31744"/>
    <cellStyle name="20% - Акцент4 2 7 2 3" xfId="31745"/>
    <cellStyle name="20% - Акцент4 2 7 3" xfId="1238"/>
    <cellStyle name="20% - Акцент4 2 7 3 2" xfId="31746"/>
    <cellStyle name="20% - Акцент4 2 7 4" xfId="31747"/>
    <cellStyle name="20% - Акцент4 2 8" xfId="1239"/>
    <cellStyle name="20% - Акцент4 2 8 2" xfId="1240"/>
    <cellStyle name="20% - Акцент4 2 8 2 2" xfId="1241"/>
    <cellStyle name="20% - Акцент4 2 8 2 2 2" xfId="31748"/>
    <cellStyle name="20% - Акцент4 2 8 2 3" xfId="31749"/>
    <cellStyle name="20% - Акцент4 2 8 3" xfId="1242"/>
    <cellStyle name="20% - Акцент4 2 8 3 2" xfId="31750"/>
    <cellStyle name="20% - Акцент4 2 8 4" xfId="31751"/>
    <cellStyle name="20% - Акцент4 2 9" xfId="1243"/>
    <cellStyle name="20% - Акцент4 2 9 2" xfId="1244"/>
    <cellStyle name="20% - Акцент4 2 9 2 2" xfId="1245"/>
    <cellStyle name="20% - Акцент4 2 9 2 2 2" xfId="31752"/>
    <cellStyle name="20% - Акцент4 2 9 2 3" xfId="31753"/>
    <cellStyle name="20% - Акцент4 2 9 3" xfId="1246"/>
    <cellStyle name="20% - Акцент4 2 9 3 2" xfId="31754"/>
    <cellStyle name="20% - Акцент4 2 9 4" xfId="31755"/>
    <cellStyle name="20% - Акцент4 3" xfId="1247"/>
    <cellStyle name="20% - Акцент4 3 10" xfId="1248"/>
    <cellStyle name="20% - Акцент4 3 10 2" xfId="1249"/>
    <cellStyle name="20% - Акцент4 3 10 2 2" xfId="1250"/>
    <cellStyle name="20% - Акцент4 3 10 2 2 2" xfId="31756"/>
    <cellStyle name="20% - Акцент4 3 10 2 3" xfId="31757"/>
    <cellStyle name="20% - Акцент4 3 10 3" xfId="1251"/>
    <cellStyle name="20% - Акцент4 3 10 3 2" xfId="31758"/>
    <cellStyle name="20% - Акцент4 3 10 4" xfId="31759"/>
    <cellStyle name="20% - Акцент4 3 11" xfId="1252"/>
    <cellStyle name="20% - Акцент4 3 11 2" xfId="1253"/>
    <cellStyle name="20% - Акцент4 3 11 2 2" xfId="1254"/>
    <cellStyle name="20% - Акцент4 3 11 2 2 2" xfId="31760"/>
    <cellStyle name="20% - Акцент4 3 11 2 3" xfId="31761"/>
    <cellStyle name="20% - Акцент4 3 11 3" xfId="1255"/>
    <cellStyle name="20% - Акцент4 3 11 3 2" xfId="31762"/>
    <cellStyle name="20% - Акцент4 3 11 4" xfId="31763"/>
    <cellStyle name="20% - Акцент4 3 12" xfId="1256"/>
    <cellStyle name="20% - Акцент4 3 12 2" xfId="1257"/>
    <cellStyle name="20% - Акцент4 3 12 2 2" xfId="1258"/>
    <cellStyle name="20% - Акцент4 3 12 2 2 2" xfId="31764"/>
    <cellStyle name="20% - Акцент4 3 12 2 3" xfId="31765"/>
    <cellStyle name="20% - Акцент4 3 12 3" xfId="1259"/>
    <cellStyle name="20% - Акцент4 3 12 3 2" xfId="31766"/>
    <cellStyle name="20% - Акцент4 3 12 4" xfId="31767"/>
    <cellStyle name="20% - Акцент4 3 13" xfId="1260"/>
    <cellStyle name="20% - Акцент4 3 13 2" xfId="1261"/>
    <cellStyle name="20% - Акцент4 3 13 2 2" xfId="1262"/>
    <cellStyle name="20% - Акцент4 3 13 2 2 2" xfId="31768"/>
    <cellStyle name="20% - Акцент4 3 13 2 3" xfId="31769"/>
    <cellStyle name="20% - Акцент4 3 13 3" xfId="1263"/>
    <cellStyle name="20% - Акцент4 3 13 3 2" xfId="31770"/>
    <cellStyle name="20% - Акцент4 3 13 4" xfId="31771"/>
    <cellStyle name="20% - Акцент4 3 14" xfId="1264"/>
    <cellStyle name="20% - Акцент4 3 14 2" xfId="1265"/>
    <cellStyle name="20% - Акцент4 3 14 2 2" xfId="1266"/>
    <cellStyle name="20% - Акцент4 3 14 2 2 2" xfId="31772"/>
    <cellStyle name="20% - Акцент4 3 14 2 3" xfId="31773"/>
    <cellStyle name="20% - Акцент4 3 14 3" xfId="1267"/>
    <cellStyle name="20% - Акцент4 3 14 3 2" xfId="31774"/>
    <cellStyle name="20% - Акцент4 3 14 4" xfId="31775"/>
    <cellStyle name="20% - Акцент4 3 15" xfId="1268"/>
    <cellStyle name="20% - Акцент4 3 15 2" xfId="1269"/>
    <cellStyle name="20% - Акцент4 3 15 2 2" xfId="1270"/>
    <cellStyle name="20% - Акцент4 3 15 2 2 2" xfId="31776"/>
    <cellStyle name="20% - Акцент4 3 15 2 3" xfId="31777"/>
    <cellStyle name="20% - Акцент4 3 15 3" xfId="1271"/>
    <cellStyle name="20% - Акцент4 3 15 3 2" xfId="31778"/>
    <cellStyle name="20% - Акцент4 3 15 4" xfId="31779"/>
    <cellStyle name="20% - Акцент4 3 16" xfId="1272"/>
    <cellStyle name="20% - Акцент4 3 16 2" xfId="1273"/>
    <cellStyle name="20% - Акцент4 3 16 2 2" xfId="1274"/>
    <cellStyle name="20% - Акцент4 3 16 2 2 2" xfId="31780"/>
    <cellStyle name="20% - Акцент4 3 16 2 3" xfId="31781"/>
    <cellStyle name="20% - Акцент4 3 16 3" xfId="1275"/>
    <cellStyle name="20% - Акцент4 3 16 3 2" xfId="31782"/>
    <cellStyle name="20% - Акцент4 3 16 4" xfId="31783"/>
    <cellStyle name="20% - Акцент4 3 17" xfId="1276"/>
    <cellStyle name="20% - Акцент4 3 17 2" xfId="1277"/>
    <cellStyle name="20% - Акцент4 3 17 2 2" xfId="1278"/>
    <cellStyle name="20% - Акцент4 3 17 2 2 2" xfId="31784"/>
    <cellStyle name="20% - Акцент4 3 17 2 3" xfId="31785"/>
    <cellStyle name="20% - Акцент4 3 17 3" xfId="1279"/>
    <cellStyle name="20% - Акцент4 3 17 3 2" xfId="31786"/>
    <cellStyle name="20% - Акцент4 3 17 4" xfId="31787"/>
    <cellStyle name="20% - Акцент4 3 18" xfId="1280"/>
    <cellStyle name="20% - Акцент4 3 18 2" xfId="1281"/>
    <cellStyle name="20% - Акцент4 3 18 2 2" xfId="1282"/>
    <cellStyle name="20% - Акцент4 3 18 2 2 2" xfId="31788"/>
    <cellStyle name="20% - Акцент4 3 18 2 3" xfId="31789"/>
    <cellStyle name="20% - Акцент4 3 18 3" xfId="1283"/>
    <cellStyle name="20% - Акцент4 3 18 3 2" xfId="31790"/>
    <cellStyle name="20% - Акцент4 3 18 4" xfId="31791"/>
    <cellStyle name="20% - Акцент4 3 19" xfId="1284"/>
    <cellStyle name="20% - Акцент4 3 19 2" xfId="1285"/>
    <cellStyle name="20% - Акцент4 3 19 2 2" xfId="1286"/>
    <cellStyle name="20% - Акцент4 3 19 2 2 2" xfId="31792"/>
    <cellStyle name="20% - Акцент4 3 19 2 3" xfId="31793"/>
    <cellStyle name="20% - Акцент4 3 19 3" xfId="1287"/>
    <cellStyle name="20% - Акцент4 3 19 3 2" xfId="31794"/>
    <cellStyle name="20% - Акцент4 3 19 4" xfId="31795"/>
    <cellStyle name="20% - Акцент4 3 2" xfId="1288"/>
    <cellStyle name="20% - Акцент4 3 2 2" xfId="31796"/>
    <cellStyle name="20% - Акцент4 3 20" xfId="1289"/>
    <cellStyle name="20% - Акцент4 3 20 2" xfId="1290"/>
    <cellStyle name="20% - Акцент4 3 20 2 2" xfId="1291"/>
    <cellStyle name="20% - Акцент4 3 20 2 2 2" xfId="31797"/>
    <cellStyle name="20% - Акцент4 3 20 2 3" xfId="31798"/>
    <cellStyle name="20% - Акцент4 3 20 3" xfId="1292"/>
    <cellStyle name="20% - Акцент4 3 20 3 2" xfId="31799"/>
    <cellStyle name="20% - Акцент4 3 20 4" xfId="31800"/>
    <cellStyle name="20% - Акцент4 3 21" xfId="1293"/>
    <cellStyle name="20% - Акцент4 3 21 2" xfId="1294"/>
    <cellStyle name="20% - Акцент4 3 21 2 2" xfId="1295"/>
    <cellStyle name="20% - Акцент4 3 21 2 2 2" xfId="31801"/>
    <cellStyle name="20% - Акцент4 3 21 2 3" xfId="31802"/>
    <cellStyle name="20% - Акцент4 3 21 3" xfId="1296"/>
    <cellStyle name="20% - Акцент4 3 21 3 2" xfId="31803"/>
    <cellStyle name="20% - Акцент4 3 21 4" xfId="31804"/>
    <cellStyle name="20% - Акцент4 3 22" xfId="1297"/>
    <cellStyle name="20% - Акцент4 3 22 2" xfId="1298"/>
    <cellStyle name="20% - Акцент4 3 22 2 2" xfId="1299"/>
    <cellStyle name="20% - Акцент4 3 22 2 2 2" xfId="31805"/>
    <cellStyle name="20% - Акцент4 3 22 2 3" xfId="31806"/>
    <cellStyle name="20% - Акцент4 3 22 3" xfId="1300"/>
    <cellStyle name="20% - Акцент4 3 22 3 2" xfId="31807"/>
    <cellStyle name="20% - Акцент4 3 22 4" xfId="31808"/>
    <cellStyle name="20% - Акцент4 3 23" xfId="1301"/>
    <cellStyle name="20% - Акцент4 3 23 2" xfId="1302"/>
    <cellStyle name="20% - Акцент4 3 23 2 2" xfId="1303"/>
    <cellStyle name="20% - Акцент4 3 23 2 2 2" xfId="31809"/>
    <cellStyle name="20% - Акцент4 3 23 2 3" xfId="31810"/>
    <cellStyle name="20% - Акцент4 3 23 3" xfId="1304"/>
    <cellStyle name="20% - Акцент4 3 23 3 2" xfId="31811"/>
    <cellStyle name="20% - Акцент4 3 23 4" xfId="31812"/>
    <cellStyle name="20% - Акцент4 3 24" xfId="1305"/>
    <cellStyle name="20% - Акцент4 3 24 2" xfId="1306"/>
    <cellStyle name="20% - Акцент4 3 24 2 2" xfId="1307"/>
    <cellStyle name="20% - Акцент4 3 24 2 2 2" xfId="31813"/>
    <cellStyle name="20% - Акцент4 3 24 2 3" xfId="31814"/>
    <cellStyle name="20% - Акцент4 3 24 3" xfId="1308"/>
    <cellStyle name="20% - Акцент4 3 24 3 2" xfId="31815"/>
    <cellStyle name="20% - Акцент4 3 24 4" xfId="31816"/>
    <cellStyle name="20% - Акцент4 3 25" xfId="31817"/>
    <cellStyle name="20% - Акцент4 3 3" xfId="1309"/>
    <cellStyle name="20% - Акцент4 3 3 2" xfId="1310"/>
    <cellStyle name="20% - Акцент4 3 3 2 2" xfId="1311"/>
    <cellStyle name="20% - Акцент4 3 3 2 2 2" xfId="31818"/>
    <cellStyle name="20% - Акцент4 3 3 2 3" xfId="31819"/>
    <cellStyle name="20% - Акцент4 3 3 3" xfId="1312"/>
    <cellStyle name="20% - Акцент4 3 3 3 2" xfId="31820"/>
    <cellStyle name="20% - Акцент4 3 3 4" xfId="31821"/>
    <cellStyle name="20% - Акцент4 3 4" xfId="1313"/>
    <cellStyle name="20% - Акцент4 3 4 2" xfId="1314"/>
    <cellStyle name="20% - Акцент4 3 4 2 2" xfId="1315"/>
    <cellStyle name="20% - Акцент4 3 4 2 2 2" xfId="31822"/>
    <cellStyle name="20% - Акцент4 3 4 2 3" xfId="31823"/>
    <cellStyle name="20% - Акцент4 3 4 3" xfId="1316"/>
    <cellStyle name="20% - Акцент4 3 4 3 2" xfId="31824"/>
    <cellStyle name="20% - Акцент4 3 4 4" xfId="31825"/>
    <cellStyle name="20% - Акцент4 3 5" xfId="1317"/>
    <cellStyle name="20% - Акцент4 3 5 2" xfId="1318"/>
    <cellStyle name="20% - Акцент4 3 5 2 2" xfId="1319"/>
    <cellStyle name="20% - Акцент4 3 5 2 2 2" xfId="31826"/>
    <cellStyle name="20% - Акцент4 3 5 2 3" xfId="31827"/>
    <cellStyle name="20% - Акцент4 3 5 3" xfId="1320"/>
    <cellStyle name="20% - Акцент4 3 5 3 2" xfId="31828"/>
    <cellStyle name="20% - Акцент4 3 5 4" xfId="31829"/>
    <cellStyle name="20% - Акцент4 3 6" xfId="1321"/>
    <cellStyle name="20% - Акцент4 3 6 2" xfId="1322"/>
    <cellStyle name="20% - Акцент4 3 6 2 2" xfId="1323"/>
    <cellStyle name="20% - Акцент4 3 6 2 2 2" xfId="31830"/>
    <cellStyle name="20% - Акцент4 3 6 2 3" xfId="31831"/>
    <cellStyle name="20% - Акцент4 3 6 3" xfId="1324"/>
    <cellStyle name="20% - Акцент4 3 6 3 2" xfId="31832"/>
    <cellStyle name="20% - Акцент4 3 6 4" xfId="31833"/>
    <cellStyle name="20% - Акцент4 3 7" xfId="1325"/>
    <cellStyle name="20% - Акцент4 3 7 2" xfId="1326"/>
    <cellStyle name="20% - Акцент4 3 7 2 2" xfId="1327"/>
    <cellStyle name="20% - Акцент4 3 7 2 2 2" xfId="31834"/>
    <cellStyle name="20% - Акцент4 3 7 2 3" xfId="31835"/>
    <cellStyle name="20% - Акцент4 3 7 3" xfId="1328"/>
    <cellStyle name="20% - Акцент4 3 7 3 2" xfId="31836"/>
    <cellStyle name="20% - Акцент4 3 7 4" xfId="31837"/>
    <cellStyle name="20% - Акцент4 3 8" xfId="1329"/>
    <cellStyle name="20% - Акцент4 3 8 2" xfId="1330"/>
    <cellStyle name="20% - Акцент4 3 8 2 2" xfId="1331"/>
    <cellStyle name="20% - Акцент4 3 8 2 2 2" xfId="31838"/>
    <cellStyle name="20% - Акцент4 3 8 2 3" xfId="31839"/>
    <cellStyle name="20% - Акцент4 3 8 3" xfId="1332"/>
    <cellStyle name="20% - Акцент4 3 8 3 2" xfId="31840"/>
    <cellStyle name="20% - Акцент4 3 8 4" xfId="31841"/>
    <cellStyle name="20% - Акцент4 3 9" xfId="1333"/>
    <cellStyle name="20% - Акцент4 3 9 2" xfId="1334"/>
    <cellStyle name="20% - Акцент4 3 9 2 2" xfId="1335"/>
    <cellStyle name="20% - Акцент4 3 9 2 2 2" xfId="31842"/>
    <cellStyle name="20% - Акцент4 3 9 2 3" xfId="31843"/>
    <cellStyle name="20% - Акцент4 3 9 3" xfId="1336"/>
    <cellStyle name="20% - Акцент4 3 9 3 2" xfId="31844"/>
    <cellStyle name="20% - Акцент4 3 9 4" xfId="31845"/>
    <cellStyle name="20% - Акцент4 4" xfId="1337"/>
    <cellStyle name="20% - Акцент4 4 10" xfId="1338"/>
    <cellStyle name="20% - Акцент4 4 10 2" xfId="1339"/>
    <cellStyle name="20% - Акцент4 4 10 2 2" xfId="1340"/>
    <cellStyle name="20% - Акцент4 4 10 2 2 2" xfId="31846"/>
    <cellStyle name="20% - Акцент4 4 10 2 3" xfId="31847"/>
    <cellStyle name="20% - Акцент4 4 10 3" xfId="1341"/>
    <cellStyle name="20% - Акцент4 4 10 3 2" xfId="31848"/>
    <cellStyle name="20% - Акцент4 4 10 4" xfId="31849"/>
    <cellStyle name="20% - Акцент4 4 11" xfId="1342"/>
    <cellStyle name="20% - Акцент4 4 11 2" xfId="1343"/>
    <cellStyle name="20% - Акцент4 4 11 2 2" xfId="1344"/>
    <cellStyle name="20% - Акцент4 4 11 2 2 2" xfId="31850"/>
    <cellStyle name="20% - Акцент4 4 11 2 3" xfId="31851"/>
    <cellStyle name="20% - Акцент4 4 11 3" xfId="1345"/>
    <cellStyle name="20% - Акцент4 4 11 3 2" xfId="31852"/>
    <cellStyle name="20% - Акцент4 4 11 4" xfId="31853"/>
    <cellStyle name="20% - Акцент4 4 12" xfId="1346"/>
    <cellStyle name="20% - Акцент4 4 12 2" xfId="1347"/>
    <cellStyle name="20% - Акцент4 4 12 2 2" xfId="1348"/>
    <cellStyle name="20% - Акцент4 4 12 2 2 2" xfId="31854"/>
    <cellStyle name="20% - Акцент4 4 12 2 3" xfId="31855"/>
    <cellStyle name="20% - Акцент4 4 12 3" xfId="1349"/>
    <cellStyle name="20% - Акцент4 4 12 3 2" xfId="31856"/>
    <cellStyle name="20% - Акцент4 4 12 4" xfId="31857"/>
    <cellStyle name="20% - Акцент4 4 13" xfId="1350"/>
    <cellStyle name="20% - Акцент4 4 13 2" xfId="1351"/>
    <cellStyle name="20% - Акцент4 4 13 2 2" xfId="1352"/>
    <cellStyle name="20% - Акцент4 4 13 2 2 2" xfId="31858"/>
    <cellStyle name="20% - Акцент4 4 13 2 3" xfId="31859"/>
    <cellStyle name="20% - Акцент4 4 13 3" xfId="1353"/>
    <cellStyle name="20% - Акцент4 4 13 3 2" xfId="31860"/>
    <cellStyle name="20% - Акцент4 4 13 4" xfId="31861"/>
    <cellStyle name="20% - Акцент4 4 14" xfId="1354"/>
    <cellStyle name="20% - Акцент4 4 14 2" xfId="1355"/>
    <cellStyle name="20% - Акцент4 4 14 2 2" xfId="1356"/>
    <cellStyle name="20% - Акцент4 4 14 2 2 2" xfId="31862"/>
    <cellStyle name="20% - Акцент4 4 14 2 3" xfId="31863"/>
    <cellStyle name="20% - Акцент4 4 14 3" xfId="1357"/>
    <cellStyle name="20% - Акцент4 4 14 3 2" xfId="31864"/>
    <cellStyle name="20% - Акцент4 4 14 4" xfId="31865"/>
    <cellStyle name="20% - Акцент4 4 15" xfId="1358"/>
    <cellStyle name="20% - Акцент4 4 15 2" xfId="1359"/>
    <cellStyle name="20% - Акцент4 4 15 2 2" xfId="1360"/>
    <cellStyle name="20% - Акцент4 4 15 2 2 2" xfId="31866"/>
    <cellStyle name="20% - Акцент4 4 15 2 3" xfId="31867"/>
    <cellStyle name="20% - Акцент4 4 15 3" xfId="1361"/>
    <cellStyle name="20% - Акцент4 4 15 3 2" xfId="31868"/>
    <cellStyle name="20% - Акцент4 4 15 4" xfId="31869"/>
    <cellStyle name="20% - Акцент4 4 16" xfId="1362"/>
    <cellStyle name="20% - Акцент4 4 16 2" xfId="1363"/>
    <cellStyle name="20% - Акцент4 4 16 2 2" xfId="1364"/>
    <cellStyle name="20% - Акцент4 4 16 2 2 2" xfId="31870"/>
    <cellStyle name="20% - Акцент4 4 16 2 3" xfId="31871"/>
    <cellStyle name="20% - Акцент4 4 16 3" xfId="1365"/>
    <cellStyle name="20% - Акцент4 4 16 3 2" xfId="31872"/>
    <cellStyle name="20% - Акцент4 4 16 4" xfId="31873"/>
    <cellStyle name="20% - Акцент4 4 17" xfId="1366"/>
    <cellStyle name="20% - Акцент4 4 17 2" xfId="1367"/>
    <cellStyle name="20% - Акцент4 4 17 2 2" xfId="1368"/>
    <cellStyle name="20% - Акцент4 4 17 2 2 2" xfId="31874"/>
    <cellStyle name="20% - Акцент4 4 17 2 3" xfId="31875"/>
    <cellStyle name="20% - Акцент4 4 17 3" xfId="1369"/>
    <cellStyle name="20% - Акцент4 4 17 3 2" xfId="31876"/>
    <cellStyle name="20% - Акцент4 4 17 4" xfId="31877"/>
    <cellStyle name="20% - Акцент4 4 18" xfId="1370"/>
    <cellStyle name="20% - Акцент4 4 18 2" xfId="1371"/>
    <cellStyle name="20% - Акцент4 4 18 2 2" xfId="1372"/>
    <cellStyle name="20% - Акцент4 4 18 2 2 2" xfId="31878"/>
    <cellStyle name="20% - Акцент4 4 18 2 3" xfId="31879"/>
    <cellStyle name="20% - Акцент4 4 18 3" xfId="1373"/>
    <cellStyle name="20% - Акцент4 4 18 3 2" xfId="31880"/>
    <cellStyle name="20% - Акцент4 4 18 4" xfId="31881"/>
    <cellStyle name="20% - Акцент4 4 19" xfId="1374"/>
    <cellStyle name="20% - Акцент4 4 19 2" xfId="1375"/>
    <cellStyle name="20% - Акцент4 4 19 2 2" xfId="1376"/>
    <cellStyle name="20% - Акцент4 4 19 2 2 2" xfId="31882"/>
    <cellStyle name="20% - Акцент4 4 19 2 3" xfId="31883"/>
    <cellStyle name="20% - Акцент4 4 19 3" xfId="1377"/>
    <cellStyle name="20% - Акцент4 4 19 3 2" xfId="31884"/>
    <cellStyle name="20% - Акцент4 4 19 4" xfId="31885"/>
    <cellStyle name="20% - Акцент4 4 2" xfId="1378"/>
    <cellStyle name="20% - Акцент4 4 2 2" xfId="31886"/>
    <cellStyle name="20% - Акцент4 4 20" xfId="1379"/>
    <cellStyle name="20% - Акцент4 4 20 2" xfId="1380"/>
    <cellStyle name="20% - Акцент4 4 20 2 2" xfId="1381"/>
    <cellStyle name="20% - Акцент4 4 20 2 2 2" xfId="31887"/>
    <cellStyle name="20% - Акцент4 4 20 2 3" xfId="31888"/>
    <cellStyle name="20% - Акцент4 4 20 3" xfId="1382"/>
    <cellStyle name="20% - Акцент4 4 20 3 2" xfId="31889"/>
    <cellStyle name="20% - Акцент4 4 20 4" xfId="31890"/>
    <cellStyle name="20% - Акцент4 4 21" xfId="1383"/>
    <cellStyle name="20% - Акцент4 4 21 2" xfId="1384"/>
    <cellStyle name="20% - Акцент4 4 21 2 2" xfId="1385"/>
    <cellStyle name="20% - Акцент4 4 21 2 2 2" xfId="31891"/>
    <cellStyle name="20% - Акцент4 4 21 2 3" xfId="31892"/>
    <cellStyle name="20% - Акцент4 4 21 3" xfId="1386"/>
    <cellStyle name="20% - Акцент4 4 21 3 2" xfId="31893"/>
    <cellStyle name="20% - Акцент4 4 21 4" xfId="31894"/>
    <cellStyle name="20% - Акцент4 4 22" xfId="1387"/>
    <cellStyle name="20% - Акцент4 4 22 2" xfId="1388"/>
    <cellStyle name="20% - Акцент4 4 22 2 2" xfId="1389"/>
    <cellStyle name="20% - Акцент4 4 22 2 2 2" xfId="31895"/>
    <cellStyle name="20% - Акцент4 4 22 2 3" xfId="31896"/>
    <cellStyle name="20% - Акцент4 4 22 3" xfId="1390"/>
    <cellStyle name="20% - Акцент4 4 22 3 2" xfId="31897"/>
    <cellStyle name="20% - Акцент4 4 22 4" xfId="31898"/>
    <cellStyle name="20% - Акцент4 4 23" xfId="1391"/>
    <cellStyle name="20% - Акцент4 4 23 2" xfId="1392"/>
    <cellStyle name="20% - Акцент4 4 23 2 2" xfId="1393"/>
    <cellStyle name="20% - Акцент4 4 23 2 2 2" xfId="31899"/>
    <cellStyle name="20% - Акцент4 4 23 2 3" xfId="31900"/>
    <cellStyle name="20% - Акцент4 4 23 3" xfId="1394"/>
    <cellStyle name="20% - Акцент4 4 23 3 2" xfId="31901"/>
    <cellStyle name="20% - Акцент4 4 23 4" xfId="31902"/>
    <cellStyle name="20% - Акцент4 4 24" xfId="1395"/>
    <cellStyle name="20% - Акцент4 4 24 2" xfId="1396"/>
    <cellStyle name="20% - Акцент4 4 24 2 2" xfId="1397"/>
    <cellStyle name="20% - Акцент4 4 24 2 2 2" xfId="31903"/>
    <cellStyle name="20% - Акцент4 4 24 2 3" xfId="31904"/>
    <cellStyle name="20% - Акцент4 4 24 3" xfId="1398"/>
    <cellStyle name="20% - Акцент4 4 24 3 2" xfId="31905"/>
    <cellStyle name="20% - Акцент4 4 24 4" xfId="31906"/>
    <cellStyle name="20% - Акцент4 4 25" xfId="31907"/>
    <cellStyle name="20% - Акцент4 4 3" xfId="1399"/>
    <cellStyle name="20% - Акцент4 4 3 2" xfId="1400"/>
    <cellStyle name="20% - Акцент4 4 3 2 2" xfId="1401"/>
    <cellStyle name="20% - Акцент4 4 3 2 2 2" xfId="31908"/>
    <cellStyle name="20% - Акцент4 4 3 2 3" xfId="31909"/>
    <cellStyle name="20% - Акцент4 4 3 3" xfId="1402"/>
    <cellStyle name="20% - Акцент4 4 3 3 2" xfId="31910"/>
    <cellStyle name="20% - Акцент4 4 3 4" xfId="31911"/>
    <cellStyle name="20% - Акцент4 4 4" xfId="1403"/>
    <cellStyle name="20% - Акцент4 4 4 2" xfId="1404"/>
    <cellStyle name="20% - Акцент4 4 4 2 2" xfId="1405"/>
    <cellStyle name="20% - Акцент4 4 4 2 2 2" xfId="31912"/>
    <cellStyle name="20% - Акцент4 4 4 2 3" xfId="31913"/>
    <cellStyle name="20% - Акцент4 4 4 3" xfId="1406"/>
    <cellStyle name="20% - Акцент4 4 4 3 2" xfId="31914"/>
    <cellStyle name="20% - Акцент4 4 4 4" xfId="31915"/>
    <cellStyle name="20% - Акцент4 4 5" xfId="1407"/>
    <cellStyle name="20% - Акцент4 4 5 2" xfId="1408"/>
    <cellStyle name="20% - Акцент4 4 5 2 2" xfId="1409"/>
    <cellStyle name="20% - Акцент4 4 5 2 2 2" xfId="31916"/>
    <cellStyle name="20% - Акцент4 4 5 2 3" xfId="31917"/>
    <cellStyle name="20% - Акцент4 4 5 3" xfId="1410"/>
    <cellStyle name="20% - Акцент4 4 5 3 2" xfId="31918"/>
    <cellStyle name="20% - Акцент4 4 5 4" xfId="31919"/>
    <cellStyle name="20% - Акцент4 4 6" xfId="1411"/>
    <cellStyle name="20% - Акцент4 4 6 2" xfId="1412"/>
    <cellStyle name="20% - Акцент4 4 6 2 2" xfId="1413"/>
    <cellStyle name="20% - Акцент4 4 6 2 2 2" xfId="31920"/>
    <cellStyle name="20% - Акцент4 4 6 2 3" xfId="31921"/>
    <cellStyle name="20% - Акцент4 4 6 3" xfId="1414"/>
    <cellStyle name="20% - Акцент4 4 6 3 2" xfId="31922"/>
    <cellStyle name="20% - Акцент4 4 6 4" xfId="31923"/>
    <cellStyle name="20% - Акцент4 4 7" xfId="1415"/>
    <cellStyle name="20% - Акцент4 4 7 2" xfId="1416"/>
    <cellStyle name="20% - Акцент4 4 7 2 2" xfId="1417"/>
    <cellStyle name="20% - Акцент4 4 7 2 2 2" xfId="31924"/>
    <cellStyle name="20% - Акцент4 4 7 2 3" xfId="31925"/>
    <cellStyle name="20% - Акцент4 4 7 3" xfId="1418"/>
    <cellStyle name="20% - Акцент4 4 7 3 2" xfId="31926"/>
    <cellStyle name="20% - Акцент4 4 7 4" xfId="31927"/>
    <cellStyle name="20% - Акцент4 4 8" xfId="1419"/>
    <cellStyle name="20% - Акцент4 4 8 2" xfId="1420"/>
    <cellStyle name="20% - Акцент4 4 8 2 2" xfId="1421"/>
    <cellStyle name="20% - Акцент4 4 8 2 2 2" xfId="31928"/>
    <cellStyle name="20% - Акцент4 4 8 2 3" xfId="31929"/>
    <cellStyle name="20% - Акцент4 4 8 3" xfId="1422"/>
    <cellStyle name="20% - Акцент4 4 8 3 2" xfId="31930"/>
    <cellStyle name="20% - Акцент4 4 8 4" xfId="31931"/>
    <cellStyle name="20% - Акцент4 4 9" xfId="1423"/>
    <cellStyle name="20% - Акцент4 4 9 2" xfId="1424"/>
    <cellStyle name="20% - Акцент4 4 9 2 2" xfId="1425"/>
    <cellStyle name="20% - Акцент4 4 9 2 2 2" xfId="31932"/>
    <cellStyle name="20% - Акцент4 4 9 2 3" xfId="31933"/>
    <cellStyle name="20% - Акцент4 4 9 3" xfId="1426"/>
    <cellStyle name="20% - Акцент4 4 9 3 2" xfId="31934"/>
    <cellStyle name="20% - Акцент4 4 9 4" xfId="31935"/>
    <cellStyle name="20% - Акцент4 5" xfId="1427"/>
    <cellStyle name="20% - Акцент4 5 2" xfId="1428"/>
    <cellStyle name="20% - Акцент4 5 2 2" xfId="31936"/>
    <cellStyle name="20% - Акцент4 5 3" xfId="31937"/>
    <cellStyle name="20% - Акцент4 6" xfId="1429"/>
    <cellStyle name="20% - Акцент4 6 2" xfId="31938"/>
    <cellStyle name="20% - Акцент4 7" xfId="1430"/>
    <cellStyle name="20% - Акцент4 7 2" xfId="1431"/>
    <cellStyle name="20% - Акцент4 7 2 2" xfId="1432"/>
    <cellStyle name="20% - Акцент4 7 2 2 2" xfId="31939"/>
    <cellStyle name="20% - Акцент4 7 2 3" xfId="31940"/>
    <cellStyle name="20% - Акцент4 7 3" xfId="1433"/>
    <cellStyle name="20% - Акцент4 7 3 2" xfId="31941"/>
    <cellStyle name="20% - Акцент4 7 4" xfId="31942"/>
    <cellStyle name="20% - Акцент4 8" xfId="1434"/>
    <cellStyle name="20% - Акцент4 8 2" xfId="1435"/>
    <cellStyle name="20% - Акцент4 8 2 2" xfId="1436"/>
    <cellStyle name="20% - Акцент4 8 2 2 2" xfId="31943"/>
    <cellStyle name="20% - Акцент4 8 2 3" xfId="31944"/>
    <cellStyle name="20% - Акцент4 8 3" xfId="1437"/>
    <cellStyle name="20% - Акцент4 8 3 2" xfId="31945"/>
    <cellStyle name="20% - Акцент4 8 4" xfId="31946"/>
    <cellStyle name="20% - Акцент4 9" xfId="1438"/>
    <cellStyle name="20% - Акцент4 9 2" xfId="1439"/>
    <cellStyle name="20% - Акцент4 9 2 2" xfId="1440"/>
    <cellStyle name="20% - Акцент4 9 2 2 2" xfId="31947"/>
    <cellStyle name="20% - Акцент4 9 2 3" xfId="31948"/>
    <cellStyle name="20% - Акцент4 9 3" xfId="1441"/>
    <cellStyle name="20% - Акцент4 9 3 2" xfId="31949"/>
    <cellStyle name="20% - Акцент4 9 4" xfId="31950"/>
    <cellStyle name="20% - Акцент5 10" xfId="1442"/>
    <cellStyle name="20% - Акцент5 10 2" xfId="1443"/>
    <cellStyle name="20% - Акцент5 10 2 2" xfId="1444"/>
    <cellStyle name="20% - Акцент5 10 2 2 2" xfId="31951"/>
    <cellStyle name="20% - Акцент5 10 2 3" xfId="31952"/>
    <cellStyle name="20% - Акцент5 10 3" xfId="1445"/>
    <cellStyle name="20% - Акцент5 10 3 2" xfId="31953"/>
    <cellStyle name="20% - Акцент5 10 4" xfId="31954"/>
    <cellStyle name="20% - Акцент5 11" xfId="1446"/>
    <cellStyle name="20% - Акцент5 11 2" xfId="1447"/>
    <cellStyle name="20% - Акцент5 11 2 2" xfId="1448"/>
    <cellStyle name="20% - Акцент5 11 2 2 2" xfId="31955"/>
    <cellStyle name="20% - Акцент5 11 2 3" xfId="31956"/>
    <cellStyle name="20% - Акцент5 11 3" xfId="1449"/>
    <cellStyle name="20% - Акцент5 11 3 2" xfId="31957"/>
    <cellStyle name="20% - Акцент5 11 4" xfId="31958"/>
    <cellStyle name="20% - Акцент5 12" xfId="1450"/>
    <cellStyle name="20% - Акцент5 12 2" xfId="1451"/>
    <cellStyle name="20% - Акцент5 12 2 2" xfId="1452"/>
    <cellStyle name="20% - Акцент5 12 2 2 2" xfId="31959"/>
    <cellStyle name="20% - Акцент5 12 2 3" xfId="31960"/>
    <cellStyle name="20% - Акцент5 12 3" xfId="1453"/>
    <cellStyle name="20% - Акцент5 12 3 2" xfId="31961"/>
    <cellStyle name="20% - Акцент5 12 4" xfId="31962"/>
    <cellStyle name="20% - Акцент5 13" xfId="1454"/>
    <cellStyle name="20% - Акцент5 13 2" xfId="1455"/>
    <cellStyle name="20% - Акцент5 13 2 2" xfId="1456"/>
    <cellStyle name="20% - Акцент5 13 2 2 2" xfId="31963"/>
    <cellStyle name="20% - Акцент5 13 2 3" xfId="31964"/>
    <cellStyle name="20% - Акцент5 13 3" xfId="1457"/>
    <cellStyle name="20% - Акцент5 13 3 2" xfId="31965"/>
    <cellStyle name="20% - Акцент5 13 4" xfId="31966"/>
    <cellStyle name="20% - Акцент5 14" xfId="1458"/>
    <cellStyle name="20% - Акцент5 14 2" xfId="1459"/>
    <cellStyle name="20% - Акцент5 14 2 2" xfId="1460"/>
    <cellStyle name="20% - Акцент5 14 2 2 2" xfId="31967"/>
    <cellStyle name="20% - Акцент5 14 2 3" xfId="31968"/>
    <cellStyle name="20% - Акцент5 14 3" xfId="1461"/>
    <cellStyle name="20% - Акцент5 14 3 2" xfId="31969"/>
    <cellStyle name="20% - Акцент5 14 4" xfId="31970"/>
    <cellStyle name="20% - Акцент5 15" xfId="1462"/>
    <cellStyle name="20% - Акцент5 15 2" xfId="1463"/>
    <cellStyle name="20% - Акцент5 15 2 2" xfId="1464"/>
    <cellStyle name="20% - Акцент5 15 2 2 2" xfId="31971"/>
    <cellStyle name="20% - Акцент5 15 2 3" xfId="31972"/>
    <cellStyle name="20% - Акцент5 15 3" xfId="1465"/>
    <cellStyle name="20% - Акцент5 15 3 2" xfId="31973"/>
    <cellStyle name="20% - Акцент5 15 4" xfId="31974"/>
    <cellStyle name="20% - Акцент5 16" xfId="1466"/>
    <cellStyle name="20% - Акцент5 16 2" xfId="1467"/>
    <cellStyle name="20% - Акцент5 16 2 2" xfId="1468"/>
    <cellStyle name="20% - Акцент5 16 2 2 2" xfId="31975"/>
    <cellStyle name="20% - Акцент5 16 2 3" xfId="31976"/>
    <cellStyle name="20% - Акцент5 16 3" xfId="1469"/>
    <cellStyle name="20% - Акцент5 16 3 2" xfId="31977"/>
    <cellStyle name="20% - Акцент5 16 4" xfId="31978"/>
    <cellStyle name="20% - Акцент5 17" xfId="1470"/>
    <cellStyle name="20% - Акцент5 17 2" xfId="1471"/>
    <cellStyle name="20% - Акцент5 17 2 2" xfId="1472"/>
    <cellStyle name="20% - Акцент5 17 2 2 2" xfId="31979"/>
    <cellStyle name="20% - Акцент5 17 2 3" xfId="31980"/>
    <cellStyle name="20% - Акцент5 17 3" xfId="1473"/>
    <cellStyle name="20% - Акцент5 17 3 2" xfId="31981"/>
    <cellStyle name="20% - Акцент5 17 4" xfId="31982"/>
    <cellStyle name="20% - Акцент5 18" xfId="1474"/>
    <cellStyle name="20% - Акцент5 18 2" xfId="1475"/>
    <cellStyle name="20% - Акцент5 18 2 2" xfId="31983"/>
    <cellStyle name="20% - Акцент5 18 3" xfId="31984"/>
    <cellStyle name="20% - Акцент5 19" xfId="1476"/>
    <cellStyle name="20% - Акцент5 19 2" xfId="31985"/>
    <cellStyle name="20% - Акцент5 2" xfId="1477"/>
    <cellStyle name="20% - Акцент5 2 10" xfId="1478"/>
    <cellStyle name="20% - Акцент5 2 10 2" xfId="1479"/>
    <cellStyle name="20% - Акцент5 2 10 2 2" xfId="1480"/>
    <cellStyle name="20% - Акцент5 2 10 2 2 2" xfId="31986"/>
    <cellStyle name="20% - Акцент5 2 10 2 3" xfId="31987"/>
    <cellStyle name="20% - Акцент5 2 10 3" xfId="1481"/>
    <cellStyle name="20% - Акцент5 2 10 3 2" xfId="31988"/>
    <cellStyle name="20% - Акцент5 2 10 4" xfId="31989"/>
    <cellStyle name="20% - Акцент5 2 11" xfId="1482"/>
    <cellStyle name="20% - Акцент5 2 11 2" xfId="1483"/>
    <cellStyle name="20% - Акцент5 2 11 2 2" xfId="1484"/>
    <cellStyle name="20% - Акцент5 2 11 2 2 2" xfId="31990"/>
    <cellStyle name="20% - Акцент5 2 11 2 3" xfId="31991"/>
    <cellStyle name="20% - Акцент5 2 11 3" xfId="1485"/>
    <cellStyle name="20% - Акцент5 2 11 3 2" xfId="31992"/>
    <cellStyle name="20% - Акцент5 2 11 4" xfId="31993"/>
    <cellStyle name="20% - Акцент5 2 12" xfId="1486"/>
    <cellStyle name="20% - Акцент5 2 12 2" xfId="1487"/>
    <cellStyle name="20% - Акцент5 2 12 2 2" xfId="1488"/>
    <cellStyle name="20% - Акцент5 2 12 2 2 2" xfId="31994"/>
    <cellStyle name="20% - Акцент5 2 12 2 3" xfId="31995"/>
    <cellStyle name="20% - Акцент5 2 12 3" xfId="1489"/>
    <cellStyle name="20% - Акцент5 2 12 3 2" xfId="31996"/>
    <cellStyle name="20% - Акцент5 2 12 4" xfId="31997"/>
    <cellStyle name="20% - Акцент5 2 13" xfId="1490"/>
    <cellStyle name="20% - Акцент5 2 13 2" xfId="1491"/>
    <cellStyle name="20% - Акцент5 2 13 2 2" xfId="1492"/>
    <cellStyle name="20% - Акцент5 2 13 2 2 2" xfId="31998"/>
    <cellStyle name="20% - Акцент5 2 13 2 3" xfId="31999"/>
    <cellStyle name="20% - Акцент5 2 13 3" xfId="1493"/>
    <cellStyle name="20% - Акцент5 2 13 3 2" xfId="32000"/>
    <cellStyle name="20% - Акцент5 2 13 4" xfId="32001"/>
    <cellStyle name="20% - Акцент5 2 14" xfId="1494"/>
    <cellStyle name="20% - Акцент5 2 14 2" xfId="1495"/>
    <cellStyle name="20% - Акцент5 2 14 2 2" xfId="1496"/>
    <cellStyle name="20% - Акцент5 2 14 2 2 2" xfId="32002"/>
    <cellStyle name="20% - Акцент5 2 14 2 3" xfId="32003"/>
    <cellStyle name="20% - Акцент5 2 14 3" xfId="1497"/>
    <cellStyle name="20% - Акцент5 2 14 3 2" xfId="32004"/>
    <cellStyle name="20% - Акцент5 2 14 4" xfId="32005"/>
    <cellStyle name="20% - Акцент5 2 15" xfId="1498"/>
    <cellStyle name="20% - Акцент5 2 15 2" xfId="1499"/>
    <cellStyle name="20% - Акцент5 2 15 2 2" xfId="1500"/>
    <cellStyle name="20% - Акцент5 2 15 2 2 2" xfId="32006"/>
    <cellStyle name="20% - Акцент5 2 15 2 3" xfId="32007"/>
    <cellStyle name="20% - Акцент5 2 15 3" xfId="1501"/>
    <cellStyle name="20% - Акцент5 2 15 3 2" xfId="32008"/>
    <cellStyle name="20% - Акцент5 2 15 4" xfId="32009"/>
    <cellStyle name="20% - Акцент5 2 16" xfId="1502"/>
    <cellStyle name="20% - Акцент5 2 16 2" xfId="1503"/>
    <cellStyle name="20% - Акцент5 2 16 2 2" xfId="1504"/>
    <cellStyle name="20% - Акцент5 2 16 2 2 2" xfId="32010"/>
    <cellStyle name="20% - Акцент5 2 16 2 3" xfId="32011"/>
    <cellStyle name="20% - Акцент5 2 16 3" xfId="1505"/>
    <cellStyle name="20% - Акцент5 2 16 3 2" xfId="32012"/>
    <cellStyle name="20% - Акцент5 2 16 4" xfId="32013"/>
    <cellStyle name="20% - Акцент5 2 17" xfId="1506"/>
    <cellStyle name="20% - Акцент5 2 17 2" xfId="1507"/>
    <cellStyle name="20% - Акцент5 2 17 2 2" xfId="1508"/>
    <cellStyle name="20% - Акцент5 2 17 2 2 2" xfId="32014"/>
    <cellStyle name="20% - Акцент5 2 17 2 3" xfId="32015"/>
    <cellStyle name="20% - Акцент5 2 17 3" xfId="1509"/>
    <cellStyle name="20% - Акцент5 2 17 3 2" xfId="32016"/>
    <cellStyle name="20% - Акцент5 2 17 4" xfId="32017"/>
    <cellStyle name="20% - Акцент5 2 18" xfId="1510"/>
    <cellStyle name="20% - Акцент5 2 18 2" xfId="1511"/>
    <cellStyle name="20% - Акцент5 2 18 2 2" xfId="1512"/>
    <cellStyle name="20% - Акцент5 2 18 2 2 2" xfId="32018"/>
    <cellStyle name="20% - Акцент5 2 18 2 3" xfId="32019"/>
    <cellStyle name="20% - Акцент5 2 18 3" xfId="1513"/>
    <cellStyle name="20% - Акцент5 2 18 3 2" xfId="32020"/>
    <cellStyle name="20% - Акцент5 2 18 4" xfId="32021"/>
    <cellStyle name="20% - Акцент5 2 19" xfId="1514"/>
    <cellStyle name="20% - Акцент5 2 19 2" xfId="1515"/>
    <cellStyle name="20% - Акцент5 2 19 2 2" xfId="1516"/>
    <cellStyle name="20% - Акцент5 2 19 2 2 2" xfId="32022"/>
    <cellStyle name="20% - Акцент5 2 19 2 3" xfId="32023"/>
    <cellStyle name="20% - Акцент5 2 19 3" xfId="1517"/>
    <cellStyle name="20% - Акцент5 2 19 3 2" xfId="32024"/>
    <cellStyle name="20% - Акцент5 2 19 4" xfId="32025"/>
    <cellStyle name="20% - Акцент5 2 2" xfId="1518"/>
    <cellStyle name="20% - Акцент5 2 2 2" xfId="32026"/>
    <cellStyle name="20% - Акцент5 2 20" xfId="1519"/>
    <cellStyle name="20% - Акцент5 2 20 2" xfId="1520"/>
    <cellStyle name="20% - Акцент5 2 20 2 2" xfId="1521"/>
    <cellStyle name="20% - Акцент5 2 20 2 2 2" xfId="32027"/>
    <cellStyle name="20% - Акцент5 2 20 2 3" xfId="32028"/>
    <cellStyle name="20% - Акцент5 2 20 3" xfId="1522"/>
    <cellStyle name="20% - Акцент5 2 20 3 2" xfId="32029"/>
    <cellStyle name="20% - Акцент5 2 20 4" xfId="32030"/>
    <cellStyle name="20% - Акцент5 2 21" xfId="1523"/>
    <cellStyle name="20% - Акцент5 2 21 2" xfId="1524"/>
    <cellStyle name="20% - Акцент5 2 21 2 2" xfId="1525"/>
    <cellStyle name="20% - Акцент5 2 21 2 2 2" xfId="32031"/>
    <cellStyle name="20% - Акцент5 2 21 2 3" xfId="32032"/>
    <cellStyle name="20% - Акцент5 2 21 3" xfId="1526"/>
    <cellStyle name="20% - Акцент5 2 21 3 2" xfId="32033"/>
    <cellStyle name="20% - Акцент5 2 21 4" xfId="32034"/>
    <cellStyle name="20% - Акцент5 2 22" xfId="1527"/>
    <cellStyle name="20% - Акцент5 2 22 2" xfId="1528"/>
    <cellStyle name="20% - Акцент5 2 22 2 2" xfId="1529"/>
    <cellStyle name="20% - Акцент5 2 22 2 2 2" xfId="32035"/>
    <cellStyle name="20% - Акцент5 2 22 2 3" xfId="32036"/>
    <cellStyle name="20% - Акцент5 2 22 3" xfId="1530"/>
    <cellStyle name="20% - Акцент5 2 22 3 2" xfId="32037"/>
    <cellStyle name="20% - Акцент5 2 22 4" xfId="32038"/>
    <cellStyle name="20% - Акцент5 2 23" xfId="1531"/>
    <cellStyle name="20% - Акцент5 2 23 2" xfId="1532"/>
    <cellStyle name="20% - Акцент5 2 23 2 2" xfId="1533"/>
    <cellStyle name="20% - Акцент5 2 23 2 2 2" xfId="32039"/>
    <cellStyle name="20% - Акцент5 2 23 2 3" xfId="32040"/>
    <cellStyle name="20% - Акцент5 2 23 3" xfId="1534"/>
    <cellStyle name="20% - Акцент5 2 23 3 2" xfId="32041"/>
    <cellStyle name="20% - Акцент5 2 23 4" xfId="32042"/>
    <cellStyle name="20% - Акцент5 2 24" xfId="1535"/>
    <cellStyle name="20% - Акцент5 2 24 2" xfId="1536"/>
    <cellStyle name="20% - Акцент5 2 24 2 2" xfId="1537"/>
    <cellStyle name="20% - Акцент5 2 24 2 2 2" xfId="32043"/>
    <cellStyle name="20% - Акцент5 2 24 2 3" xfId="32044"/>
    <cellStyle name="20% - Акцент5 2 24 3" xfId="1538"/>
    <cellStyle name="20% - Акцент5 2 24 3 2" xfId="32045"/>
    <cellStyle name="20% - Акцент5 2 24 4" xfId="32046"/>
    <cellStyle name="20% - Акцент5 2 25" xfId="32047"/>
    <cellStyle name="20% - Акцент5 2 3" xfId="1539"/>
    <cellStyle name="20% - Акцент5 2 3 2" xfId="1540"/>
    <cellStyle name="20% - Акцент5 2 3 2 2" xfId="1541"/>
    <cellStyle name="20% - Акцент5 2 3 2 2 2" xfId="32048"/>
    <cellStyle name="20% - Акцент5 2 3 2 3" xfId="32049"/>
    <cellStyle name="20% - Акцент5 2 3 3" xfId="1542"/>
    <cellStyle name="20% - Акцент5 2 3 3 2" xfId="32050"/>
    <cellStyle name="20% - Акцент5 2 3 4" xfId="32051"/>
    <cellStyle name="20% - Акцент5 2 4" xfId="1543"/>
    <cellStyle name="20% - Акцент5 2 4 2" xfId="1544"/>
    <cellStyle name="20% - Акцент5 2 4 2 2" xfId="1545"/>
    <cellStyle name="20% - Акцент5 2 4 2 2 2" xfId="32052"/>
    <cellStyle name="20% - Акцент5 2 4 2 3" xfId="32053"/>
    <cellStyle name="20% - Акцент5 2 4 3" xfId="1546"/>
    <cellStyle name="20% - Акцент5 2 4 3 2" xfId="32054"/>
    <cellStyle name="20% - Акцент5 2 4 4" xfId="32055"/>
    <cellStyle name="20% - Акцент5 2 5" xfId="1547"/>
    <cellStyle name="20% - Акцент5 2 5 2" xfId="1548"/>
    <cellStyle name="20% - Акцент5 2 5 2 2" xfId="1549"/>
    <cellStyle name="20% - Акцент5 2 5 2 2 2" xfId="32056"/>
    <cellStyle name="20% - Акцент5 2 5 2 3" xfId="32057"/>
    <cellStyle name="20% - Акцент5 2 5 3" xfId="1550"/>
    <cellStyle name="20% - Акцент5 2 5 3 2" xfId="32058"/>
    <cellStyle name="20% - Акцент5 2 5 4" xfId="32059"/>
    <cellStyle name="20% - Акцент5 2 6" xfId="1551"/>
    <cellStyle name="20% - Акцент5 2 6 2" xfId="1552"/>
    <cellStyle name="20% - Акцент5 2 6 2 2" xfId="1553"/>
    <cellStyle name="20% - Акцент5 2 6 2 2 2" xfId="32060"/>
    <cellStyle name="20% - Акцент5 2 6 2 3" xfId="32061"/>
    <cellStyle name="20% - Акцент5 2 6 3" xfId="1554"/>
    <cellStyle name="20% - Акцент5 2 6 3 2" xfId="32062"/>
    <cellStyle name="20% - Акцент5 2 6 4" xfId="32063"/>
    <cellStyle name="20% - Акцент5 2 7" xfId="1555"/>
    <cellStyle name="20% - Акцент5 2 7 2" xfId="1556"/>
    <cellStyle name="20% - Акцент5 2 7 2 2" xfId="1557"/>
    <cellStyle name="20% - Акцент5 2 7 2 2 2" xfId="32064"/>
    <cellStyle name="20% - Акцент5 2 7 2 3" xfId="32065"/>
    <cellStyle name="20% - Акцент5 2 7 3" xfId="1558"/>
    <cellStyle name="20% - Акцент5 2 7 3 2" xfId="32066"/>
    <cellStyle name="20% - Акцент5 2 7 4" xfId="32067"/>
    <cellStyle name="20% - Акцент5 2 8" xfId="1559"/>
    <cellStyle name="20% - Акцент5 2 8 2" xfId="1560"/>
    <cellStyle name="20% - Акцент5 2 8 2 2" xfId="1561"/>
    <cellStyle name="20% - Акцент5 2 8 2 2 2" xfId="32068"/>
    <cellStyle name="20% - Акцент5 2 8 2 3" xfId="32069"/>
    <cellStyle name="20% - Акцент5 2 8 3" xfId="1562"/>
    <cellStyle name="20% - Акцент5 2 8 3 2" xfId="32070"/>
    <cellStyle name="20% - Акцент5 2 8 4" xfId="32071"/>
    <cellStyle name="20% - Акцент5 2 9" xfId="1563"/>
    <cellStyle name="20% - Акцент5 2 9 2" xfId="1564"/>
    <cellStyle name="20% - Акцент5 2 9 2 2" xfId="1565"/>
    <cellStyle name="20% - Акцент5 2 9 2 2 2" xfId="32072"/>
    <cellStyle name="20% - Акцент5 2 9 2 3" xfId="32073"/>
    <cellStyle name="20% - Акцент5 2 9 3" xfId="1566"/>
    <cellStyle name="20% - Акцент5 2 9 3 2" xfId="32074"/>
    <cellStyle name="20% - Акцент5 2 9 4" xfId="32075"/>
    <cellStyle name="20% - Акцент5 3" xfId="1567"/>
    <cellStyle name="20% - Акцент5 3 10" xfId="1568"/>
    <cellStyle name="20% - Акцент5 3 10 2" xfId="1569"/>
    <cellStyle name="20% - Акцент5 3 10 2 2" xfId="1570"/>
    <cellStyle name="20% - Акцент5 3 10 2 2 2" xfId="32076"/>
    <cellStyle name="20% - Акцент5 3 10 2 3" xfId="32077"/>
    <cellStyle name="20% - Акцент5 3 10 3" xfId="1571"/>
    <cellStyle name="20% - Акцент5 3 10 3 2" xfId="32078"/>
    <cellStyle name="20% - Акцент5 3 10 4" xfId="32079"/>
    <cellStyle name="20% - Акцент5 3 11" xfId="1572"/>
    <cellStyle name="20% - Акцент5 3 11 2" xfId="1573"/>
    <cellStyle name="20% - Акцент5 3 11 2 2" xfId="1574"/>
    <cellStyle name="20% - Акцент5 3 11 2 2 2" xfId="32080"/>
    <cellStyle name="20% - Акцент5 3 11 2 3" xfId="32081"/>
    <cellStyle name="20% - Акцент5 3 11 3" xfId="1575"/>
    <cellStyle name="20% - Акцент5 3 11 3 2" xfId="32082"/>
    <cellStyle name="20% - Акцент5 3 11 4" xfId="32083"/>
    <cellStyle name="20% - Акцент5 3 12" xfId="1576"/>
    <cellStyle name="20% - Акцент5 3 12 2" xfId="1577"/>
    <cellStyle name="20% - Акцент5 3 12 2 2" xfId="1578"/>
    <cellStyle name="20% - Акцент5 3 12 2 2 2" xfId="32084"/>
    <cellStyle name="20% - Акцент5 3 12 2 3" xfId="32085"/>
    <cellStyle name="20% - Акцент5 3 12 3" xfId="1579"/>
    <cellStyle name="20% - Акцент5 3 12 3 2" xfId="32086"/>
    <cellStyle name="20% - Акцент5 3 12 4" xfId="32087"/>
    <cellStyle name="20% - Акцент5 3 13" xfId="1580"/>
    <cellStyle name="20% - Акцент5 3 13 2" xfId="1581"/>
    <cellStyle name="20% - Акцент5 3 13 2 2" xfId="1582"/>
    <cellStyle name="20% - Акцент5 3 13 2 2 2" xfId="32088"/>
    <cellStyle name="20% - Акцент5 3 13 2 3" xfId="32089"/>
    <cellStyle name="20% - Акцент5 3 13 3" xfId="1583"/>
    <cellStyle name="20% - Акцент5 3 13 3 2" xfId="32090"/>
    <cellStyle name="20% - Акцент5 3 13 4" xfId="32091"/>
    <cellStyle name="20% - Акцент5 3 14" xfId="1584"/>
    <cellStyle name="20% - Акцент5 3 14 2" xfId="1585"/>
    <cellStyle name="20% - Акцент5 3 14 2 2" xfId="1586"/>
    <cellStyle name="20% - Акцент5 3 14 2 2 2" xfId="32092"/>
    <cellStyle name="20% - Акцент5 3 14 2 3" xfId="32093"/>
    <cellStyle name="20% - Акцент5 3 14 3" xfId="1587"/>
    <cellStyle name="20% - Акцент5 3 14 3 2" xfId="32094"/>
    <cellStyle name="20% - Акцент5 3 14 4" xfId="32095"/>
    <cellStyle name="20% - Акцент5 3 15" xfId="1588"/>
    <cellStyle name="20% - Акцент5 3 15 2" xfId="1589"/>
    <cellStyle name="20% - Акцент5 3 15 2 2" xfId="1590"/>
    <cellStyle name="20% - Акцент5 3 15 2 2 2" xfId="32096"/>
    <cellStyle name="20% - Акцент5 3 15 2 3" xfId="32097"/>
    <cellStyle name="20% - Акцент5 3 15 3" xfId="1591"/>
    <cellStyle name="20% - Акцент5 3 15 3 2" xfId="32098"/>
    <cellStyle name="20% - Акцент5 3 15 4" xfId="32099"/>
    <cellStyle name="20% - Акцент5 3 16" xfId="1592"/>
    <cellStyle name="20% - Акцент5 3 16 2" xfId="1593"/>
    <cellStyle name="20% - Акцент5 3 16 2 2" xfId="1594"/>
    <cellStyle name="20% - Акцент5 3 16 2 2 2" xfId="32100"/>
    <cellStyle name="20% - Акцент5 3 16 2 3" xfId="32101"/>
    <cellStyle name="20% - Акцент5 3 16 3" xfId="1595"/>
    <cellStyle name="20% - Акцент5 3 16 3 2" xfId="32102"/>
    <cellStyle name="20% - Акцент5 3 16 4" xfId="32103"/>
    <cellStyle name="20% - Акцент5 3 17" xfId="1596"/>
    <cellStyle name="20% - Акцент5 3 17 2" xfId="1597"/>
    <cellStyle name="20% - Акцент5 3 17 2 2" xfId="1598"/>
    <cellStyle name="20% - Акцент5 3 17 2 2 2" xfId="32104"/>
    <cellStyle name="20% - Акцент5 3 17 2 3" xfId="32105"/>
    <cellStyle name="20% - Акцент5 3 17 3" xfId="1599"/>
    <cellStyle name="20% - Акцент5 3 17 3 2" xfId="32106"/>
    <cellStyle name="20% - Акцент5 3 17 4" xfId="32107"/>
    <cellStyle name="20% - Акцент5 3 18" xfId="1600"/>
    <cellStyle name="20% - Акцент5 3 18 2" xfId="1601"/>
    <cellStyle name="20% - Акцент5 3 18 2 2" xfId="1602"/>
    <cellStyle name="20% - Акцент5 3 18 2 2 2" xfId="32108"/>
    <cellStyle name="20% - Акцент5 3 18 2 3" xfId="32109"/>
    <cellStyle name="20% - Акцент5 3 18 3" xfId="1603"/>
    <cellStyle name="20% - Акцент5 3 18 3 2" xfId="32110"/>
    <cellStyle name="20% - Акцент5 3 18 4" xfId="32111"/>
    <cellStyle name="20% - Акцент5 3 19" xfId="1604"/>
    <cellStyle name="20% - Акцент5 3 19 2" xfId="1605"/>
    <cellStyle name="20% - Акцент5 3 19 2 2" xfId="1606"/>
    <cellStyle name="20% - Акцент5 3 19 2 2 2" xfId="32112"/>
    <cellStyle name="20% - Акцент5 3 19 2 3" xfId="32113"/>
    <cellStyle name="20% - Акцент5 3 19 3" xfId="1607"/>
    <cellStyle name="20% - Акцент5 3 19 3 2" xfId="32114"/>
    <cellStyle name="20% - Акцент5 3 19 4" xfId="32115"/>
    <cellStyle name="20% - Акцент5 3 2" xfId="1608"/>
    <cellStyle name="20% - Акцент5 3 2 2" xfId="32116"/>
    <cellStyle name="20% - Акцент5 3 20" xfId="1609"/>
    <cellStyle name="20% - Акцент5 3 20 2" xfId="1610"/>
    <cellStyle name="20% - Акцент5 3 20 2 2" xfId="1611"/>
    <cellStyle name="20% - Акцент5 3 20 2 2 2" xfId="32117"/>
    <cellStyle name="20% - Акцент5 3 20 2 3" xfId="32118"/>
    <cellStyle name="20% - Акцент5 3 20 3" xfId="1612"/>
    <cellStyle name="20% - Акцент5 3 20 3 2" xfId="32119"/>
    <cellStyle name="20% - Акцент5 3 20 4" xfId="32120"/>
    <cellStyle name="20% - Акцент5 3 21" xfId="1613"/>
    <cellStyle name="20% - Акцент5 3 21 2" xfId="1614"/>
    <cellStyle name="20% - Акцент5 3 21 2 2" xfId="1615"/>
    <cellStyle name="20% - Акцент5 3 21 2 2 2" xfId="32121"/>
    <cellStyle name="20% - Акцент5 3 21 2 3" xfId="32122"/>
    <cellStyle name="20% - Акцент5 3 21 3" xfId="1616"/>
    <cellStyle name="20% - Акцент5 3 21 3 2" xfId="32123"/>
    <cellStyle name="20% - Акцент5 3 21 4" xfId="32124"/>
    <cellStyle name="20% - Акцент5 3 22" xfId="1617"/>
    <cellStyle name="20% - Акцент5 3 22 2" xfId="1618"/>
    <cellStyle name="20% - Акцент5 3 22 2 2" xfId="1619"/>
    <cellStyle name="20% - Акцент5 3 22 2 2 2" xfId="32125"/>
    <cellStyle name="20% - Акцент5 3 22 2 3" xfId="32126"/>
    <cellStyle name="20% - Акцент5 3 22 3" xfId="1620"/>
    <cellStyle name="20% - Акцент5 3 22 3 2" xfId="32127"/>
    <cellStyle name="20% - Акцент5 3 22 4" xfId="32128"/>
    <cellStyle name="20% - Акцент5 3 23" xfId="1621"/>
    <cellStyle name="20% - Акцент5 3 23 2" xfId="1622"/>
    <cellStyle name="20% - Акцент5 3 23 2 2" xfId="1623"/>
    <cellStyle name="20% - Акцент5 3 23 2 2 2" xfId="32129"/>
    <cellStyle name="20% - Акцент5 3 23 2 3" xfId="32130"/>
    <cellStyle name="20% - Акцент5 3 23 3" xfId="1624"/>
    <cellStyle name="20% - Акцент5 3 23 3 2" xfId="32131"/>
    <cellStyle name="20% - Акцент5 3 23 4" xfId="32132"/>
    <cellStyle name="20% - Акцент5 3 24" xfId="1625"/>
    <cellStyle name="20% - Акцент5 3 24 2" xfId="1626"/>
    <cellStyle name="20% - Акцент5 3 24 2 2" xfId="1627"/>
    <cellStyle name="20% - Акцент5 3 24 2 2 2" xfId="32133"/>
    <cellStyle name="20% - Акцент5 3 24 2 3" xfId="32134"/>
    <cellStyle name="20% - Акцент5 3 24 3" xfId="1628"/>
    <cellStyle name="20% - Акцент5 3 24 3 2" xfId="32135"/>
    <cellStyle name="20% - Акцент5 3 24 4" xfId="32136"/>
    <cellStyle name="20% - Акцент5 3 25" xfId="32137"/>
    <cellStyle name="20% - Акцент5 3 3" xfId="1629"/>
    <cellStyle name="20% - Акцент5 3 3 2" xfId="1630"/>
    <cellStyle name="20% - Акцент5 3 3 2 2" xfId="1631"/>
    <cellStyle name="20% - Акцент5 3 3 2 2 2" xfId="32138"/>
    <cellStyle name="20% - Акцент5 3 3 2 3" xfId="32139"/>
    <cellStyle name="20% - Акцент5 3 3 3" xfId="1632"/>
    <cellStyle name="20% - Акцент5 3 3 3 2" xfId="32140"/>
    <cellStyle name="20% - Акцент5 3 3 4" xfId="32141"/>
    <cellStyle name="20% - Акцент5 3 4" xfId="1633"/>
    <cellStyle name="20% - Акцент5 3 4 2" xfId="1634"/>
    <cellStyle name="20% - Акцент5 3 4 2 2" xfId="1635"/>
    <cellStyle name="20% - Акцент5 3 4 2 2 2" xfId="32142"/>
    <cellStyle name="20% - Акцент5 3 4 2 3" xfId="32143"/>
    <cellStyle name="20% - Акцент5 3 4 3" xfId="1636"/>
    <cellStyle name="20% - Акцент5 3 4 3 2" xfId="32144"/>
    <cellStyle name="20% - Акцент5 3 4 4" xfId="32145"/>
    <cellStyle name="20% - Акцент5 3 5" xfId="1637"/>
    <cellStyle name="20% - Акцент5 3 5 2" xfId="1638"/>
    <cellStyle name="20% - Акцент5 3 5 2 2" xfId="1639"/>
    <cellStyle name="20% - Акцент5 3 5 2 2 2" xfId="32146"/>
    <cellStyle name="20% - Акцент5 3 5 2 3" xfId="32147"/>
    <cellStyle name="20% - Акцент5 3 5 3" xfId="1640"/>
    <cellStyle name="20% - Акцент5 3 5 3 2" xfId="32148"/>
    <cellStyle name="20% - Акцент5 3 5 4" xfId="32149"/>
    <cellStyle name="20% - Акцент5 3 6" xfId="1641"/>
    <cellStyle name="20% - Акцент5 3 6 2" xfId="1642"/>
    <cellStyle name="20% - Акцент5 3 6 2 2" xfId="1643"/>
    <cellStyle name="20% - Акцент5 3 6 2 2 2" xfId="32150"/>
    <cellStyle name="20% - Акцент5 3 6 2 3" xfId="32151"/>
    <cellStyle name="20% - Акцент5 3 6 3" xfId="1644"/>
    <cellStyle name="20% - Акцент5 3 6 3 2" xfId="32152"/>
    <cellStyle name="20% - Акцент5 3 6 4" xfId="32153"/>
    <cellStyle name="20% - Акцент5 3 7" xfId="1645"/>
    <cellStyle name="20% - Акцент5 3 7 2" xfId="1646"/>
    <cellStyle name="20% - Акцент5 3 7 2 2" xfId="1647"/>
    <cellStyle name="20% - Акцент5 3 7 2 2 2" xfId="32154"/>
    <cellStyle name="20% - Акцент5 3 7 2 3" xfId="32155"/>
    <cellStyle name="20% - Акцент5 3 7 3" xfId="1648"/>
    <cellStyle name="20% - Акцент5 3 7 3 2" xfId="32156"/>
    <cellStyle name="20% - Акцент5 3 7 4" xfId="32157"/>
    <cellStyle name="20% - Акцент5 3 8" xfId="1649"/>
    <cellStyle name="20% - Акцент5 3 8 2" xfId="1650"/>
    <cellStyle name="20% - Акцент5 3 8 2 2" xfId="1651"/>
    <cellStyle name="20% - Акцент5 3 8 2 2 2" xfId="32158"/>
    <cellStyle name="20% - Акцент5 3 8 2 3" xfId="32159"/>
    <cellStyle name="20% - Акцент5 3 8 3" xfId="1652"/>
    <cellStyle name="20% - Акцент5 3 8 3 2" xfId="32160"/>
    <cellStyle name="20% - Акцент5 3 8 4" xfId="32161"/>
    <cellStyle name="20% - Акцент5 3 9" xfId="1653"/>
    <cellStyle name="20% - Акцент5 3 9 2" xfId="1654"/>
    <cellStyle name="20% - Акцент5 3 9 2 2" xfId="1655"/>
    <cellStyle name="20% - Акцент5 3 9 2 2 2" xfId="32162"/>
    <cellStyle name="20% - Акцент5 3 9 2 3" xfId="32163"/>
    <cellStyle name="20% - Акцент5 3 9 3" xfId="1656"/>
    <cellStyle name="20% - Акцент5 3 9 3 2" xfId="32164"/>
    <cellStyle name="20% - Акцент5 3 9 4" xfId="32165"/>
    <cellStyle name="20% - Акцент5 4" xfId="1657"/>
    <cellStyle name="20% - Акцент5 4 2" xfId="1658"/>
    <cellStyle name="20% - Акцент5 4 2 2" xfId="32166"/>
    <cellStyle name="20% - Акцент5 4 3" xfId="32167"/>
    <cellStyle name="20% - Акцент5 5" xfId="1659"/>
    <cellStyle name="20% - Акцент5 5 2" xfId="1660"/>
    <cellStyle name="20% - Акцент5 5 2 2" xfId="32168"/>
    <cellStyle name="20% - Акцент5 5 3" xfId="32169"/>
    <cellStyle name="20% - Акцент5 6" xfId="1661"/>
    <cellStyle name="20% - Акцент5 6 2" xfId="32170"/>
    <cellStyle name="20% - Акцент5 7" xfId="1662"/>
    <cellStyle name="20% - Акцент5 7 2" xfId="1663"/>
    <cellStyle name="20% - Акцент5 7 2 2" xfId="1664"/>
    <cellStyle name="20% - Акцент5 7 2 2 2" xfId="32171"/>
    <cellStyle name="20% - Акцент5 7 2 3" xfId="32172"/>
    <cellStyle name="20% - Акцент5 7 3" xfId="1665"/>
    <cellStyle name="20% - Акцент5 7 3 2" xfId="32173"/>
    <cellStyle name="20% - Акцент5 7 4" xfId="32174"/>
    <cellStyle name="20% - Акцент5 8" xfId="1666"/>
    <cellStyle name="20% - Акцент5 8 2" xfId="1667"/>
    <cellStyle name="20% - Акцент5 8 2 2" xfId="1668"/>
    <cellStyle name="20% - Акцент5 8 2 2 2" xfId="32175"/>
    <cellStyle name="20% - Акцент5 8 2 3" xfId="32176"/>
    <cellStyle name="20% - Акцент5 8 3" xfId="1669"/>
    <cellStyle name="20% - Акцент5 8 3 2" xfId="32177"/>
    <cellStyle name="20% - Акцент5 8 4" xfId="32178"/>
    <cellStyle name="20% - Акцент5 9" xfId="1670"/>
    <cellStyle name="20% - Акцент5 9 2" xfId="1671"/>
    <cellStyle name="20% - Акцент5 9 2 2" xfId="1672"/>
    <cellStyle name="20% - Акцент5 9 2 2 2" xfId="32179"/>
    <cellStyle name="20% - Акцент5 9 2 3" xfId="32180"/>
    <cellStyle name="20% - Акцент5 9 3" xfId="1673"/>
    <cellStyle name="20% - Акцент5 9 3 2" xfId="32181"/>
    <cellStyle name="20% - Акцент5 9 4" xfId="32182"/>
    <cellStyle name="20% - Акцент6 10" xfId="1674"/>
    <cellStyle name="20% - Акцент6 10 2" xfId="1675"/>
    <cellStyle name="20% - Акцент6 10 2 2" xfId="1676"/>
    <cellStyle name="20% - Акцент6 10 2 2 2" xfId="32183"/>
    <cellStyle name="20% - Акцент6 10 2 3" xfId="32184"/>
    <cellStyle name="20% - Акцент6 10 3" xfId="1677"/>
    <cellStyle name="20% - Акцент6 10 3 2" xfId="32185"/>
    <cellStyle name="20% - Акцент6 10 4" xfId="32186"/>
    <cellStyle name="20% - Акцент6 11" xfId="1678"/>
    <cellStyle name="20% - Акцент6 11 2" xfId="1679"/>
    <cellStyle name="20% - Акцент6 11 2 2" xfId="1680"/>
    <cellStyle name="20% - Акцент6 11 2 2 2" xfId="32187"/>
    <cellStyle name="20% - Акцент6 11 2 3" xfId="32188"/>
    <cellStyle name="20% - Акцент6 11 3" xfId="1681"/>
    <cellStyle name="20% - Акцент6 11 3 2" xfId="32189"/>
    <cellStyle name="20% - Акцент6 11 4" xfId="32190"/>
    <cellStyle name="20% - Акцент6 12" xfId="1682"/>
    <cellStyle name="20% - Акцент6 12 2" xfId="1683"/>
    <cellStyle name="20% - Акцент6 12 2 2" xfId="1684"/>
    <cellStyle name="20% - Акцент6 12 2 2 2" xfId="32191"/>
    <cellStyle name="20% - Акцент6 12 2 3" xfId="32192"/>
    <cellStyle name="20% - Акцент6 12 3" xfId="1685"/>
    <cellStyle name="20% - Акцент6 12 3 2" xfId="32193"/>
    <cellStyle name="20% - Акцент6 12 4" xfId="32194"/>
    <cellStyle name="20% - Акцент6 13" xfId="1686"/>
    <cellStyle name="20% - Акцент6 13 2" xfId="1687"/>
    <cellStyle name="20% - Акцент6 13 2 2" xfId="1688"/>
    <cellStyle name="20% - Акцент6 13 2 2 2" xfId="32195"/>
    <cellStyle name="20% - Акцент6 13 2 3" xfId="32196"/>
    <cellStyle name="20% - Акцент6 13 3" xfId="1689"/>
    <cellStyle name="20% - Акцент6 13 3 2" xfId="32197"/>
    <cellStyle name="20% - Акцент6 13 4" xfId="32198"/>
    <cellStyle name="20% - Акцент6 14" xfId="1690"/>
    <cellStyle name="20% - Акцент6 14 2" xfId="1691"/>
    <cellStyle name="20% - Акцент6 14 2 2" xfId="1692"/>
    <cellStyle name="20% - Акцент6 14 2 2 2" xfId="32199"/>
    <cellStyle name="20% - Акцент6 14 2 3" xfId="32200"/>
    <cellStyle name="20% - Акцент6 14 3" xfId="1693"/>
    <cellStyle name="20% - Акцент6 14 3 2" xfId="32201"/>
    <cellStyle name="20% - Акцент6 14 4" xfId="32202"/>
    <cellStyle name="20% - Акцент6 15" xfId="1694"/>
    <cellStyle name="20% - Акцент6 15 2" xfId="1695"/>
    <cellStyle name="20% - Акцент6 15 2 2" xfId="1696"/>
    <cellStyle name="20% - Акцент6 15 2 2 2" xfId="32203"/>
    <cellStyle name="20% - Акцент6 15 2 3" xfId="32204"/>
    <cellStyle name="20% - Акцент6 15 3" xfId="1697"/>
    <cellStyle name="20% - Акцент6 15 3 2" xfId="32205"/>
    <cellStyle name="20% - Акцент6 15 4" xfId="32206"/>
    <cellStyle name="20% - Акцент6 16" xfId="1698"/>
    <cellStyle name="20% - Акцент6 16 2" xfId="1699"/>
    <cellStyle name="20% - Акцент6 16 2 2" xfId="1700"/>
    <cellStyle name="20% - Акцент6 16 2 2 2" xfId="32207"/>
    <cellStyle name="20% - Акцент6 16 2 3" xfId="32208"/>
    <cellStyle name="20% - Акцент6 16 3" xfId="1701"/>
    <cellStyle name="20% - Акцент6 16 3 2" xfId="32209"/>
    <cellStyle name="20% - Акцент6 16 4" xfId="32210"/>
    <cellStyle name="20% - Акцент6 17" xfId="1702"/>
    <cellStyle name="20% - Акцент6 17 2" xfId="1703"/>
    <cellStyle name="20% - Акцент6 17 2 2" xfId="1704"/>
    <cellStyle name="20% - Акцент6 17 2 2 2" xfId="32211"/>
    <cellStyle name="20% - Акцент6 17 2 3" xfId="32212"/>
    <cellStyle name="20% - Акцент6 17 3" xfId="1705"/>
    <cellStyle name="20% - Акцент6 17 3 2" xfId="32213"/>
    <cellStyle name="20% - Акцент6 17 4" xfId="32214"/>
    <cellStyle name="20% - Акцент6 18" xfId="1706"/>
    <cellStyle name="20% - Акцент6 18 2" xfId="1707"/>
    <cellStyle name="20% - Акцент6 18 2 2" xfId="32215"/>
    <cellStyle name="20% - Акцент6 18 3" xfId="32216"/>
    <cellStyle name="20% - Акцент6 19" xfId="1708"/>
    <cellStyle name="20% - Акцент6 19 2" xfId="32217"/>
    <cellStyle name="20% - Акцент6 2" xfId="1709"/>
    <cellStyle name="20% - Акцент6 2 10" xfId="1710"/>
    <cellStyle name="20% - Акцент6 2 10 2" xfId="1711"/>
    <cellStyle name="20% - Акцент6 2 10 2 2" xfId="1712"/>
    <cellStyle name="20% - Акцент6 2 10 2 2 2" xfId="32218"/>
    <cellStyle name="20% - Акцент6 2 10 2 3" xfId="32219"/>
    <cellStyle name="20% - Акцент6 2 10 3" xfId="1713"/>
    <cellStyle name="20% - Акцент6 2 10 3 2" xfId="32220"/>
    <cellStyle name="20% - Акцент6 2 10 4" xfId="32221"/>
    <cellStyle name="20% - Акцент6 2 11" xfId="1714"/>
    <cellStyle name="20% - Акцент6 2 11 2" xfId="1715"/>
    <cellStyle name="20% - Акцент6 2 11 2 2" xfId="1716"/>
    <cellStyle name="20% - Акцент6 2 11 2 2 2" xfId="32222"/>
    <cellStyle name="20% - Акцент6 2 11 2 3" xfId="32223"/>
    <cellStyle name="20% - Акцент6 2 11 3" xfId="1717"/>
    <cellStyle name="20% - Акцент6 2 11 3 2" xfId="32224"/>
    <cellStyle name="20% - Акцент6 2 11 4" xfId="32225"/>
    <cellStyle name="20% - Акцент6 2 12" xfId="1718"/>
    <cellStyle name="20% - Акцент6 2 12 2" xfId="1719"/>
    <cellStyle name="20% - Акцент6 2 12 2 2" xfId="1720"/>
    <cellStyle name="20% - Акцент6 2 12 2 2 2" xfId="32226"/>
    <cellStyle name="20% - Акцент6 2 12 2 3" xfId="32227"/>
    <cellStyle name="20% - Акцент6 2 12 3" xfId="1721"/>
    <cellStyle name="20% - Акцент6 2 12 3 2" xfId="32228"/>
    <cellStyle name="20% - Акцент6 2 12 4" xfId="32229"/>
    <cellStyle name="20% - Акцент6 2 13" xfId="1722"/>
    <cellStyle name="20% - Акцент6 2 13 2" xfId="1723"/>
    <cellStyle name="20% - Акцент6 2 13 2 2" xfId="1724"/>
    <cellStyle name="20% - Акцент6 2 13 2 2 2" xfId="32230"/>
    <cellStyle name="20% - Акцент6 2 13 2 3" xfId="32231"/>
    <cellStyle name="20% - Акцент6 2 13 3" xfId="1725"/>
    <cellStyle name="20% - Акцент6 2 13 3 2" xfId="32232"/>
    <cellStyle name="20% - Акцент6 2 13 4" xfId="32233"/>
    <cellStyle name="20% - Акцент6 2 14" xfId="1726"/>
    <cellStyle name="20% - Акцент6 2 14 2" xfId="1727"/>
    <cellStyle name="20% - Акцент6 2 14 2 2" xfId="1728"/>
    <cellStyle name="20% - Акцент6 2 14 2 2 2" xfId="32234"/>
    <cellStyle name="20% - Акцент6 2 14 2 3" xfId="32235"/>
    <cellStyle name="20% - Акцент6 2 14 3" xfId="1729"/>
    <cellStyle name="20% - Акцент6 2 14 3 2" xfId="32236"/>
    <cellStyle name="20% - Акцент6 2 14 4" xfId="32237"/>
    <cellStyle name="20% - Акцент6 2 15" xfId="1730"/>
    <cellStyle name="20% - Акцент6 2 15 2" xfId="1731"/>
    <cellStyle name="20% - Акцент6 2 15 2 2" xfId="1732"/>
    <cellStyle name="20% - Акцент6 2 15 2 2 2" xfId="32238"/>
    <cellStyle name="20% - Акцент6 2 15 2 3" xfId="32239"/>
    <cellStyle name="20% - Акцент6 2 15 3" xfId="1733"/>
    <cellStyle name="20% - Акцент6 2 15 3 2" xfId="32240"/>
    <cellStyle name="20% - Акцент6 2 15 4" xfId="32241"/>
    <cellStyle name="20% - Акцент6 2 16" xfId="1734"/>
    <cellStyle name="20% - Акцент6 2 16 2" xfId="1735"/>
    <cellStyle name="20% - Акцент6 2 16 2 2" xfId="1736"/>
    <cellStyle name="20% - Акцент6 2 16 2 2 2" xfId="32242"/>
    <cellStyle name="20% - Акцент6 2 16 2 3" xfId="32243"/>
    <cellStyle name="20% - Акцент6 2 16 3" xfId="1737"/>
    <cellStyle name="20% - Акцент6 2 16 3 2" xfId="32244"/>
    <cellStyle name="20% - Акцент6 2 16 4" xfId="32245"/>
    <cellStyle name="20% - Акцент6 2 17" xfId="1738"/>
    <cellStyle name="20% - Акцент6 2 17 2" xfId="1739"/>
    <cellStyle name="20% - Акцент6 2 17 2 2" xfId="1740"/>
    <cellStyle name="20% - Акцент6 2 17 2 2 2" xfId="32246"/>
    <cellStyle name="20% - Акцент6 2 17 2 3" xfId="32247"/>
    <cellStyle name="20% - Акцент6 2 17 3" xfId="1741"/>
    <cellStyle name="20% - Акцент6 2 17 3 2" xfId="32248"/>
    <cellStyle name="20% - Акцент6 2 17 4" xfId="32249"/>
    <cellStyle name="20% - Акцент6 2 18" xfId="1742"/>
    <cellStyle name="20% - Акцент6 2 18 2" xfId="1743"/>
    <cellStyle name="20% - Акцент6 2 18 2 2" xfId="1744"/>
    <cellStyle name="20% - Акцент6 2 18 2 2 2" xfId="32250"/>
    <cellStyle name="20% - Акцент6 2 18 2 3" xfId="32251"/>
    <cellStyle name="20% - Акцент6 2 18 3" xfId="1745"/>
    <cellStyle name="20% - Акцент6 2 18 3 2" xfId="32252"/>
    <cellStyle name="20% - Акцент6 2 18 4" xfId="32253"/>
    <cellStyle name="20% - Акцент6 2 19" xfId="1746"/>
    <cellStyle name="20% - Акцент6 2 19 2" xfId="1747"/>
    <cellStyle name="20% - Акцент6 2 19 2 2" xfId="1748"/>
    <cellStyle name="20% - Акцент6 2 19 2 2 2" xfId="32254"/>
    <cellStyle name="20% - Акцент6 2 19 2 3" xfId="32255"/>
    <cellStyle name="20% - Акцент6 2 19 3" xfId="1749"/>
    <cellStyle name="20% - Акцент6 2 19 3 2" xfId="32256"/>
    <cellStyle name="20% - Акцент6 2 19 4" xfId="32257"/>
    <cellStyle name="20% - Акцент6 2 2" xfId="1750"/>
    <cellStyle name="20% - Акцент6 2 2 2" xfId="32258"/>
    <cellStyle name="20% - Акцент6 2 20" xfId="1751"/>
    <cellStyle name="20% - Акцент6 2 20 2" xfId="1752"/>
    <cellStyle name="20% - Акцент6 2 20 2 2" xfId="1753"/>
    <cellStyle name="20% - Акцент6 2 20 2 2 2" xfId="32259"/>
    <cellStyle name="20% - Акцент6 2 20 2 3" xfId="32260"/>
    <cellStyle name="20% - Акцент6 2 20 3" xfId="1754"/>
    <cellStyle name="20% - Акцент6 2 20 3 2" xfId="32261"/>
    <cellStyle name="20% - Акцент6 2 20 4" xfId="32262"/>
    <cellStyle name="20% - Акцент6 2 21" xfId="1755"/>
    <cellStyle name="20% - Акцент6 2 21 2" xfId="1756"/>
    <cellStyle name="20% - Акцент6 2 21 2 2" xfId="1757"/>
    <cellStyle name="20% - Акцент6 2 21 2 2 2" xfId="32263"/>
    <cellStyle name="20% - Акцент6 2 21 2 3" xfId="32264"/>
    <cellStyle name="20% - Акцент6 2 21 3" xfId="1758"/>
    <cellStyle name="20% - Акцент6 2 21 3 2" xfId="32265"/>
    <cellStyle name="20% - Акцент6 2 21 4" xfId="32266"/>
    <cellStyle name="20% - Акцент6 2 22" xfId="1759"/>
    <cellStyle name="20% - Акцент6 2 22 2" xfId="1760"/>
    <cellStyle name="20% - Акцент6 2 22 2 2" xfId="1761"/>
    <cellStyle name="20% - Акцент6 2 22 2 2 2" xfId="32267"/>
    <cellStyle name="20% - Акцент6 2 22 2 3" xfId="32268"/>
    <cellStyle name="20% - Акцент6 2 22 3" xfId="1762"/>
    <cellStyle name="20% - Акцент6 2 22 3 2" xfId="32269"/>
    <cellStyle name="20% - Акцент6 2 22 4" xfId="32270"/>
    <cellStyle name="20% - Акцент6 2 23" xfId="1763"/>
    <cellStyle name="20% - Акцент6 2 23 2" xfId="1764"/>
    <cellStyle name="20% - Акцент6 2 23 2 2" xfId="1765"/>
    <cellStyle name="20% - Акцент6 2 23 2 2 2" xfId="32271"/>
    <cellStyle name="20% - Акцент6 2 23 2 3" xfId="32272"/>
    <cellStyle name="20% - Акцент6 2 23 3" xfId="1766"/>
    <cellStyle name="20% - Акцент6 2 23 3 2" xfId="32273"/>
    <cellStyle name="20% - Акцент6 2 23 4" xfId="32274"/>
    <cellStyle name="20% - Акцент6 2 24" xfId="1767"/>
    <cellStyle name="20% - Акцент6 2 24 2" xfId="1768"/>
    <cellStyle name="20% - Акцент6 2 24 2 2" xfId="1769"/>
    <cellStyle name="20% - Акцент6 2 24 2 2 2" xfId="32275"/>
    <cellStyle name="20% - Акцент6 2 24 2 3" xfId="32276"/>
    <cellStyle name="20% - Акцент6 2 24 3" xfId="1770"/>
    <cellStyle name="20% - Акцент6 2 24 3 2" xfId="32277"/>
    <cellStyle name="20% - Акцент6 2 24 4" xfId="32278"/>
    <cellStyle name="20% - Акцент6 2 25" xfId="32279"/>
    <cellStyle name="20% - Акцент6 2 3" xfId="1771"/>
    <cellStyle name="20% - Акцент6 2 3 2" xfId="1772"/>
    <cellStyle name="20% - Акцент6 2 3 2 2" xfId="1773"/>
    <cellStyle name="20% - Акцент6 2 3 2 2 2" xfId="32280"/>
    <cellStyle name="20% - Акцент6 2 3 2 3" xfId="32281"/>
    <cellStyle name="20% - Акцент6 2 3 3" xfId="1774"/>
    <cellStyle name="20% - Акцент6 2 3 3 2" xfId="32282"/>
    <cellStyle name="20% - Акцент6 2 3 4" xfId="32283"/>
    <cellStyle name="20% - Акцент6 2 4" xfId="1775"/>
    <cellStyle name="20% - Акцент6 2 4 2" xfId="1776"/>
    <cellStyle name="20% - Акцент6 2 4 2 2" xfId="1777"/>
    <cellStyle name="20% - Акцент6 2 4 2 2 2" xfId="32284"/>
    <cellStyle name="20% - Акцент6 2 4 2 3" xfId="32285"/>
    <cellStyle name="20% - Акцент6 2 4 3" xfId="1778"/>
    <cellStyle name="20% - Акцент6 2 4 3 2" xfId="32286"/>
    <cellStyle name="20% - Акцент6 2 4 4" xfId="32287"/>
    <cellStyle name="20% - Акцент6 2 5" xfId="1779"/>
    <cellStyle name="20% - Акцент6 2 5 2" xfId="1780"/>
    <cellStyle name="20% - Акцент6 2 5 2 2" xfId="1781"/>
    <cellStyle name="20% - Акцент6 2 5 2 2 2" xfId="32288"/>
    <cellStyle name="20% - Акцент6 2 5 2 3" xfId="32289"/>
    <cellStyle name="20% - Акцент6 2 5 3" xfId="1782"/>
    <cellStyle name="20% - Акцент6 2 5 3 2" xfId="32290"/>
    <cellStyle name="20% - Акцент6 2 5 4" xfId="32291"/>
    <cellStyle name="20% - Акцент6 2 6" xfId="1783"/>
    <cellStyle name="20% - Акцент6 2 6 2" xfId="1784"/>
    <cellStyle name="20% - Акцент6 2 6 2 2" xfId="1785"/>
    <cellStyle name="20% - Акцент6 2 6 2 2 2" xfId="32292"/>
    <cellStyle name="20% - Акцент6 2 6 2 3" xfId="32293"/>
    <cellStyle name="20% - Акцент6 2 6 3" xfId="1786"/>
    <cellStyle name="20% - Акцент6 2 6 3 2" xfId="32294"/>
    <cellStyle name="20% - Акцент6 2 6 4" xfId="32295"/>
    <cellStyle name="20% - Акцент6 2 7" xfId="1787"/>
    <cellStyle name="20% - Акцент6 2 7 2" xfId="1788"/>
    <cellStyle name="20% - Акцент6 2 7 2 2" xfId="1789"/>
    <cellStyle name="20% - Акцент6 2 7 2 2 2" xfId="32296"/>
    <cellStyle name="20% - Акцент6 2 7 2 3" xfId="32297"/>
    <cellStyle name="20% - Акцент6 2 7 3" xfId="1790"/>
    <cellStyle name="20% - Акцент6 2 7 3 2" xfId="32298"/>
    <cellStyle name="20% - Акцент6 2 7 4" xfId="32299"/>
    <cellStyle name="20% - Акцент6 2 8" xfId="1791"/>
    <cellStyle name="20% - Акцент6 2 8 2" xfId="1792"/>
    <cellStyle name="20% - Акцент6 2 8 2 2" xfId="1793"/>
    <cellStyle name="20% - Акцент6 2 8 2 2 2" xfId="32300"/>
    <cellStyle name="20% - Акцент6 2 8 2 3" xfId="32301"/>
    <cellStyle name="20% - Акцент6 2 8 3" xfId="1794"/>
    <cellStyle name="20% - Акцент6 2 8 3 2" xfId="32302"/>
    <cellStyle name="20% - Акцент6 2 8 4" xfId="32303"/>
    <cellStyle name="20% - Акцент6 2 9" xfId="1795"/>
    <cellStyle name="20% - Акцент6 2 9 2" xfId="1796"/>
    <cellStyle name="20% - Акцент6 2 9 2 2" xfId="1797"/>
    <cellStyle name="20% - Акцент6 2 9 2 2 2" xfId="32304"/>
    <cellStyle name="20% - Акцент6 2 9 2 3" xfId="32305"/>
    <cellStyle name="20% - Акцент6 2 9 3" xfId="1798"/>
    <cellStyle name="20% - Акцент6 2 9 3 2" xfId="32306"/>
    <cellStyle name="20% - Акцент6 2 9 4" xfId="32307"/>
    <cellStyle name="20% - Акцент6 3" xfId="1799"/>
    <cellStyle name="20% - Акцент6 3 10" xfId="1800"/>
    <cellStyle name="20% - Акцент6 3 10 2" xfId="1801"/>
    <cellStyle name="20% - Акцент6 3 10 2 2" xfId="1802"/>
    <cellStyle name="20% - Акцент6 3 10 2 2 2" xfId="32308"/>
    <cellStyle name="20% - Акцент6 3 10 2 3" xfId="32309"/>
    <cellStyle name="20% - Акцент6 3 10 3" xfId="1803"/>
    <cellStyle name="20% - Акцент6 3 10 3 2" xfId="32310"/>
    <cellStyle name="20% - Акцент6 3 10 4" xfId="32311"/>
    <cellStyle name="20% - Акцент6 3 11" xfId="1804"/>
    <cellStyle name="20% - Акцент6 3 11 2" xfId="1805"/>
    <cellStyle name="20% - Акцент6 3 11 2 2" xfId="1806"/>
    <cellStyle name="20% - Акцент6 3 11 2 2 2" xfId="32312"/>
    <cellStyle name="20% - Акцент6 3 11 2 3" xfId="32313"/>
    <cellStyle name="20% - Акцент6 3 11 3" xfId="1807"/>
    <cellStyle name="20% - Акцент6 3 11 3 2" xfId="32314"/>
    <cellStyle name="20% - Акцент6 3 11 4" xfId="32315"/>
    <cellStyle name="20% - Акцент6 3 12" xfId="1808"/>
    <cellStyle name="20% - Акцент6 3 12 2" xfId="1809"/>
    <cellStyle name="20% - Акцент6 3 12 2 2" xfId="1810"/>
    <cellStyle name="20% - Акцент6 3 12 2 2 2" xfId="32316"/>
    <cellStyle name="20% - Акцент6 3 12 2 3" xfId="32317"/>
    <cellStyle name="20% - Акцент6 3 12 3" xfId="1811"/>
    <cellStyle name="20% - Акцент6 3 12 3 2" xfId="32318"/>
    <cellStyle name="20% - Акцент6 3 12 4" xfId="32319"/>
    <cellStyle name="20% - Акцент6 3 13" xfId="1812"/>
    <cellStyle name="20% - Акцент6 3 13 2" xfId="1813"/>
    <cellStyle name="20% - Акцент6 3 13 2 2" xfId="1814"/>
    <cellStyle name="20% - Акцент6 3 13 2 2 2" xfId="32320"/>
    <cellStyle name="20% - Акцент6 3 13 2 3" xfId="32321"/>
    <cellStyle name="20% - Акцент6 3 13 3" xfId="1815"/>
    <cellStyle name="20% - Акцент6 3 13 3 2" xfId="32322"/>
    <cellStyle name="20% - Акцент6 3 13 4" xfId="32323"/>
    <cellStyle name="20% - Акцент6 3 14" xfId="1816"/>
    <cellStyle name="20% - Акцент6 3 14 2" xfId="1817"/>
    <cellStyle name="20% - Акцент6 3 14 2 2" xfId="1818"/>
    <cellStyle name="20% - Акцент6 3 14 2 2 2" xfId="32324"/>
    <cellStyle name="20% - Акцент6 3 14 2 3" xfId="32325"/>
    <cellStyle name="20% - Акцент6 3 14 3" xfId="1819"/>
    <cellStyle name="20% - Акцент6 3 14 3 2" xfId="32326"/>
    <cellStyle name="20% - Акцент6 3 14 4" xfId="32327"/>
    <cellStyle name="20% - Акцент6 3 15" xfId="1820"/>
    <cellStyle name="20% - Акцент6 3 15 2" xfId="1821"/>
    <cellStyle name="20% - Акцент6 3 15 2 2" xfId="1822"/>
    <cellStyle name="20% - Акцент6 3 15 2 2 2" xfId="32328"/>
    <cellStyle name="20% - Акцент6 3 15 2 3" xfId="32329"/>
    <cellStyle name="20% - Акцент6 3 15 3" xfId="1823"/>
    <cellStyle name="20% - Акцент6 3 15 3 2" xfId="32330"/>
    <cellStyle name="20% - Акцент6 3 15 4" xfId="32331"/>
    <cellStyle name="20% - Акцент6 3 16" xfId="1824"/>
    <cellStyle name="20% - Акцент6 3 16 2" xfId="1825"/>
    <cellStyle name="20% - Акцент6 3 16 2 2" xfId="1826"/>
    <cellStyle name="20% - Акцент6 3 16 2 2 2" xfId="32332"/>
    <cellStyle name="20% - Акцент6 3 16 2 3" xfId="32333"/>
    <cellStyle name="20% - Акцент6 3 16 3" xfId="1827"/>
    <cellStyle name="20% - Акцент6 3 16 3 2" xfId="32334"/>
    <cellStyle name="20% - Акцент6 3 16 4" xfId="32335"/>
    <cellStyle name="20% - Акцент6 3 17" xfId="1828"/>
    <cellStyle name="20% - Акцент6 3 17 2" xfId="1829"/>
    <cellStyle name="20% - Акцент6 3 17 2 2" xfId="1830"/>
    <cellStyle name="20% - Акцент6 3 17 2 2 2" xfId="32336"/>
    <cellStyle name="20% - Акцент6 3 17 2 3" xfId="32337"/>
    <cellStyle name="20% - Акцент6 3 17 3" xfId="1831"/>
    <cellStyle name="20% - Акцент6 3 17 3 2" xfId="32338"/>
    <cellStyle name="20% - Акцент6 3 17 4" xfId="32339"/>
    <cellStyle name="20% - Акцент6 3 18" xfId="1832"/>
    <cellStyle name="20% - Акцент6 3 18 2" xfId="1833"/>
    <cellStyle name="20% - Акцент6 3 18 2 2" xfId="1834"/>
    <cellStyle name="20% - Акцент6 3 18 2 2 2" xfId="32340"/>
    <cellStyle name="20% - Акцент6 3 18 2 3" xfId="32341"/>
    <cellStyle name="20% - Акцент6 3 18 3" xfId="1835"/>
    <cellStyle name="20% - Акцент6 3 18 3 2" xfId="32342"/>
    <cellStyle name="20% - Акцент6 3 18 4" xfId="32343"/>
    <cellStyle name="20% - Акцент6 3 19" xfId="1836"/>
    <cellStyle name="20% - Акцент6 3 19 2" xfId="1837"/>
    <cellStyle name="20% - Акцент6 3 19 2 2" xfId="1838"/>
    <cellStyle name="20% - Акцент6 3 19 2 2 2" xfId="32344"/>
    <cellStyle name="20% - Акцент6 3 19 2 3" xfId="32345"/>
    <cellStyle name="20% - Акцент6 3 19 3" xfId="1839"/>
    <cellStyle name="20% - Акцент6 3 19 3 2" xfId="32346"/>
    <cellStyle name="20% - Акцент6 3 19 4" xfId="32347"/>
    <cellStyle name="20% - Акцент6 3 2" xfId="1840"/>
    <cellStyle name="20% - Акцент6 3 2 2" xfId="32348"/>
    <cellStyle name="20% - Акцент6 3 20" xfId="1841"/>
    <cellStyle name="20% - Акцент6 3 20 2" xfId="1842"/>
    <cellStyle name="20% - Акцент6 3 20 2 2" xfId="1843"/>
    <cellStyle name="20% - Акцент6 3 20 2 2 2" xfId="32349"/>
    <cellStyle name="20% - Акцент6 3 20 2 3" xfId="32350"/>
    <cellStyle name="20% - Акцент6 3 20 3" xfId="1844"/>
    <cellStyle name="20% - Акцент6 3 20 3 2" xfId="32351"/>
    <cellStyle name="20% - Акцент6 3 20 4" xfId="32352"/>
    <cellStyle name="20% - Акцент6 3 21" xfId="1845"/>
    <cellStyle name="20% - Акцент6 3 21 2" xfId="1846"/>
    <cellStyle name="20% - Акцент6 3 21 2 2" xfId="1847"/>
    <cellStyle name="20% - Акцент6 3 21 2 2 2" xfId="32353"/>
    <cellStyle name="20% - Акцент6 3 21 2 3" xfId="32354"/>
    <cellStyle name="20% - Акцент6 3 21 3" xfId="1848"/>
    <cellStyle name="20% - Акцент6 3 21 3 2" xfId="32355"/>
    <cellStyle name="20% - Акцент6 3 21 4" xfId="32356"/>
    <cellStyle name="20% - Акцент6 3 22" xfId="1849"/>
    <cellStyle name="20% - Акцент6 3 22 2" xfId="1850"/>
    <cellStyle name="20% - Акцент6 3 22 2 2" xfId="1851"/>
    <cellStyle name="20% - Акцент6 3 22 2 2 2" xfId="32357"/>
    <cellStyle name="20% - Акцент6 3 22 2 3" xfId="32358"/>
    <cellStyle name="20% - Акцент6 3 22 3" xfId="1852"/>
    <cellStyle name="20% - Акцент6 3 22 3 2" xfId="32359"/>
    <cellStyle name="20% - Акцент6 3 22 4" xfId="32360"/>
    <cellStyle name="20% - Акцент6 3 23" xfId="1853"/>
    <cellStyle name="20% - Акцент6 3 23 2" xfId="1854"/>
    <cellStyle name="20% - Акцент6 3 23 2 2" xfId="1855"/>
    <cellStyle name="20% - Акцент6 3 23 2 2 2" xfId="32361"/>
    <cellStyle name="20% - Акцент6 3 23 2 3" xfId="32362"/>
    <cellStyle name="20% - Акцент6 3 23 3" xfId="1856"/>
    <cellStyle name="20% - Акцент6 3 23 3 2" xfId="32363"/>
    <cellStyle name="20% - Акцент6 3 23 4" xfId="32364"/>
    <cellStyle name="20% - Акцент6 3 24" xfId="1857"/>
    <cellStyle name="20% - Акцент6 3 24 2" xfId="1858"/>
    <cellStyle name="20% - Акцент6 3 24 2 2" xfId="1859"/>
    <cellStyle name="20% - Акцент6 3 24 2 2 2" xfId="32365"/>
    <cellStyle name="20% - Акцент6 3 24 2 3" xfId="32366"/>
    <cellStyle name="20% - Акцент6 3 24 3" xfId="1860"/>
    <cellStyle name="20% - Акцент6 3 24 3 2" xfId="32367"/>
    <cellStyle name="20% - Акцент6 3 24 4" xfId="32368"/>
    <cellStyle name="20% - Акцент6 3 25" xfId="32369"/>
    <cellStyle name="20% - Акцент6 3 3" xfId="1861"/>
    <cellStyle name="20% - Акцент6 3 3 2" xfId="1862"/>
    <cellStyle name="20% - Акцент6 3 3 2 2" xfId="1863"/>
    <cellStyle name="20% - Акцент6 3 3 2 2 2" xfId="32370"/>
    <cellStyle name="20% - Акцент6 3 3 2 3" xfId="32371"/>
    <cellStyle name="20% - Акцент6 3 3 3" xfId="1864"/>
    <cellStyle name="20% - Акцент6 3 3 3 2" xfId="32372"/>
    <cellStyle name="20% - Акцент6 3 3 4" xfId="32373"/>
    <cellStyle name="20% - Акцент6 3 4" xfId="1865"/>
    <cellStyle name="20% - Акцент6 3 4 2" xfId="1866"/>
    <cellStyle name="20% - Акцент6 3 4 2 2" xfId="1867"/>
    <cellStyle name="20% - Акцент6 3 4 2 2 2" xfId="32374"/>
    <cellStyle name="20% - Акцент6 3 4 2 3" xfId="32375"/>
    <cellStyle name="20% - Акцент6 3 4 3" xfId="1868"/>
    <cellStyle name="20% - Акцент6 3 4 3 2" xfId="32376"/>
    <cellStyle name="20% - Акцент6 3 4 4" xfId="32377"/>
    <cellStyle name="20% - Акцент6 3 5" xfId="1869"/>
    <cellStyle name="20% - Акцент6 3 5 2" xfId="1870"/>
    <cellStyle name="20% - Акцент6 3 5 2 2" xfId="1871"/>
    <cellStyle name="20% - Акцент6 3 5 2 2 2" xfId="32378"/>
    <cellStyle name="20% - Акцент6 3 5 2 3" xfId="32379"/>
    <cellStyle name="20% - Акцент6 3 5 3" xfId="1872"/>
    <cellStyle name="20% - Акцент6 3 5 3 2" xfId="32380"/>
    <cellStyle name="20% - Акцент6 3 5 4" xfId="32381"/>
    <cellStyle name="20% - Акцент6 3 6" xfId="1873"/>
    <cellStyle name="20% - Акцент6 3 6 2" xfId="1874"/>
    <cellStyle name="20% - Акцент6 3 6 2 2" xfId="1875"/>
    <cellStyle name="20% - Акцент6 3 6 2 2 2" xfId="32382"/>
    <cellStyle name="20% - Акцент6 3 6 2 3" xfId="32383"/>
    <cellStyle name="20% - Акцент6 3 6 3" xfId="1876"/>
    <cellStyle name="20% - Акцент6 3 6 3 2" xfId="32384"/>
    <cellStyle name="20% - Акцент6 3 6 4" xfId="32385"/>
    <cellStyle name="20% - Акцент6 3 7" xfId="1877"/>
    <cellStyle name="20% - Акцент6 3 7 2" xfId="1878"/>
    <cellStyle name="20% - Акцент6 3 7 2 2" xfId="1879"/>
    <cellStyle name="20% - Акцент6 3 7 2 2 2" xfId="32386"/>
    <cellStyle name="20% - Акцент6 3 7 2 3" xfId="32387"/>
    <cellStyle name="20% - Акцент6 3 7 3" xfId="1880"/>
    <cellStyle name="20% - Акцент6 3 7 3 2" xfId="32388"/>
    <cellStyle name="20% - Акцент6 3 7 4" xfId="32389"/>
    <cellStyle name="20% - Акцент6 3 8" xfId="1881"/>
    <cellStyle name="20% - Акцент6 3 8 2" xfId="1882"/>
    <cellStyle name="20% - Акцент6 3 8 2 2" xfId="1883"/>
    <cellStyle name="20% - Акцент6 3 8 2 2 2" xfId="32390"/>
    <cellStyle name="20% - Акцент6 3 8 2 3" xfId="32391"/>
    <cellStyle name="20% - Акцент6 3 8 3" xfId="1884"/>
    <cellStyle name="20% - Акцент6 3 8 3 2" xfId="32392"/>
    <cellStyle name="20% - Акцент6 3 8 4" xfId="32393"/>
    <cellStyle name="20% - Акцент6 3 9" xfId="1885"/>
    <cellStyle name="20% - Акцент6 3 9 2" xfId="1886"/>
    <cellStyle name="20% - Акцент6 3 9 2 2" xfId="1887"/>
    <cellStyle name="20% - Акцент6 3 9 2 2 2" xfId="32394"/>
    <cellStyle name="20% - Акцент6 3 9 2 3" xfId="32395"/>
    <cellStyle name="20% - Акцент6 3 9 3" xfId="1888"/>
    <cellStyle name="20% - Акцент6 3 9 3 2" xfId="32396"/>
    <cellStyle name="20% - Акцент6 3 9 4" xfId="32397"/>
    <cellStyle name="20% - Акцент6 4" xfId="1889"/>
    <cellStyle name="20% - Акцент6 4 2" xfId="1890"/>
    <cellStyle name="20% - Акцент6 4 2 2" xfId="32398"/>
    <cellStyle name="20% - Акцент6 4 3" xfId="32399"/>
    <cellStyle name="20% - Акцент6 5" xfId="1891"/>
    <cellStyle name="20% - Акцент6 5 2" xfId="1892"/>
    <cellStyle name="20% - Акцент6 5 2 2" xfId="32400"/>
    <cellStyle name="20% - Акцент6 5 3" xfId="32401"/>
    <cellStyle name="20% - Акцент6 6" xfId="1893"/>
    <cellStyle name="20% - Акцент6 6 2" xfId="32402"/>
    <cellStyle name="20% - Акцент6 7" xfId="1894"/>
    <cellStyle name="20% - Акцент6 7 2" xfId="1895"/>
    <cellStyle name="20% - Акцент6 7 2 2" xfId="1896"/>
    <cellStyle name="20% - Акцент6 7 2 2 2" xfId="32403"/>
    <cellStyle name="20% - Акцент6 7 2 3" xfId="32404"/>
    <cellStyle name="20% - Акцент6 7 3" xfId="1897"/>
    <cellStyle name="20% - Акцент6 7 3 2" xfId="32405"/>
    <cellStyle name="20% - Акцент6 7 4" xfId="32406"/>
    <cellStyle name="20% - Акцент6 8" xfId="1898"/>
    <cellStyle name="20% - Акцент6 8 2" xfId="1899"/>
    <cellStyle name="20% - Акцент6 8 2 2" xfId="1900"/>
    <cellStyle name="20% - Акцент6 8 2 2 2" xfId="32407"/>
    <cellStyle name="20% - Акцент6 8 2 3" xfId="32408"/>
    <cellStyle name="20% - Акцент6 8 3" xfId="1901"/>
    <cellStyle name="20% - Акцент6 8 3 2" xfId="32409"/>
    <cellStyle name="20% - Акцент6 8 4" xfId="32410"/>
    <cellStyle name="20% - Акцент6 9" xfId="1902"/>
    <cellStyle name="20% - Акцент6 9 2" xfId="1903"/>
    <cellStyle name="20% - Акцент6 9 2 2" xfId="1904"/>
    <cellStyle name="20% - Акцент6 9 2 2 2" xfId="32411"/>
    <cellStyle name="20% - Акцент6 9 2 3" xfId="32412"/>
    <cellStyle name="20% - Акцент6 9 3" xfId="1905"/>
    <cellStyle name="20% - Акцент6 9 3 2" xfId="32413"/>
    <cellStyle name="20% - Акцент6 9 4" xfId="32414"/>
    <cellStyle name="40% - Accent1 10" xfId="1906"/>
    <cellStyle name="40% - Accent1 10 2" xfId="32415"/>
    <cellStyle name="40% - Accent1 11" xfId="1907"/>
    <cellStyle name="40% - Accent1 11 2" xfId="32416"/>
    <cellStyle name="40% - Accent1 12" xfId="1908"/>
    <cellStyle name="40% - Accent1 12 2" xfId="32417"/>
    <cellStyle name="40% - Accent1 13" xfId="1909"/>
    <cellStyle name="40% - Accent1 13 2" xfId="32418"/>
    <cellStyle name="40% - Accent1 2" xfId="1910"/>
    <cellStyle name="40% - Accent1 2 2" xfId="32419"/>
    <cellStyle name="40% - Accent1 3" xfId="1911"/>
    <cellStyle name="40% - Accent1 3 2" xfId="32420"/>
    <cellStyle name="40% - Accent1 4" xfId="1912"/>
    <cellStyle name="40% - Accent1 4 2" xfId="32421"/>
    <cellStyle name="40% - Accent1 5" xfId="1913"/>
    <cellStyle name="40% - Accent1 5 2" xfId="32422"/>
    <cellStyle name="40% - Accent1 6" xfId="1914"/>
    <cellStyle name="40% - Accent1 6 2" xfId="32423"/>
    <cellStyle name="40% - Accent1 7" xfId="1915"/>
    <cellStyle name="40% - Accent1 7 2" xfId="32424"/>
    <cellStyle name="40% - Accent1 8" xfId="1916"/>
    <cellStyle name="40% - Accent1 8 2" xfId="32425"/>
    <cellStyle name="40% - Accent1 9" xfId="1917"/>
    <cellStyle name="40% - Accent1 9 2" xfId="32426"/>
    <cellStyle name="40% - Accent2 10" xfId="1918"/>
    <cellStyle name="40% - Accent2 10 2" xfId="32427"/>
    <cellStyle name="40% - Accent2 11" xfId="1919"/>
    <cellStyle name="40% - Accent2 11 2" xfId="32428"/>
    <cellStyle name="40% - Accent2 12" xfId="1920"/>
    <cellStyle name="40% - Accent2 12 2" xfId="32429"/>
    <cellStyle name="40% - Accent2 13" xfId="1921"/>
    <cellStyle name="40% - Accent2 13 2" xfId="32430"/>
    <cellStyle name="40% - Accent2 2" xfId="1922"/>
    <cellStyle name="40% - Accent2 2 2" xfId="32431"/>
    <cellStyle name="40% - Accent2 3" xfId="1923"/>
    <cellStyle name="40% - Accent2 3 2" xfId="32432"/>
    <cellStyle name="40% - Accent2 4" xfId="1924"/>
    <cellStyle name="40% - Accent2 4 2" xfId="32433"/>
    <cellStyle name="40% - Accent2 5" xfId="1925"/>
    <cellStyle name="40% - Accent2 5 2" xfId="32434"/>
    <cellStyle name="40% - Accent2 6" xfId="1926"/>
    <cellStyle name="40% - Accent2 6 2" xfId="32435"/>
    <cellStyle name="40% - Accent2 7" xfId="1927"/>
    <cellStyle name="40% - Accent2 7 2" xfId="32436"/>
    <cellStyle name="40% - Accent2 8" xfId="1928"/>
    <cellStyle name="40% - Accent2 8 2" xfId="32437"/>
    <cellStyle name="40% - Accent2 9" xfId="1929"/>
    <cellStyle name="40% - Accent2 9 2" xfId="32438"/>
    <cellStyle name="40% - Accent3 10" xfId="1930"/>
    <cellStyle name="40% - Accent3 10 2" xfId="32439"/>
    <cellStyle name="40% - Accent3 11" xfId="1931"/>
    <cellStyle name="40% - Accent3 11 2" xfId="32440"/>
    <cellStyle name="40% - Accent3 12" xfId="1932"/>
    <cellStyle name="40% - Accent3 12 2" xfId="32441"/>
    <cellStyle name="40% - Accent3 13" xfId="1933"/>
    <cellStyle name="40% - Accent3 13 2" xfId="32442"/>
    <cellStyle name="40% - Accent3 2" xfId="1934"/>
    <cellStyle name="40% - Accent3 2 2" xfId="32443"/>
    <cellStyle name="40% - Accent3 3" xfId="1935"/>
    <cellStyle name="40% - Accent3 3 2" xfId="32444"/>
    <cellStyle name="40% - Accent3 4" xfId="1936"/>
    <cellStyle name="40% - Accent3 4 2" xfId="32445"/>
    <cellStyle name="40% - Accent3 5" xfId="1937"/>
    <cellStyle name="40% - Accent3 5 2" xfId="32446"/>
    <cellStyle name="40% - Accent3 6" xfId="1938"/>
    <cellStyle name="40% - Accent3 6 2" xfId="32447"/>
    <cellStyle name="40% - Accent3 7" xfId="1939"/>
    <cellStyle name="40% - Accent3 7 2" xfId="32448"/>
    <cellStyle name="40% - Accent3 8" xfId="1940"/>
    <cellStyle name="40% - Accent3 8 2" xfId="32449"/>
    <cellStyle name="40% - Accent3 9" xfId="1941"/>
    <cellStyle name="40% - Accent3 9 2" xfId="32450"/>
    <cellStyle name="40% - Accent4 10" xfId="1942"/>
    <cellStyle name="40% - Accent4 10 2" xfId="32451"/>
    <cellStyle name="40% - Accent4 11" xfId="1943"/>
    <cellStyle name="40% - Accent4 11 2" xfId="32452"/>
    <cellStyle name="40% - Accent4 12" xfId="1944"/>
    <cellStyle name="40% - Accent4 12 2" xfId="32453"/>
    <cellStyle name="40% - Accent4 13" xfId="1945"/>
    <cellStyle name="40% - Accent4 13 2" xfId="32454"/>
    <cellStyle name="40% - Accent4 2" xfId="1946"/>
    <cellStyle name="40% - Accent4 2 2" xfId="32455"/>
    <cellStyle name="40% - Accent4 3" xfId="1947"/>
    <cellStyle name="40% - Accent4 3 2" xfId="32456"/>
    <cellStyle name="40% - Accent4 4" xfId="1948"/>
    <cellStyle name="40% - Accent4 4 2" xfId="32457"/>
    <cellStyle name="40% - Accent4 5" xfId="1949"/>
    <cellStyle name="40% - Accent4 5 2" xfId="32458"/>
    <cellStyle name="40% - Accent4 6" xfId="1950"/>
    <cellStyle name="40% - Accent4 6 2" xfId="32459"/>
    <cellStyle name="40% - Accent4 7" xfId="1951"/>
    <cellStyle name="40% - Accent4 7 2" xfId="32460"/>
    <cellStyle name="40% - Accent4 8" xfId="1952"/>
    <cellStyle name="40% - Accent4 8 2" xfId="32461"/>
    <cellStyle name="40% - Accent4 9" xfId="1953"/>
    <cellStyle name="40% - Accent4 9 2" xfId="32462"/>
    <cellStyle name="40% - Accent5 10" xfId="1954"/>
    <cellStyle name="40% - Accent5 10 2" xfId="32463"/>
    <cellStyle name="40% - Accent5 11" xfId="1955"/>
    <cellStyle name="40% - Accent5 11 2" xfId="32464"/>
    <cellStyle name="40% - Accent5 12" xfId="1956"/>
    <cellStyle name="40% - Accent5 12 2" xfId="32465"/>
    <cellStyle name="40% - Accent5 13" xfId="1957"/>
    <cellStyle name="40% - Accent5 13 2" xfId="32466"/>
    <cellStyle name="40% - Accent5 2" xfId="1958"/>
    <cellStyle name="40% - Accent5 2 2" xfId="32467"/>
    <cellStyle name="40% - Accent5 3" xfId="1959"/>
    <cellStyle name="40% - Accent5 3 2" xfId="32468"/>
    <cellStyle name="40% - Accent5 4" xfId="1960"/>
    <cellStyle name="40% - Accent5 4 2" xfId="32469"/>
    <cellStyle name="40% - Accent5 5" xfId="1961"/>
    <cellStyle name="40% - Accent5 5 2" xfId="32470"/>
    <cellStyle name="40% - Accent5 6" xfId="1962"/>
    <cellStyle name="40% - Accent5 6 2" xfId="32471"/>
    <cellStyle name="40% - Accent5 7" xfId="1963"/>
    <cellStyle name="40% - Accent5 7 2" xfId="32472"/>
    <cellStyle name="40% - Accent5 8" xfId="1964"/>
    <cellStyle name="40% - Accent5 8 2" xfId="32473"/>
    <cellStyle name="40% - Accent5 9" xfId="1965"/>
    <cellStyle name="40% - Accent5 9 2" xfId="32474"/>
    <cellStyle name="40% - Accent6 10" xfId="1966"/>
    <cellStyle name="40% - Accent6 10 2" xfId="32475"/>
    <cellStyle name="40% - Accent6 11" xfId="1967"/>
    <cellStyle name="40% - Accent6 11 2" xfId="32476"/>
    <cellStyle name="40% - Accent6 12" xfId="1968"/>
    <cellStyle name="40% - Accent6 12 2" xfId="32477"/>
    <cellStyle name="40% - Accent6 13" xfId="1969"/>
    <cellStyle name="40% - Accent6 13 2" xfId="32478"/>
    <cellStyle name="40% - Accent6 2" xfId="1970"/>
    <cellStyle name="40% - Accent6 2 2" xfId="32479"/>
    <cellStyle name="40% - Accent6 3" xfId="1971"/>
    <cellStyle name="40% - Accent6 3 2" xfId="32480"/>
    <cellStyle name="40% - Accent6 4" xfId="1972"/>
    <cellStyle name="40% - Accent6 4 2" xfId="32481"/>
    <cellStyle name="40% - Accent6 5" xfId="1973"/>
    <cellStyle name="40% - Accent6 5 2" xfId="32482"/>
    <cellStyle name="40% - Accent6 6" xfId="1974"/>
    <cellStyle name="40% - Accent6 6 2" xfId="32483"/>
    <cellStyle name="40% - Accent6 7" xfId="1975"/>
    <cellStyle name="40% - Accent6 7 2" xfId="32484"/>
    <cellStyle name="40% - Accent6 8" xfId="1976"/>
    <cellStyle name="40% - Accent6 8 2" xfId="32485"/>
    <cellStyle name="40% - Accent6 9" xfId="1977"/>
    <cellStyle name="40% - Accent6 9 2" xfId="32486"/>
    <cellStyle name="40% - Акцент1 10" xfId="1978"/>
    <cellStyle name="40% - Акцент1 10 2" xfId="1979"/>
    <cellStyle name="40% - Акцент1 10 2 2" xfId="1980"/>
    <cellStyle name="40% - Акцент1 10 2 2 2" xfId="32487"/>
    <cellStyle name="40% - Акцент1 10 2 3" xfId="32488"/>
    <cellStyle name="40% - Акцент1 10 3" xfId="1981"/>
    <cellStyle name="40% - Акцент1 10 3 2" xfId="32489"/>
    <cellStyle name="40% - Акцент1 10 4" xfId="32490"/>
    <cellStyle name="40% - Акцент1 11" xfId="1982"/>
    <cellStyle name="40% - Акцент1 11 2" xfId="1983"/>
    <cellStyle name="40% - Акцент1 11 2 2" xfId="1984"/>
    <cellStyle name="40% - Акцент1 11 2 2 2" xfId="32491"/>
    <cellStyle name="40% - Акцент1 11 2 3" xfId="32492"/>
    <cellStyle name="40% - Акцент1 11 3" xfId="1985"/>
    <cellStyle name="40% - Акцент1 11 3 2" xfId="32493"/>
    <cellStyle name="40% - Акцент1 11 4" xfId="32494"/>
    <cellStyle name="40% - Акцент1 12" xfId="1986"/>
    <cellStyle name="40% - Акцент1 12 2" xfId="1987"/>
    <cellStyle name="40% - Акцент1 12 2 2" xfId="1988"/>
    <cellStyle name="40% - Акцент1 12 2 2 2" xfId="32495"/>
    <cellStyle name="40% - Акцент1 12 2 3" xfId="32496"/>
    <cellStyle name="40% - Акцент1 12 3" xfId="1989"/>
    <cellStyle name="40% - Акцент1 12 3 2" xfId="32497"/>
    <cellStyle name="40% - Акцент1 12 4" xfId="32498"/>
    <cellStyle name="40% - Акцент1 13" xfId="1990"/>
    <cellStyle name="40% - Акцент1 13 2" xfId="1991"/>
    <cellStyle name="40% - Акцент1 13 2 2" xfId="1992"/>
    <cellStyle name="40% - Акцент1 13 2 2 2" xfId="32499"/>
    <cellStyle name="40% - Акцент1 13 2 3" xfId="32500"/>
    <cellStyle name="40% - Акцент1 13 3" xfId="1993"/>
    <cellStyle name="40% - Акцент1 13 3 2" xfId="32501"/>
    <cellStyle name="40% - Акцент1 13 4" xfId="32502"/>
    <cellStyle name="40% - Акцент1 14" xfId="1994"/>
    <cellStyle name="40% - Акцент1 14 2" xfId="1995"/>
    <cellStyle name="40% - Акцент1 14 2 2" xfId="1996"/>
    <cellStyle name="40% - Акцент1 14 2 2 2" xfId="32503"/>
    <cellStyle name="40% - Акцент1 14 2 3" xfId="32504"/>
    <cellStyle name="40% - Акцент1 14 3" xfId="1997"/>
    <cellStyle name="40% - Акцент1 14 3 2" xfId="32505"/>
    <cellStyle name="40% - Акцент1 14 4" xfId="32506"/>
    <cellStyle name="40% - Акцент1 15" xfId="1998"/>
    <cellStyle name="40% - Акцент1 15 2" xfId="1999"/>
    <cellStyle name="40% - Акцент1 15 2 2" xfId="2000"/>
    <cellStyle name="40% - Акцент1 15 2 2 2" xfId="32507"/>
    <cellStyle name="40% - Акцент1 15 2 3" xfId="32508"/>
    <cellStyle name="40% - Акцент1 15 3" xfId="2001"/>
    <cellStyle name="40% - Акцент1 15 3 2" xfId="32509"/>
    <cellStyle name="40% - Акцент1 15 4" xfId="32510"/>
    <cellStyle name="40% - Акцент1 16" xfId="2002"/>
    <cellStyle name="40% - Акцент1 16 2" xfId="2003"/>
    <cellStyle name="40% - Акцент1 16 2 2" xfId="2004"/>
    <cellStyle name="40% - Акцент1 16 2 2 2" xfId="32511"/>
    <cellStyle name="40% - Акцент1 16 2 3" xfId="32512"/>
    <cellStyle name="40% - Акцент1 16 3" xfId="2005"/>
    <cellStyle name="40% - Акцент1 16 3 2" xfId="32513"/>
    <cellStyle name="40% - Акцент1 16 4" xfId="32514"/>
    <cellStyle name="40% - Акцент1 17" xfId="2006"/>
    <cellStyle name="40% - Акцент1 17 2" xfId="2007"/>
    <cellStyle name="40% - Акцент1 17 2 2" xfId="2008"/>
    <cellStyle name="40% - Акцент1 17 2 2 2" xfId="32515"/>
    <cellStyle name="40% - Акцент1 17 2 3" xfId="32516"/>
    <cellStyle name="40% - Акцент1 17 3" xfId="2009"/>
    <cellStyle name="40% - Акцент1 17 3 2" xfId="32517"/>
    <cellStyle name="40% - Акцент1 17 4" xfId="32518"/>
    <cellStyle name="40% - Акцент1 18" xfId="2010"/>
    <cellStyle name="40% - Акцент1 18 2" xfId="2011"/>
    <cellStyle name="40% - Акцент1 18 2 2" xfId="32519"/>
    <cellStyle name="40% - Акцент1 18 3" xfId="32520"/>
    <cellStyle name="40% - Акцент1 19" xfId="2012"/>
    <cellStyle name="40% - Акцент1 19 2" xfId="32521"/>
    <cellStyle name="40% - Акцент1 2" xfId="2013"/>
    <cellStyle name="40% - Акцент1 2 10" xfId="2014"/>
    <cellStyle name="40% - Акцент1 2 10 2" xfId="2015"/>
    <cellStyle name="40% - Акцент1 2 10 2 2" xfId="2016"/>
    <cellStyle name="40% - Акцент1 2 10 2 2 2" xfId="32522"/>
    <cellStyle name="40% - Акцент1 2 10 2 3" xfId="32523"/>
    <cellStyle name="40% - Акцент1 2 10 3" xfId="2017"/>
    <cellStyle name="40% - Акцент1 2 10 3 2" xfId="32524"/>
    <cellStyle name="40% - Акцент1 2 10 4" xfId="32525"/>
    <cellStyle name="40% - Акцент1 2 11" xfId="2018"/>
    <cellStyle name="40% - Акцент1 2 11 2" xfId="2019"/>
    <cellStyle name="40% - Акцент1 2 11 2 2" xfId="2020"/>
    <cellStyle name="40% - Акцент1 2 11 2 2 2" xfId="32526"/>
    <cellStyle name="40% - Акцент1 2 11 2 3" xfId="32527"/>
    <cellStyle name="40% - Акцент1 2 11 3" xfId="2021"/>
    <cellStyle name="40% - Акцент1 2 11 3 2" xfId="32528"/>
    <cellStyle name="40% - Акцент1 2 11 4" xfId="32529"/>
    <cellStyle name="40% - Акцент1 2 12" xfId="2022"/>
    <cellStyle name="40% - Акцент1 2 12 2" xfId="2023"/>
    <cellStyle name="40% - Акцент1 2 12 2 2" xfId="2024"/>
    <cellStyle name="40% - Акцент1 2 12 2 2 2" xfId="32530"/>
    <cellStyle name="40% - Акцент1 2 12 2 3" xfId="32531"/>
    <cellStyle name="40% - Акцент1 2 12 3" xfId="2025"/>
    <cellStyle name="40% - Акцент1 2 12 3 2" xfId="32532"/>
    <cellStyle name="40% - Акцент1 2 12 4" xfId="32533"/>
    <cellStyle name="40% - Акцент1 2 13" xfId="2026"/>
    <cellStyle name="40% - Акцент1 2 13 2" xfId="2027"/>
    <cellStyle name="40% - Акцент1 2 13 2 2" xfId="2028"/>
    <cellStyle name="40% - Акцент1 2 13 2 2 2" xfId="32534"/>
    <cellStyle name="40% - Акцент1 2 13 2 3" xfId="32535"/>
    <cellStyle name="40% - Акцент1 2 13 3" xfId="2029"/>
    <cellStyle name="40% - Акцент1 2 13 3 2" xfId="32536"/>
    <cellStyle name="40% - Акцент1 2 13 4" xfId="32537"/>
    <cellStyle name="40% - Акцент1 2 14" xfId="2030"/>
    <cellStyle name="40% - Акцент1 2 14 2" xfId="2031"/>
    <cellStyle name="40% - Акцент1 2 14 2 2" xfId="2032"/>
    <cellStyle name="40% - Акцент1 2 14 2 2 2" xfId="32538"/>
    <cellStyle name="40% - Акцент1 2 14 2 3" xfId="32539"/>
    <cellStyle name="40% - Акцент1 2 14 3" xfId="2033"/>
    <cellStyle name="40% - Акцент1 2 14 3 2" xfId="32540"/>
    <cellStyle name="40% - Акцент1 2 14 4" xfId="32541"/>
    <cellStyle name="40% - Акцент1 2 15" xfId="2034"/>
    <cellStyle name="40% - Акцент1 2 15 2" xfId="2035"/>
    <cellStyle name="40% - Акцент1 2 15 2 2" xfId="2036"/>
    <cellStyle name="40% - Акцент1 2 15 2 2 2" xfId="32542"/>
    <cellStyle name="40% - Акцент1 2 15 2 3" xfId="32543"/>
    <cellStyle name="40% - Акцент1 2 15 3" xfId="2037"/>
    <cellStyle name="40% - Акцент1 2 15 3 2" xfId="32544"/>
    <cellStyle name="40% - Акцент1 2 15 4" xfId="32545"/>
    <cellStyle name="40% - Акцент1 2 16" xfId="2038"/>
    <cellStyle name="40% - Акцент1 2 16 2" xfId="2039"/>
    <cellStyle name="40% - Акцент1 2 16 2 2" xfId="2040"/>
    <cellStyle name="40% - Акцент1 2 16 2 2 2" xfId="32546"/>
    <cellStyle name="40% - Акцент1 2 16 2 3" xfId="32547"/>
    <cellStyle name="40% - Акцент1 2 16 3" xfId="2041"/>
    <cellStyle name="40% - Акцент1 2 16 3 2" xfId="32548"/>
    <cellStyle name="40% - Акцент1 2 16 4" xfId="32549"/>
    <cellStyle name="40% - Акцент1 2 17" xfId="2042"/>
    <cellStyle name="40% - Акцент1 2 17 2" xfId="2043"/>
    <cellStyle name="40% - Акцент1 2 17 2 2" xfId="2044"/>
    <cellStyle name="40% - Акцент1 2 17 2 2 2" xfId="32550"/>
    <cellStyle name="40% - Акцент1 2 17 2 3" xfId="32551"/>
    <cellStyle name="40% - Акцент1 2 17 3" xfId="2045"/>
    <cellStyle name="40% - Акцент1 2 17 3 2" xfId="32552"/>
    <cellStyle name="40% - Акцент1 2 17 4" xfId="32553"/>
    <cellStyle name="40% - Акцент1 2 18" xfId="2046"/>
    <cellStyle name="40% - Акцент1 2 18 2" xfId="2047"/>
    <cellStyle name="40% - Акцент1 2 18 2 2" xfId="2048"/>
    <cellStyle name="40% - Акцент1 2 18 2 2 2" xfId="32554"/>
    <cellStyle name="40% - Акцент1 2 18 2 3" xfId="32555"/>
    <cellStyle name="40% - Акцент1 2 18 3" xfId="2049"/>
    <cellStyle name="40% - Акцент1 2 18 3 2" xfId="32556"/>
    <cellStyle name="40% - Акцент1 2 18 4" xfId="32557"/>
    <cellStyle name="40% - Акцент1 2 19" xfId="2050"/>
    <cellStyle name="40% - Акцент1 2 19 2" xfId="2051"/>
    <cellStyle name="40% - Акцент1 2 19 2 2" xfId="2052"/>
    <cellStyle name="40% - Акцент1 2 19 2 2 2" xfId="32558"/>
    <cellStyle name="40% - Акцент1 2 19 2 3" xfId="32559"/>
    <cellStyle name="40% - Акцент1 2 19 3" xfId="2053"/>
    <cellStyle name="40% - Акцент1 2 19 3 2" xfId="32560"/>
    <cellStyle name="40% - Акцент1 2 19 4" xfId="32561"/>
    <cellStyle name="40% - Акцент1 2 2" xfId="2054"/>
    <cellStyle name="40% - Акцент1 2 2 2" xfId="32562"/>
    <cellStyle name="40% - Акцент1 2 20" xfId="2055"/>
    <cellStyle name="40% - Акцент1 2 20 2" xfId="2056"/>
    <cellStyle name="40% - Акцент1 2 20 2 2" xfId="2057"/>
    <cellStyle name="40% - Акцент1 2 20 2 2 2" xfId="32563"/>
    <cellStyle name="40% - Акцент1 2 20 2 3" xfId="32564"/>
    <cellStyle name="40% - Акцент1 2 20 3" xfId="2058"/>
    <cellStyle name="40% - Акцент1 2 20 3 2" xfId="32565"/>
    <cellStyle name="40% - Акцент1 2 20 4" xfId="32566"/>
    <cellStyle name="40% - Акцент1 2 21" xfId="2059"/>
    <cellStyle name="40% - Акцент1 2 21 2" xfId="2060"/>
    <cellStyle name="40% - Акцент1 2 21 2 2" xfId="2061"/>
    <cellStyle name="40% - Акцент1 2 21 2 2 2" xfId="32567"/>
    <cellStyle name="40% - Акцент1 2 21 2 3" xfId="32568"/>
    <cellStyle name="40% - Акцент1 2 21 3" xfId="2062"/>
    <cellStyle name="40% - Акцент1 2 21 3 2" xfId="32569"/>
    <cellStyle name="40% - Акцент1 2 21 4" xfId="32570"/>
    <cellStyle name="40% - Акцент1 2 22" xfId="2063"/>
    <cellStyle name="40% - Акцент1 2 22 2" xfId="2064"/>
    <cellStyle name="40% - Акцент1 2 22 2 2" xfId="2065"/>
    <cellStyle name="40% - Акцент1 2 22 2 2 2" xfId="32571"/>
    <cellStyle name="40% - Акцент1 2 22 2 3" xfId="32572"/>
    <cellStyle name="40% - Акцент1 2 22 3" xfId="2066"/>
    <cellStyle name="40% - Акцент1 2 22 3 2" xfId="32573"/>
    <cellStyle name="40% - Акцент1 2 22 4" xfId="32574"/>
    <cellStyle name="40% - Акцент1 2 23" xfId="2067"/>
    <cellStyle name="40% - Акцент1 2 23 2" xfId="2068"/>
    <cellStyle name="40% - Акцент1 2 23 2 2" xfId="2069"/>
    <cellStyle name="40% - Акцент1 2 23 2 2 2" xfId="32575"/>
    <cellStyle name="40% - Акцент1 2 23 2 3" xfId="32576"/>
    <cellStyle name="40% - Акцент1 2 23 3" xfId="2070"/>
    <cellStyle name="40% - Акцент1 2 23 3 2" xfId="32577"/>
    <cellStyle name="40% - Акцент1 2 23 4" xfId="32578"/>
    <cellStyle name="40% - Акцент1 2 24" xfId="2071"/>
    <cellStyle name="40% - Акцент1 2 24 2" xfId="2072"/>
    <cellStyle name="40% - Акцент1 2 24 2 2" xfId="2073"/>
    <cellStyle name="40% - Акцент1 2 24 2 2 2" xfId="32579"/>
    <cellStyle name="40% - Акцент1 2 24 2 3" xfId="32580"/>
    <cellStyle name="40% - Акцент1 2 24 3" xfId="2074"/>
    <cellStyle name="40% - Акцент1 2 24 3 2" xfId="32581"/>
    <cellStyle name="40% - Акцент1 2 24 4" xfId="32582"/>
    <cellStyle name="40% - Акцент1 2 25" xfId="32583"/>
    <cellStyle name="40% - Акцент1 2 3" xfId="2075"/>
    <cellStyle name="40% - Акцент1 2 3 2" xfId="2076"/>
    <cellStyle name="40% - Акцент1 2 3 2 2" xfId="2077"/>
    <cellStyle name="40% - Акцент1 2 3 2 2 2" xfId="32584"/>
    <cellStyle name="40% - Акцент1 2 3 2 3" xfId="32585"/>
    <cellStyle name="40% - Акцент1 2 3 3" xfId="2078"/>
    <cellStyle name="40% - Акцент1 2 3 3 2" xfId="32586"/>
    <cellStyle name="40% - Акцент1 2 3 4" xfId="32587"/>
    <cellStyle name="40% - Акцент1 2 4" xfId="2079"/>
    <cellStyle name="40% - Акцент1 2 4 2" xfId="2080"/>
    <cellStyle name="40% - Акцент1 2 4 2 2" xfId="2081"/>
    <cellStyle name="40% - Акцент1 2 4 2 2 2" xfId="32588"/>
    <cellStyle name="40% - Акцент1 2 4 2 3" xfId="32589"/>
    <cellStyle name="40% - Акцент1 2 4 3" xfId="2082"/>
    <cellStyle name="40% - Акцент1 2 4 3 2" xfId="32590"/>
    <cellStyle name="40% - Акцент1 2 4 4" xfId="32591"/>
    <cellStyle name="40% - Акцент1 2 5" xfId="2083"/>
    <cellStyle name="40% - Акцент1 2 5 2" xfId="2084"/>
    <cellStyle name="40% - Акцент1 2 5 2 2" xfId="2085"/>
    <cellStyle name="40% - Акцент1 2 5 2 2 2" xfId="32592"/>
    <cellStyle name="40% - Акцент1 2 5 2 3" xfId="32593"/>
    <cellStyle name="40% - Акцент1 2 5 3" xfId="2086"/>
    <cellStyle name="40% - Акцент1 2 5 3 2" xfId="32594"/>
    <cellStyle name="40% - Акцент1 2 5 4" xfId="32595"/>
    <cellStyle name="40% - Акцент1 2 6" xfId="2087"/>
    <cellStyle name="40% - Акцент1 2 6 2" xfId="2088"/>
    <cellStyle name="40% - Акцент1 2 6 2 2" xfId="2089"/>
    <cellStyle name="40% - Акцент1 2 6 2 2 2" xfId="32596"/>
    <cellStyle name="40% - Акцент1 2 6 2 3" xfId="32597"/>
    <cellStyle name="40% - Акцент1 2 6 3" xfId="2090"/>
    <cellStyle name="40% - Акцент1 2 6 3 2" xfId="32598"/>
    <cellStyle name="40% - Акцент1 2 6 4" xfId="32599"/>
    <cellStyle name="40% - Акцент1 2 7" xfId="2091"/>
    <cellStyle name="40% - Акцент1 2 7 2" xfId="2092"/>
    <cellStyle name="40% - Акцент1 2 7 2 2" xfId="2093"/>
    <cellStyle name="40% - Акцент1 2 7 2 2 2" xfId="32600"/>
    <cellStyle name="40% - Акцент1 2 7 2 3" xfId="32601"/>
    <cellStyle name="40% - Акцент1 2 7 3" xfId="2094"/>
    <cellStyle name="40% - Акцент1 2 7 3 2" xfId="32602"/>
    <cellStyle name="40% - Акцент1 2 7 4" xfId="32603"/>
    <cellStyle name="40% - Акцент1 2 8" xfId="2095"/>
    <cellStyle name="40% - Акцент1 2 8 2" xfId="2096"/>
    <cellStyle name="40% - Акцент1 2 8 2 2" xfId="2097"/>
    <cellStyle name="40% - Акцент1 2 8 2 2 2" xfId="32604"/>
    <cellStyle name="40% - Акцент1 2 8 2 3" xfId="32605"/>
    <cellStyle name="40% - Акцент1 2 8 3" xfId="2098"/>
    <cellStyle name="40% - Акцент1 2 8 3 2" xfId="32606"/>
    <cellStyle name="40% - Акцент1 2 8 4" xfId="32607"/>
    <cellStyle name="40% - Акцент1 2 9" xfId="2099"/>
    <cellStyle name="40% - Акцент1 2 9 2" xfId="2100"/>
    <cellStyle name="40% - Акцент1 2 9 2 2" xfId="2101"/>
    <cellStyle name="40% - Акцент1 2 9 2 2 2" xfId="32608"/>
    <cellStyle name="40% - Акцент1 2 9 2 3" xfId="32609"/>
    <cellStyle name="40% - Акцент1 2 9 3" xfId="2102"/>
    <cellStyle name="40% - Акцент1 2 9 3 2" xfId="32610"/>
    <cellStyle name="40% - Акцент1 2 9 4" xfId="32611"/>
    <cellStyle name="40% - Акцент1 3" xfId="2103"/>
    <cellStyle name="40% - Акцент1 3 10" xfId="2104"/>
    <cellStyle name="40% - Акцент1 3 10 2" xfId="2105"/>
    <cellStyle name="40% - Акцент1 3 10 2 2" xfId="2106"/>
    <cellStyle name="40% - Акцент1 3 10 2 2 2" xfId="32612"/>
    <cellStyle name="40% - Акцент1 3 10 2 3" xfId="32613"/>
    <cellStyle name="40% - Акцент1 3 10 3" xfId="2107"/>
    <cellStyle name="40% - Акцент1 3 10 3 2" xfId="32614"/>
    <cellStyle name="40% - Акцент1 3 10 4" xfId="32615"/>
    <cellStyle name="40% - Акцент1 3 11" xfId="2108"/>
    <cellStyle name="40% - Акцент1 3 11 2" xfId="2109"/>
    <cellStyle name="40% - Акцент1 3 11 2 2" xfId="2110"/>
    <cellStyle name="40% - Акцент1 3 11 2 2 2" xfId="32616"/>
    <cellStyle name="40% - Акцент1 3 11 2 3" xfId="32617"/>
    <cellStyle name="40% - Акцент1 3 11 3" xfId="2111"/>
    <cellStyle name="40% - Акцент1 3 11 3 2" xfId="32618"/>
    <cellStyle name="40% - Акцент1 3 11 4" xfId="32619"/>
    <cellStyle name="40% - Акцент1 3 12" xfId="2112"/>
    <cellStyle name="40% - Акцент1 3 12 2" xfId="2113"/>
    <cellStyle name="40% - Акцент1 3 12 2 2" xfId="2114"/>
    <cellStyle name="40% - Акцент1 3 12 2 2 2" xfId="32620"/>
    <cellStyle name="40% - Акцент1 3 12 2 3" xfId="32621"/>
    <cellStyle name="40% - Акцент1 3 12 3" xfId="2115"/>
    <cellStyle name="40% - Акцент1 3 12 3 2" xfId="32622"/>
    <cellStyle name="40% - Акцент1 3 12 4" xfId="32623"/>
    <cellStyle name="40% - Акцент1 3 13" xfId="2116"/>
    <cellStyle name="40% - Акцент1 3 13 2" xfId="2117"/>
    <cellStyle name="40% - Акцент1 3 13 2 2" xfId="2118"/>
    <cellStyle name="40% - Акцент1 3 13 2 2 2" xfId="32624"/>
    <cellStyle name="40% - Акцент1 3 13 2 3" xfId="32625"/>
    <cellStyle name="40% - Акцент1 3 13 3" xfId="2119"/>
    <cellStyle name="40% - Акцент1 3 13 3 2" xfId="32626"/>
    <cellStyle name="40% - Акцент1 3 13 4" xfId="32627"/>
    <cellStyle name="40% - Акцент1 3 14" xfId="2120"/>
    <cellStyle name="40% - Акцент1 3 14 2" xfId="2121"/>
    <cellStyle name="40% - Акцент1 3 14 2 2" xfId="2122"/>
    <cellStyle name="40% - Акцент1 3 14 2 2 2" xfId="32628"/>
    <cellStyle name="40% - Акцент1 3 14 2 3" xfId="32629"/>
    <cellStyle name="40% - Акцент1 3 14 3" xfId="2123"/>
    <cellStyle name="40% - Акцент1 3 14 3 2" xfId="32630"/>
    <cellStyle name="40% - Акцент1 3 14 4" xfId="32631"/>
    <cellStyle name="40% - Акцент1 3 15" xfId="2124"/>
    <cellStyle name="40% - Акцент1 3 15 2" xfId="2125"/>
    <cellStyle name="40% - Акцент1 3 15 2 2" xfId="2126"/>
    <cellStyle name="40% - Акцент1 3 15 2 2 2" xfId="32632"/>
    <cellStyle name="40% - Акцент1 3 15 2 3" xfId="32633"/>
    <cellStyle name="40% - Акцент1 3 15 3" xfId="2127"/>
    <cellStyle name="40% - Акцент1 3 15 3 2" xfId="32634"/>
    <cellStyle name="40% - Акцент1 3 15 4" xfId="32635"/>
    <cellStyle name="40% - Акцент1 3 16" xfId="2128"/>
    <cellStyle name="40% - Акцент1 3 16 2" xfId="2129"/>
    <cellStyle name="40% - Акцент1 3 16 2 2" xfId="2130"/>
    <cellStyle name="40% - Акцент1 3 16 2 2 2" xfId="32636"/>
    <cellStyle name="40% - Акцент1 3 16 2 3" xfId="32637"/>
    <cellStyle name="40% - Акцент1 3 16 3" xfId="2131"/>
    <cellStyle name="40% - Акцент1 3 16 3 2" xfId="32638"/>
    <cellStyle name="40% - Акцент1 3 16 4" xfId="32639"/>
    <cellStyle name="40% - Акцент1 3 17" xfId="2132"/>
    <cellStyle name="40% - Акцент1 3 17 2" xfId="2133"/>
    <cellStyle name="40% - Акцент1 3 17 2 2" xfId="2134"/>
    <cellStyle name="40% - Акцент1 3 17 2 2 2" xfId="32640"/>
    <cellStyle name="40% - Акцент1 3 17 2 3" xfId="32641"/>
    <cellStyle name="40% - Акцент1 3 17 3" xfId="2135"/>
    <cellStyle name="40% - Акцент1 3 17 3 2" xfId="32642"/>
    <cellStyle name="40% - Акцент1 3 17 4" xfId="32643"/>
    <cellStyle name="40% - Акцент1 3 18" xfId="2136"/>
    <cellStyle name="40% - Акцент1 3 18 2" xfId="2137"/>
    <cellStyle name="40% - Акцент1 3 18 2 2" xfId="2138"/>
    <cellStyle name="40% - Акцент1 3 18 2 2 2" xfId="32644"/>
    <cellStyle name="40% - Акцент1 3 18 2 3" xfId="32645"/>
    <cellStyle name="40% - Акцент1 3 18 3" xfId="2139"/>
    <cellStyle name="40% - Акцент1 3 18 3 2" xfId="32646"/>
    <cellStyle name="40% - Акцент1 3 18 4" xfId="32647"/>
    <cellStyle name="40% - Акцент1 3 19" xfId="2140"/>
    <cellStyle name="40% - Акцент1 3 19 2" xfId="2141"/>
    <cellStyle name="40% - Акцент1 3 19 2 2" xfId="2142"/>
    <cellStyle name="40% - Акцент1 3 19 2 2 2" xfId="32648"/>
    <cellStyle name="40% - Акцент1 3 19 2 3" xfId="32649"/>
    <cellStyle name="40% - Акцент1 3 19 3" xfId="2143"/>
    <cellStyle name="40% - Акцент1 3 19 3 2" xfId="32650"/>
    <cellStyle name="40% - Акцент1 3 19 4" xfId="32651"/>
    <cellStyle name="40% - Акцент1 3 2" xfId="2144"/>
    <cellStyle name="40% - Акцент1 3 2 2" xfId="32652"/>
    <cellStyle name="40% - Акцент1 3 20" xfId="2145"/>
    <cellStyle name="40% - Акцент1 3 20 2" xfId="2146"/>
    <cellStyle name="40% - Акцент1 3 20 2 2" xfId="2147"/>
    <cellStyle name="40% - Акцент1 3 20 2 2 2" xfId="32653"/>
    <cellStyle name="40% - Акцент1 3 20 2 3" xfId="32654"/>
    <cellStyle name="40% - Акцент1 3 20 3" xfId="2148"/>
    <cellStyle name="40% - Акцент1 3 20 3 2" xfId="32655"/>
    <cellStyle name="40% - Акцент1 3 20 4" xfId="32656"/>
    <cellStyle name="40% - Акцент1 3 21" xfId="2149"/>
    <cellStyle name="40% - Акцент1 3 21 2" xfId="2150"/>
    <cellStyle name="40% - Акцент1 3 21 2 2" xfId="2151"/>
    <cellStyle name="40% - Акцент1 3 21 2 2 2" xfId="32657"/>
    <cellStyle name="40% - Акцент1 3 21 2 3" xfId="32658"/>
    <cellStyle name="40% - Акцент1 3 21 3" xfId="2152"/>
    <cellStyle name="40% - Акцент1 3 21 3 2" xfId="32659"/>
    <cellStyle name="40% - Акцент1 3 21 4" xfId="32660"/>
    <cellStyle name="40% - Акцент1 3 22" xfId="2153"/>
    <cellStyle name="40% - Акцент1 3 22 2" xfId="2154"/>
    <cellStyle name="40% - Акцент1 3 22 2 2" xfId="2155"/>
    <cellStyle name="40% - Акцент1 3 22 2 2 2" xfId="32661"/>
    <cellStyle name="40% - Акцент1 3 22 2 3" xfId="32662"/>
    <cellStyle name="40% - Акцент1 3 22 3" xfId="2156"/>
    <cellStyle name="40% - Акцент1 3 22 3 2" xfId="32663"/>
    <cellStyle name="40% - Акцент1 3 22 4" xfId="32664"/>
    <cellStyle name="40% - Акцент1 3 23" xfId="2157"/>
    <cellStyle name="40% - Акцент1 3 23 2" xfId="2158"/>
    <cellStyle name="40% - Акцент1 3 23 2 2" xfId="2159"/>
    <cellStyle name="40% - Акцент1 3 23 2 2 2" xfId="32665"/>
    <cellStyle name="40% - Акцент1 3 23 2 3" xfId="32666"/>
    <cellStyle name="40% - Акцент1 3 23 3" xfId="2160"/>
    <cellStyle name="40% - Акцент1 3 23 3 2" xfId="32667"/>
    <cellStyle name="40% - Акцент1 3 23 4" xfId="32668"/>
    <cellStyle name="40% - Акцент1 3 24" xfId="2161"/>
    <cellStyle name="40% - Акцент1 3 24 2" xfId="2162"/>
    <cellStyle name="40% - Акцент1 3 24 2 2" xfId="2163"/>
    <cellStyle name="40% - Акцент1 3 24 2 2 2" xfId="32669"/>
    <cellStyle name="40% - Акцент1 3 24 2 3" xfId="32670"/>
    <cellStyle name="40% - Акцент1 3 24 3" xfId="2164"/>
    <cellStyle name="40% - Акцент1 3 24 3 2" xfId="32671"/>
    <cellStyle name="40% - Акцент1 3 24 4" xfId="32672"/>
    <cellStyle name="40% - Акцент1 3 25" xfId="32673"/>
    <cellStyle name="40% - Акцент1 3 3" xfId="2165"/>
    <cellStyle name="40% - Акцент1 3 3 2" xfId="2166"/>
    <cellStyle name="40% - Акцент1 3 3 2 2" xfId="2167"/>
    <cellStyle name="40% - Акцент1 3 3 2 2 2" xfId="32674"/>
    <cellStyle name="40% - Акцент1 3 3 2 3" xfId="32675"/>
    <cellStyle name="40% - Акцент1 3 3 3" xfId="2168"/>
    <cellStyle name="40% - Акцент1 3 3 3 2" xfId="32676"/>
    <cellStyle name="40% - Акцент1 3 3 4" xfId="32677"/>
    <cellStyle name="40% - Акцент1 3 4" xfId="2169"/>
    <cellStyle name="40% - Акцент1 3 4 2" xfId="2170"/>
    <cellStyle name="40% - Акцент1 3 4 2 2" xfId="2171"/>
    <cellStyle name="40% - Акцент1 3 4 2 2 2" xfId="32678"/>
    <cellStyle name="40% - Акцент1 3 4 2 3" xfId="32679"/>
    <cellStyle name="40% - Акцент1 3 4 3" xfId="2172"/>
    <cellStyle name="40% - Акцент1 3 4 3 2" xfId="32680"/>
    <cellStyle name="40% - Акцент1 3 4 4" xfId="32681"/>
    <cellStyle name="40% - Акцент1 3 5" xfId="2173"/>
    <cellStyle name="40% - Акцент1 3 5 2" xfId="2174"/>
    <cellStyle name="40% - Акцент1 3 5 2 2" xfId="2175"/>
    <cellStyle name="40% - Акцент1 3 5 2 2 2" xfId="32682"/>
    <cellStyle name="40% - Акцент1 3 5 2 3" xfId="32683"/>
    <cellStyle name="40% - Акцент1 3 5 3" xfId="2176"/>
    <cellStyle name="40% - Акцент1 3 5 3 2" xfId="32684"/>
    <cellStyle name="40% - Акцент1 3 5 4" xfId="32685"/>
    <cellStyle name="40% - Акцент1 3 6" xfId="2177"/>
    <cellStyle name="40% - Акцент1 3 6 2" xfId="2178"/>
    <cellStyle name="40% - Акцент1 3 6 2 2" xfId="2179"/>
    <cellStyle name="40% - Акцент1 3 6 2 2 2" xfId="32686"/>
    <cellStyle name="40% - Акцент1 3 6 2 3" xfId="32687"/>
    <cellStyle name="40% - Акцент1 3 6 3" xfId="2180"/>
    <cellStyle name="40% - Акцент1 3 6 3 2" xfId="32688"/>
    <cellStyle name="40% - Акцент1 3 6 4" xfId="32689"/>
    <cellStyle name="40% - Акцент1 3 7" xfId="2181"/>
    <cellStyle name="40% - Акцент1 3 7 2" xfId="2182"/>
    <cellStyle name="40% - Акцент1 3 7 2 2" xfId="2183"/>
    <cellStyle name="40% - Акцент1 3 7 2 2 2" xfId="32690"/>
    <cellStyle name="40% - Акцент1 3 7 2 3" xfId="32691"/>
    <cellStyle name="40% - Акцент1 3 7 3" xfId="2184"/>
    <cellStyle name="40% - Акцент1 3 7 3 2" xfId="32692"/>
    <cellStyle name="40% - Акцент1 3 7 4" xfId="32693"/>
    <cellStyle name="40% - Акцент1 3 8" xfId="2185"/>
    <cellStyle name="40% - Акцент1 3 8 2" xfId="2186"/>
    <cellStyle name="40% - Акцент1 3 8 2 2" xfId="2187"/>
    <cellStyle name="40% - Акцент1 3 8 2 2 2" xfId="32694"/>
    <cellStyle name="40% - Акцент1 3 8 2 3" xfId="32695"/>
    <cellStyle name="40% - Акцент1 3 8 3" xfId="2188"/>
    <cellStyle name="40% - Акцент1 3 8 3 2" xfId="32696"/>
    <cellStyle name="40% - Акцент1 3 8 4" xfId="32697"/>
    <cellStyle name="40% - Акцент1 3 9" xfId="2189"/>
    <cellStyle name="40% - Акцент1 3 9 2" xfId="2190"/>
    <cellStyle name="40% - Акцент1 3 9 2 2" xfId="2191"/>
    <cellStyle name="40% - Акцент1 3 9 2 2 2" xfId="32698"/>
    <cellStyle name="40% - Акцент1 3 9 2 3" xfId="32699"/>
    <cellStyle name="40% - Акцент1 3 9 3" xfId="2192"/>
    <cellStyle name="40% - Акцент1 3 9 3 2" xfId="32700"/>
    <cellStyle name="40% - Акцент1 3 9 4" xfId="32701"/>
    <cellStyle name="40% - Акцент1 4" xfId="2193"/>
    <cellStyle name="40% - Акцент1 4 2" xfId="2194"/>
    <cellStyle name="40% - Акцент1 4 2 2" xfId="32702"/>
    <cellStyle name="40% - Акцент1 4 3" xfId="32703"/>
    <cellStyle name="40% - Акцент1 5" xfId="2195"/>
    <cellStyle name="40% - Акцент1 5 2" xfId="2196"/>
    <cellStyle name="40% - Акцент1 5 2 2" xfId="32704"/>
    <cellStyle name="40% - Акцент1 5 3" xfId="32705"/>
    <cellStyle name="40% - Акцент1 6" xfId="2197"/>
    <cellStyle name="40% - Акцент1 6 2" xfId="32706"/>
    <cellStyle name="40% - Акцент1 7" xfId="2198"/>
    <cellStyle name="40% - Акцент1 7 2" xfId="2199"/>
    <cellStyle name="40% - Акцент1 7 2 2" xfId="2200"/>
    <cellStyle name="40% - Акцент1 7 2 2 2" xfId="32707"/>
    <cellStyle name="40% - Акцент1 7 2 3" xfId="32708"/>
    <cellStyle name="40% - Акцент1 7 3" xfId="2201"/>
    <cellStyle name="40% - Акцент1 7 3 2" xfId="32709"/>
    <cellStyle name="40% - Акцент1 7 4" xfId="32710"/>
    <cellStyle name="40% - Акцент1 8" xfId="2202"/>
    <cellStyle name="40% - Акцент1 8 2" xfId="2203"/>
    <cellStyle name="40% - Акцент1 8 2 2" xfId="2204"/>
    <cellStyle name="40% - Акцент1 8 2 2 2" xfId="32711"/>
    <cellStyle name="40% - Акцент1 8 2 3" xfId="32712"/>
    <cellStyle name="40% - Акцент1 8 3" xfId="2205"/>
    <cellStyle name="40% - Акцент1 8 3 2" xfId="32713"/>
    <cellStyle name="40% - Акцент1 8 4" xfId="32714"/>
    <cellStyle name="40% - Акцент1 9" xfId="2206"/>
    <cellStyle name="40% - Акцент1 9 2" xfId="2207"/>
    <cellStyle name="40% - Акцент1 9 2 2" xfId="2208"/>
    <cellStyle name="40% - Акцент1 9 2 2 2" xfId="32715"/>
    <cellStyle name="40% - Акцент1 9 2 3" xfId="32716"/>
    <cellStyle name="40% - Акцент1 9 3" xfId="2209"/>
    <cellStyle name="40% - Акцент1 9 3 2" xfId="32717"/>
    <cellStyle name="40% - Акцент1 9 4" xfId="32718"/>
    <cellStyle name="40% - Акцент2 10" xfId="2210"/>
    <cellStyle name="40% - Акцент2 10 2" xfId="2211"/>
    <cellStyle name="40% - Акцент2 10 2 2" xfId="2212"/>
    <cellStyle name="40% - Акцент2 10 2 2 2" xfId="32719"/>
    <cellStyle name="40% - Акцент2 10 2 3" xfId="32720"/>
    <cellStyle name="40% - Акцент2 10 3" xfId="2213"/>
    <cellStyle name="40% - Акцент2 10 3 2" xfId="32721"/>
    <cellStyle name="40% - Акцент2 10 4" xfId="32722"/>
    <cellStyle name="40% - Акцент2 11" xfId="2214"/>
    <cellStyle name="40% - Акцент2 11 2" xfId="2215"/>
    <cellStyle name="40% - Акцент2 11 2 2" xfId="2216"/>
    <cellStyle name="40% - Акцент2 11 2 2 2" xfId="32723"/>
    <cellStyle name="40% - Акцент2 11 2 3" xfId="32724"/>
    <cellStyle name="40% - Акцент2 11 3" xfId="2217"/>
    <cellStyle name="40% - Акцент2 11 3 2" xfId="32725"/>
    <cellStyle name="40% - Акцент2 11 4" xfId="32726"/>
    <cellStyle name="40% - Акцент2 12" xfId="2218"/>
    <cellStyle name="40% - Акцент2 12 2" xfId="2219"/>
    <cellStyle name="40% - Акцент2 12 2 2" xfId="2220"/>
    <cellStyle name="40% - Акцент2 12 2 2 2" xfId="32727"/>
    <cellStyle name="40% - Акцент2 12 2 3" xfId="32728"/>
    <cellStyle name="40% - Акцент2 12 3" xfId="2221"/>
    <cellStyle name="40% - Акцент2 12 3 2" xfId="32729"/>
    <cellStyle name="40% - Акцент2 12 4" xfId="32730"/>
    <cellStyle name="40% - Акцент2 13" xfId="2222"/>
    <cellStyle name="40% - Акцент2 13 2" xfId="2223"/>
    <cellStyle name="40% - Акцент2 13 2 2" xfId="2224"/>
    <cellStyle name="40% - Акцент2 13 2 2 2" xfId="32731"/>
    <cellStyle name="40% - Акцент2 13 2 3" xfId="32732"/>
    <cellStyle name="40% - Акцент2 13 3" xfId="2225"/>
    <cellStyle name="40% - Акцент2 13 3 2" xfId="32733"/>
    <cellStyle name="40% - Акцент2 13 4" xfId="32734"/>
    <cellStyle name="40% - Акцент2 14" xfId="2226"/>
    <cellStyle name="40% - Акцент2 14 2" xfId="2227"/>
    <cellStyle name="40% - Акцент2 14 2 2" xfId="2228"/>
    <cellStyle name="40% - Акцент2 14 2 2 2" xfId="32735"/>
    <cellStyle name="40% - Акцент2 14 2 3" xfId="32736"/>
    <cellStyle name="40% - Акцент2 14 3" xfId="2229"/>
    <cellStyle name="40% - Акцент2 14 3 2" xfId="32737"/>
    <cellStyle name="40% - Акцент2 14 4" xfId="32738"/>
    <cellStyle name="40% - Акцент2 15" xfId="2230"/>
    <cellStyle name="40% - Акцент2 15 2" xfId="2231"/>
    <cellStyle name="40% - Акцент2 15 2 2" xfId="2232"/>
    <cellStyle name="40% - Акцент2 15 2 2 2" xfId="32739"/>
    <cellStyle name="40% - Акцент2 15 2 3" xfId="32740"/>
    <cellStyle name="40% - Акцент2 15 3" xfId="2233"/>
    <cellStyle name="40% - Акцент2 15 3 2" xfId="32741"/>
    <cellStyle name="40% - Акцент2 15 4" xfId="32742"/>
    <cellStyle name="40% - Акцент2 16" xfId="2234"/>
    <cellStyle name="40% - Акцент2 16 2" xfId="2235"/>
    <cellStyle name="40% - Акцент2 16 2 2" xfId="2236"/>
    <cellStyle name="40% - Акцент2 16 2 2 2" xfId="32743"/>
    <cellStyle name="40% - Акцент2 16 2 3" xfId="32744"/>
    <cellStyle name="40% - Акцент2 16 3" xfId="2237"/>
    <cellStyle name="40% - Акцент2 16 3 2" xfId="32745"/>
    <cellStyle name="40% - Акцент2 16 4" xfId="32746"/>
    <cellStyle name="40% - Акцент2 17" xfId="2238"/>
    <cellStyle name="40% - Акцент2 17 2" xfId="2239"/>
    <cellStyle name="40% - Акцент2 17 2 2" xfId="2240"/>
    <cellStyle name="40% - Акцент2 17 2 2 2" xfId="32747"/>
    <cellStyle name="40% - Акцент2 17 2 3" xfId="32748"/>
    <cellStyle name="40% - Акцент2 17 3" xfId="2241"/>
    <cellStyle name="40% - Акцент2 17 3 2" xfId="32749"/>
    <cellStyle name="40% - Акцент2 17 4" xfId="32750"/>
    <cellStyle name="40% - Акцент2 18" xfId="2242"/>
    <cellStyle name="40% - Акцент2 18 2" xfId="2243"/>
    <cellStyle name="40% - Акцент2 18 2 2" xfId="32751"/>
    <cellStyle name="40% - Акцент2 18 3" xfId="32752"/>
    <cellStyle name="40% - Акцент2 19" xfId="2244"/>
    <cellStyle name="40% - Акцент2 19 2" xfId="32753"/>
    <cellStyle name="40% - Акцент2 2" xfId="2245"/>
    <cellStyle name="40% - Акцент2 2 10" xfId="2246"/>
    <cellStyle name="40% - Акцент2 2 10 2" xfId="2247"/>
    <cellStyle name="40% - Акцент2 2 10 2 2" xfId="2248"/>
    <cellStyle name="40% - Акцент2 2 10 2 2 2" xfId="32754"/>
    <cellStyle name="40% - Акцент2 2 10 2 3" xfId="32755"/>
    <cellStyle name="40% - Акцент2 2 10 3" xfId="2249"/>
    <cellStyle name="40% - Акцент2 2 10 3 2" xfId="32756"/>
    <cellStyle name="40% - Акцент2 2 10 4" xfId="32757"/>
    <cellStyle name="40% - Акцент2 2 11" xfId="2250"/>
    <cellStyle name="40% - Акцент2 2 11 2" xfId="2251"/>
    <cellStyle name="40% - Акцент2 2 11 2 2" xfId="2252"/>
    <cellStyle name="40% - Акцент2 2 11 2 2 2" xfId="32758"/>
    <cellStyle name="40% - Акцент2 2 11 2 3" xfId="32759"/>
    <cellStyle name="40% - Акцент2 2 11 3" xfId="2253"/>
    <cellStyle name="40% - Акцент2 2 11 3 2" xfId="32760"/>
    <cellStyle name="40% - Акцент2 2 11 4" xfId="32761"/>
    <cellStyle name="40% - Акцент2 2 12" xfId="2254"/>
    <cellStyle name="40% - Акцент2 2 12 2" xfId="2255"/>
    <cellStyle name="40% - Акцент2 2 12 2 2" xfId="2256"/>
    <cellStyle name="40% - Акцент2 2 12 2 2 2" xfId="32762"/>
    <cellStyle name="40% - Акцент2 2 12 2 3" xfId="32763"/>
    <cellStyle name="40% - Акцент2 2 12 3" xfId="2257"/>
    <cellStyle name="40% - Акцент2 2 12 3 2" xfId="32764"/>
    <cellStyle name="40% - Акцент2 2 12 4" xfId="32765"/>
    <cellStyle name="40% - Акцент2 2 13" xfId="2258"/>
    <cellStyle name="40% - Акцент2 2 13 2" xfId="2259"/>
    <cellStyle name="40% - Акцент2 2 13 2 2" xfId="2260"/>
    <cellStyle name="40% - Акцент2 2 13 2 2 2" xfId="32766"/>
    <cellStyle name="40% - Акцент2 2 13 2 3" xfId="32767"/>
    <cellStyle name="40% - Акцент2 2 13 3" xfId="2261"/>
    <cellStyle name="40% - Акцент2 2 13 3 2" xfId="32768"/>
    <cellStyle name="40% - Акцент2 2 13 4" xfId="32769"/>
    <cellStyle name="40% - Акцент2 2 14" xfId="2262"/>
    <cellStyle name="40% - Акцент2 2 14 2" xfId="2263"/>
    <cellStyle name="40% - Акцент2 2 14 2 2" xfId="2264"/>
    <cellStyle name="40% - Акцент2 2 14 2 2 2" xfId="32770"/>
    <cellStyle name="40% - Акцент2 2 14 2 3" xfId="32771"/>
    <cellStyle name="40% - Акцент2 2 14 3" xfId="2265"/>
    <cellStyle name="40% - Акцент2 2 14 3 2" xfId="32772"/>
    <cellStyle name="40% - Акцент2 2 14 4" xfId="32773"/>
    <cellStyle name="40% - Акцент2 2 15" xfId="2266"/>
    <cellStyle name="40% - Акцент2 2 15 2" xfId="2267"/>
    <cellStyle name="40% - Акцент2 2 15 2 2" xfId="2268"/>
    <cellStyle name="40% - Акцент2 2 15 2 2 2" xfId="32774"/>
    <cellStyle name="40% - Акцент2 2 15 2 3" xfId="32775"/>
    <cellStyle name="40% - Акцент2 2 15 3" xfId="2269"/>
    <cellStyle name="40% - Акцент2 2 15 3 2" xfId="32776"/>
    <cellStyle name="40% - Акцент2 2 15 4" xfId="32777"/>
    <cellStyle name="40% - Акцент2 2 16" xfId="2270"/>
    <cellStyle name="40% - Акцент2 2 16 2" xfId="2271"/>
    <cellStyle name="40% - Акцент2 2 16 2 2" xfId="2272"/>
    <cellStyle name="40% - Акцент2 2 16 2 2 2" xfId="32778"/>
    <cellStyle name="40% - Акцент2 2 16 2 3" xfId="32779"/>
    <cellStyle name="40% - Акцент2 2 16 3" xfId="2273"/>
    <cellStyle name="40% - Акцент2 2 16 3 2" xfId="32780"/>
    <cellStyle name="40% - Акцент2 2 16 4" xfId="32781"/>
    <cellStyle name="40% - Акцент2 2 17" xfId="2274"/>
    <cellStyle name="40% - Акцент2 2 17 2" xfId="2275"/>
    <cellStyle name="40% - Акцент2 2 17 2 2" xfId="2276"/>
    <cellStyle name="40% - Акцент2 2 17 2 2 2" xfId="32782"/>
    <cellStyle name="40% - Акцент2 2 17 2 3" xfId="32783"/>
    <cellStyle name="40% - Акцент2 2 17 3" xfId="2277"/>
    <cellStyle name="40% - Акцент2 2 17 3 2" xfId="32784"/>
    <cellStyle name="40% - Акцент2 2 17 4" xfId="32785"/>
    <cellStyle name="40% - Акцент2 2 18" xfId="2278"/>
    <cellStyle name="40% - Акцент2 2 18 2" xfId="2279"/>
    <cellStyle name="40% - Акцент2 2 18 2 2" xfId="2280"/>
    <cellStyle name="40% - Акцент2 2 18 2 2 2" xfId="32786"/>
    <cellStyle name="40% - Акцент2 2 18 2 3" xfId="32787"/>
    <cellStyle name="40% - Акцент2 2 18 3" xfId="2281"/>
    <cellStyle name="40% - Акцент2 2 18 3 2" xfId="32788"/>
    <cellStyle name="40% - Акцент2 2 18 4" xfId="32789"/>
    <cellStyle name="40% - Акцент2 2 19" xfId="2282"/>
    <cellStyle name="40% - Акцент2 2 19 2" xfId="2283"/>
    <cellStyle name="40% - Акцент2 2 19 2 2" xfId="2284"/>
    <cellStyle name="40% - Акцент2 2 19 2 2 2" xfId="32790"/>
    <cellStyle name="40% - Акцент2 2 19 2 3" xfId="32791"/>
    <cellStyle name="40% - Акцент2 2 19 3" xfId="2285"/>
    <cellStyle name="40% - Акцент2 2 19 3 2" xfId="32792"/>
    <cellStyle name="40% - Акцент2 2 19 4" xfId="32793"/>
    <cellStyle name="40% - Акцент2 2 2" xfId="2286"/>
    <cellStyle name="40% - Акцент2 2 2 2" xfId="32794"/>
    <cellStyle name="40% - Акцент2 2 20" xfId="2287"/>
    <cellStyle name="40% - Акцент2 2 20 2" xfId="2288"/>
    <cellStyle name="40% - Акцент2 2 20 2 2" xfId="2289"/>
    <cellStyle name="40% - Акцент2 2 20 2 2 2" xfId="32795"/>
    <cellStyle name="40% - Акцент2 2 20 2 3" xfId="32796"/>
    <cellStyle name="40% - Акцент2 2 20 3" xfId="2290"/>
    <cellStyle name="40% - Акцент2 2 20 3 2" xfId="32797"/>
    <cellStyle name="40% - Акцент2 2 20 4" xfId="32798"/>
    <cellStyle name="40% - Акцент2 2 21" xfId="2291"/>
    <cellStyle name="40% - Акцент2 2 21 2" xfId="2292"/>
    <cellStyle name="40% - Акцент2 2 21 2 2" xfId="2293"/>
    <cellStyle name="40% - Акцент2 2 21 2 2 2" xfId="32799"/>
    <cellStyle name="40% - Акцент2 2 21 2 3" xfId="32800"/>
    <cellStyle name="40% - Акцент2 2 21 3" xfId="2294"/>
    <cellStyle name="40% - Акцент2 2 21 3 2" xfId="32801"/>
    <cellStyle name="40% - Акцент2 2 21 4" xfId="32802"/>
    <cellStyle name="40% - Акцент2 2 22" xfId="2295"/>
    <cellStyle name="40% - Акцент2 2 22 2" xfId="2296"/>
    <cellStyle name="40% - Акцент2 2 22 2 2" xfId="2297"/>
    <cellStyle name="40% - Акцент2 2 22 2 2 2" xfId="32803"/>
    <cellStyle name="40% - Акцент2 2 22 2 3" xfId="32804"/>
    <cellStyle name="40% - Акцент2 2 22 3" xfId="2298"/>
    <cellStyle name="40% - Акцент2 2 22 3 2" xfId="32805"/>
    <cellStyle name="40% - Акцент2 2 22 4" xfId="32806"/>
    <cellStyle name="40% - Акцент2 2 23" xfId="2299"/>
    <cellStyle name="40% - Акцент2 2 23 2" xfId="2300"/>
    <cellStyle name="40% - Акцент2 2 23 2 2" xfId="2301"/>
    <cellStyle name="40% - Акцент2 2 23 2 2 2" xfId="32807"/>
    <cellStyle name="40% - Акцент2 2 23 2 3" xfId="32808"/>
    <cellStyle name="40% - Акцент2 2 23 3" xfId="2302"/>
    <cellStyle name="40% - Акцент2 2 23 3 2" xfId="32809"/>
    <cellStyle name="40% - Акцент2 2 23 4" xfId="32810"/>
    <cellStyle name="40% - Акцент2 2 24" xfId="2303"/>
    <cellStyle name="40% - Акцент2 2 24 2" xfId="2304"/>
    <cellStyle name="40% - Акцент2 2 24 2 2" xfId="2305"/>
    <cellStyle name="40% - Акцент2 2 24 2 2 2" xfId="32811"/>
    <cellStyle name="40% - Акцент2 2 24 2 3" xfId="32812"/>
    <cellStyle name="40% - Акцент2 2 24 3" xfId="2306"/>
    <cellStyle name="40% - Акцент2 2 24 3 2" xfId="32813"/>
    <cellStyle name="40% - Акцент2 2 24 4" xfId="32814"/>
    <cellStyle name="40% - Акцент2 2 25" xfId="32815"/>
    <cellStyle name="40% - Акцент2 2 3" xfId="2307"/>
    <cellStyle name="40% - Акцент2 2 3 2" xfId="2308"/>
    <cellStyle name="40% - Акцент2 2 3 2 2" xfId="2309"/>
    <cellStyle name="40% - Акцент2 2 3 2 2 2" xfId="32816"/>
    <cellStyle name="40% - Акцент2 2 3 2 3" xfId="32817"/>
    <cellStyle name="40% - Акцент2 2 3 3" xfId="2310"/>
    <cellStyle name="40% - Акцент2 2 3 3 2" xfId="32818"/>
    <cellStyle name="40% - Акцент2 2 3 4" xfId="32819"/>
    <cellStyle name="40% - Акцент2 2 4" xfId="2311"/>
    <cellStyle name="40% - Акцент2 2 4 2" xfId="2312"/>
    <cellStyle name="40% - Акцент2 2 4 2 2" xfId="2313"/>
    <cellStyle name="40% - Акцент2 2 4 2 2 2" xfId="32820"/>
    <cellStyle name="40% - Акцент2 2 4 2 3" xfId="32821"/>
    <cellStyle name="40% - Акцент2 2 4 3" xfId="2314"/>
    <cellStyle name="40% - Акцент2 2 4 3 2" xfId="32822"/>
    <cellStyle name="40% - Акцент2 2 4 4" xfId="32823"/>
    <cellStyle name="40% - Акцент2 2 5" xfId="2315"/>
    <cellStyle name="40% - Акцент2 2 5 2" xfId="2316"/>
    <cellStyle name="40% - Акцент2 2 5 2 2" xfId="2317"/>
    <cellStyle name="40% - Акцент2 2 5 2 2 2" xfId="32824"/>
    <cellStyle name="40% - Акцент2 2 5 2 3" xfId="32825"/>
    <cellStyle name="40% - Акцент2 2 5 3" xfId="2318"/>
    <cellStyle name="40% - Акцент2 2 5 3 2" xfId="32826"/>
    <cellStyle name="40% - Акцент2 2 5 4" xfId="32827"/>
    <cellStyle name="40% - Акцент2 2 6" xfId="2319"/>
    <cellStyle name="40% - Акцент2 2 6 2" xfId="2320"/>
    <cellStyle name="40% - Акцент2 2 6 2 2" xfId="2321"/>
    <cellStyle name="40% - Акцент2 2 6 2 2 2" xfId="32828"/>
    <cellStyle name="40% - Акцент2 2 6 2 3" xfId="32829"/>
    <cellStyle name="40% - Акцент2 2 6 3" xfId="2322"/>
    <cellStyle name="40% - Акцент2 2 6 3 2" xfId="32830"/>
    <cellStyle name="40% - Акцент2 2 6 4" xfId="32831"/>
    <cellStyle name="40% - Акцент2 2 7" xfId="2323"/>
    <cellStyle name="40% - Акцент2 2 7 2" xfId="2324"/>
    <cellStyle name="40% - Акцент2 2 7 2 2" xfId="2325"/>
    <cellStyle name="40% - Акцент2 2 7 2 2 2" xfId="32832"/>
    <cellStyle name="40% - Акцент2 2 7 2 3" xfId="32833"/>
    <cellStyle name="40% - Акцент2 2 7 3" xfId="2326"/>
    <cellStyle name="40% - Акцент2 2 7 3 2" xfId="32834"/>
    <cellStyle name="40% - Акцент2 2 7 4" xfId="32835"/>
    <cellStyle name="40% - Акцент2 2 8" xfId="2327"/>
    <cellStyle name="40% - Акцент2 2 8 2" xfId="2328"/>
    <cellStyle name="40% - Акцент2 2 8 2 2" xfId="2329"/>
    <cellStyle name="40% - Акцент2 2 8 2 2 2" xfId="32836"/>
    <cellStyle name="40% - Акцент2 2 8 2 3" xfId="32837"/>
    <cellStyle name="40% - Акцент2 2 8 3" xfId="2330"/>
    <cellStyle name="40% - Акцент2 2 8 3 2" xfId="32838"/>
    <cellStyle name="40% - Акцент2 2 8 4" xfId="32839"/>
    <cellStyle name="40% - Акцент2 2 9" xfId="2331"/>
    <cellStyle name="40% - Акцент2 2 9 2" xfId="2332"/>
    <cellStyle name="40% - Акцент2 2 9 2 2" xfId="2333"/>
    <cellStyle name="40% - Акцент2 2 9 2 2 2" xfId="32840"/>
    <cellStyle name="40% - Акцент2 2 9 2 3" xfId="32841"/>
    <cellStyle name="40% - Акцент2 2 9 3" xfId="2334"/>
    <cellStyle name="40% - Акцент2 2 9 3 2" xfId="32842"/>
    <cellStyle name="40% - Акцент2 2 9 4" xfId="32843"/>
    <cellStyle name="40% - Акцент2 3" xfId="2335"/>
    <cellStyle name="40% - Акцент2 3 10" xfId="2336"/>
    <cellStyle name="40% - Акцент2 3 10 2" xfId="2337"/>
    <cellStyle name="40% - Акцент2 3 10 2 2" xfId="2338"/>
    <cellStyle name="40% - Акцент2 3 10 2 2 2" xfId="32844"/>
    <cellStyle name="40% - Акцент2 3 10 2 3" xfId="32845"/>
    <cellStyle name="40% - Акцент2 3 10 3" xfId="2339"/>
    <cellStyle name="40% - Акцент2 3 10 3 2" xfId="32846"/>
    <cellStyle name="40% - Акцент2 3 10 4" xfId="32847"/>
    <cellStyle name="40% - Акцент2 3 11" xfId="2340"/>
    <cellStyle name="40% - Акцент2 3 11 2" xfId="2341"/>
    <cellStyle name="40% - Акцент2 3 11 2 2" xfId="2342"/>
    <cellStyle name="40% - Акцент2 3 11 2 2 2" xfId="32848"/>
    <cellStyle name="40% - Акцент2 3 11 2 3" xfId="32849"/>
    <cellStyle name="40% - Акцент2 3 11 3" xfId="2343"/>
    <cellStyle name="40% - Акцент2 3 11 3 2" xfId="32850"/>
    <cellStyle name="40% - Акцент2 3 11 4" xfId="32851"/>
    <cellStyle name="40% - Акцент2 3 12" xfId="2344"/>
    <cellStyle name="40% - Акцент2 3 12 2" xfId="2345"/>
    <cellStyle name="40% - Акцент2 3 12 2 2" xfId="2346"/>
    <cellStyle name="40% - Акцент2 3 12 2 2 2" xfId="32852"/>
    <cellStyle name="40% - Акцент2 3 12 2 3" xfId="32853"/>
    <cellStyle name="40% - Акцент2 3 12 3" xfId="2347"/>
    <cellStyle name="40% - Акцент2 3 12 3 2" xfId="32854"/>
    <cellStyle name="40% - Акцент2 3 12 4" xfId="32855"/>
    <cellStyle name="40% - Акцент2 3 13" xfId="2348"/>
    <cellStyle name="40% - Акцент2 3 13 2" xfId="2349"/>
    <cellStyle name="40% - Акцент2 3 13 2 2" xfId="2350"/>
    <cellStyle name="40% - Акцент2 3 13 2 2 2" xfId="32856"/>
    <cellStyle name="40% - Акцент2 3 13 2 3" xfId="32857"/>
    <cellStyle name="40% - Акцент2 3 13 3" xfId="2351"/>
    <cellStyle name="40% - Акцент2 3 13 3 2" xfId="32858"/>
    <cellStyle name="40% - Акцент2 3 13 4" xfId="32859"/>
    <cellStyle name="40% - Акцент2 3 14" xfId="2352"/>
    <cellStyle name="40% - Акцент2 3 14 2" xfId="2353"/>
    <cellStyle name="40% - Акцент2 3 14 2 2" xfId="2354"/>
    <cellStyle name="40% - Акцент2 3 14 2 2 2" xfId="32860"/>
    <cellStyle name="40% - Акцент2 3 14 2 3" xfId="32861"/>
    <cellStyle name="40% - Акцент2 3 14 3" xfId="2355"/>
    <cellStyle name="40% - Акцент2 3 14 3 2" xfId="32862"/>
    <cellStyle name="40% - Акцент2 3 14 4" xfId="32863"/>
    <cellStyle name="40% - Акцент2 3 15" xfId="2356"/>
    <cellStyle name="40% - Акцент2 3 15 2" xfId="2357"/>
    <cellStyle name="40% - Акцент2 3 15 2 2" xfId="2358"/>
    <cellStyle name="40% - Акцент2 3 15 2 2 2" xfId="32864"/>
    <cellStyle name="40% - Акцент2 3 15 2 3" xfId="32865"/>
    <cellStyle name="40% - Акцент2 3 15 3" xfId="2359"/>
    <cellStyle name="40% - Акцент2 3 15 3 2" xfId="32866"/>
    <cellStyle name="40% - Акцент2 3 15 4" xfId="32867"/>
    <cellStyle name="40% - Акцент2 3 16" xfId="2360"/>
    <cellStyle name="40% - Акцент2 3 16 2" xfId="2361"/>
    <cellStyle name="40% - Акцент2 3 16 2 2" xfId="2362"/>
    <cellStyle name="40% - Акцент2 3 16 2 2 2" xfId="32868"/>
    <cellStyle name="40% - Акцент2 3 16 2 3" xfId="32869"/>
    <cellStyle name="40% - Акцент2 3 16 3" xfId="2363"/>
    <cellStyle name="40% - Акцент2 3 16 3 2" xfId="32870"/>
    <cellStyle name="40% - Акцент2 3 16 4" xfId="32871"/>
    <cellStyle name="40% - Акцент2 3 17" xfId="2364"/>
    <cellStyle name="40% - Акцент2 3 17 2" xfId="2365"/>
    <cellStyle name="40% - Акцент2 3 17 2 2" xfId="2366"/>
    <cellStyle name="40% - Акцент2 3 17 2 2 2" xfId="32872"/>
    <cellStyle name="40% - Акцент2 3 17 2 3" xfId="32873"/>
    <cellStyle name="40% - Акцент2 3 17 3" xfId="2367"/>
    <cellStyle name="40% - Акцент2 3 17 3 2" xfId="32874"/>
    <cellStyle name="40% - Акцент2 3 17 4" xfId="32875"/>
    <cellStyle name="40% - Акцент2 3 18" xfId="2368"/>
    <cellStyle name="40% - Акцент2 3 18 2" xfId="2369"/>
    <cellStyle name="40% - Акцент2 3 18 2 2" xfId="2370"/>
    <cellStyle name="40% - Акцент2 3 18 2 2 2" xfId="32876"/>
    <cellStyle name="40% - Акцент2 3 18 2 3" xfId="32877"/>
    <cellStyle name="40% - Акцент2 3 18 3" xfId="2371"/>
    <cellStyle name="40% - Акцент2 3 18 3 2" xfId="32878"/>
    <cellStyle name="40% - Акцент2 3 18 4" xfId="32879"/>
    <cellStyle name="40% - Акцент2 3 19" xfId="2372"/>
    <cellStyle name="40% - Акцент2 3 19 2" xfId="2373"/>
    <cellStyle name="40% - Акцент2 3 19 2 2" xfId="2374"/>
    <cellStyle name="40% - Акцент2 3 19 2 2 2" xfId="32880"/>
    <cellStyle name="40% - Акцент2 3 19 2 3" xfId="32881"/>
    <cellStyle name="40% - Акцент2 3 19 3" xfId="2375"/>
    <cellStyle name="40% - Акцент2 3 19 3 2" xfId="32882"/>
    <cellStyle name="40% - Акцент2 3 19 4" xfId="32883"/>
    <cellStyle name="40% - Акцент2 3 2" xfId="2376"/>
    <cellStyle name="40% - Акцент2 3 2 2" xfId="32884"/>
    <cellStyle name="40% - Акцент2 3 20" xfId="2377"/>
    <cellStyle name="40% - Акцент2 3 20 2" xfId="2378"/>
    <cellStyle name="40% - Акцент2 3 20 2 2" xfId="2379"/>
    <cellStyle name="40% - Акцент2 3 20 2 2 2" xfId="32885"/>
    <cellStyle name="40% - Акцент2 3 20 2 3" xfId="32886"/>
    <cellStyle name="40% - Акцент2 3 20 3" xfId="2380"/>
    <cellStyle name="40% - Акцент2 3 20 3 2" xfId="32887"/>
    <cellStyle name="40% - Акцент2 3 20 4" xfId="32888"/>
    <cellStyle name="40% - Акцент2 3 21" xfId="2381"/>
    <cellStyle name="40% - Акцент2 3 21 2" xfId="2382"/>
    <cellStyle name="40% - Акцент2 3 21 2 2" xfId="2383"/>
    <cellStyle name="40% - Акцент2 3 21 2 2 2" xfId="32889"/>
    <cellStyle name="40% - Акцент2 3 21 2 3" xfId="32890"/>
    <cellStyle name="40% - Акцент2 3 21 3" xfId="2384"/>
    <cellStyle name="40% - Акцент2 3 21 3 2" xfId="32891"/>
    <cellStyle name="40% - Акцент2 3 21 4" xfId="32892"/>
    <cellStyle name="40% - Акцент2 3 22" xfId="2385"/>
    <cellStyle name="40% - Акцент2 3 22 2" xfId="2386"/>
    <cellStyle name="40% - Акцент2 3 22 2 2" xfId="2387"/>
    <cellStyle name="40% - Акцент2 3 22 2 2 2" xfId="32893"/>
    <cellStyle name="40% - Акцент2 3 22 2 3" xfId="32894"/>
    <cellStyle name="40% - Акцент2 3 22 3" xfId="2388"/>
    <cellStyle name="40% - Акцент2 3 22 3 2" xfId="32895"/>
    <cellStyle name="40% - Акцент2 3 22 4" xfId="32896"/>
    <cellStyle name="40% - Акцент2 3 23" xfId="2389"/>
    <cellStyle name="40% - Акцент2 3 23 2" xfId="2390"/>
    <cellStyle name="40% - Акцент2 3 23 2 2" xfId="2391"/>
    <cellStyle name="40% - Акцент2 3 23 2 2 2" xfId="32897"/>
    <cellStyle name="40% - Акцент2 3 23 2 3" xfId="32898"/>
    <cellStyle name="40% - Акцент2 3 23 3" xfId="2392"/>
    <cellStyle name="40% - Акцент2 3 23 3 2" xfId="32899"/>
    <cellStyle name="40% - Акцент2 3 23 4" xfId="32900"/>
    <cellStyle name="40% - Акцент2 3 24" xfId="2393"/>
    <cellStyle name="40% - Акцент2 3 24 2" xfId="2394"/>
    <cellStyle name="40% - Акцент2 3 24 2 2" xfId="2395"/>
    <cellStyle name="40% - Акцент2 3 24 2 2 2" xfId="32901"/>
    <cellStyle name="40% - Акцент2 3 24 2 3" xfId="32902"/>
    <cellStyle name="40% - Акцент2 3 24 3" xfId="2396"/>
    <cellStyle name="40% - Акцент2 3 24 3 2" xfId="32903"/>
    <cellStyle name="40% - Акцент2 3 24 4" xfId="32904"/>
    <cellStyle name="40% - Акцент2 3 25" xfId="32905"/>
    <cellStyle name="40% - Акцент2 3 3" xfId="2397"/>
    <cellStyle name="40% - Акцент2 3 3 2" xfId="2398"/>
    <cellStyle name="40% - Акцент2 3 3 2 2" xfId="2399"/>
    <cellStyle name="40% - Акцент2 3 3 2 2 2" xfId="32906"/>
    <cellStyle name="40% - Акцент2 3 3 2 3" xfId="32907"/>
    <cellStyle name="40% - Акцент2 3 3 3" xfId="2400"/>
    <cellStyle name="40% - Акцент2 3 3 3 2" xfId="32908"/>
    <cellStyle name="40% - Акцент2 3 3 4" xfId="32909"/>
    <cellStyle name="40% - Акцент2 3 4" xfId="2401"/>
    <cellStyle name="40% - Акцент2 3 4 2" xfId="2402"/>
    <cellStyle name="40% - Акцент2 3 4 2 2" xfId="2403"/>
    <cellStyle name="40% - Акцент2 3 4 2 2 2" xfId="32910"/>
    <cellStyle name="40% - Акцент2 3 4 2 3" xfId="32911"/>
    <cellStyle name="40% - Акцент2 3 4 3" xfId="2404"/>
    <cellStyle name="40% - Акцент2 3 4 3 2" xfId="32912"/>
    <cellStyle name="40% - Акцент2 3 4 4" xfId="32913"/>
    <cellStyle name="40% - Акцент2 3 5" xfId="2405"/>
    <cellStyle name="40% - Акцент2 3 5 2" xfId="2406"/>
    <cellStyle name="40% - Акцент2 3 5 2 2" xfId="2407"/>
    <cellStyle name="40% - Акцент2 3 5 2 2 2" xfId="32914"/>
    <cellStyle name="40% - Акцент2 3 5 2 3" xfId="32915"/>
    <cellStyle name="40% - Акцент2 3 5 3" xfId="2408"/>
    <cellStyle name="40% - Акцент2 3 5 3 2" xfId="32916"/>
    <cellStyle name="40% - Акцент2 3 5 4" xfId="32917"/>
    <cellStyle name="40% - Акцент2 3 6" xfId="2409"/>
    <cellStyle name="40% - Акцент2 3 6 2" xfId="2410"/>
    <cellStyle name="40% - Акцент2 3 6 2 2" xfId="2411"/>
    <cellStyle name="40% - Акцент2 3 6 2 2 2" xfId="32918"/>
    <cellStyle name="40% - Акцент2 3 6 2 3" xfId="32919"/>
    <cellStyle name="40% - Акцент2 3 6 3" xfId="2412"/>
    <cellStyle name="40% - Акцент2 3 6 3 2" xfId="32920"/>
    <cellStyle name="40% - Акцент2 3 6 4" xfId="32921"/>
    <cellStyle name="40% - Акцент2 3 7" xfId="2413"/>
    <cellStyle name="40% - Акцент2 3 7 2" xfId="2414"/>
    <cellStyle name="40% - Акцент2 3 7 2 2" xfId="2415"/>
    <cellStyle name="40% - Акцент2 3 7 2 2 2" xfId="32922"/>
    <cellStyle name="40% - Акцент2 3 7 2 3" xfId="32923"/>
    <cellStyle name="40% - Акцент2 3 7 3" xfId="2416"/>
    <cellStyle name="40% - Акцент2 3 7 3 2" xfId="32924"/>
    <cellStyle name="40% - Акцент2 3 7 4" xfId="32925"/>
    <cellStyle name="40% - Акцент2 3 8" xfId="2417"/>
    <cellStyle name="40% - Акцент2 3 8 2" xfId="2418"/>
    <cellStyle name="40% - Акцент2 3 8 2 2" xfId="2419"/>
    <cellStyle name="40% - Акцент2 3 8 2 2 2" xfId="32926"/>
    <cellStyle name="40% - Акцент2 3 8 2 3" xfId="32927"/>
    <cellStyle name="40% - Акцент2 3 8 3" xfId="2420"/>
    <cellStyle name="40% - Акцент2 3 8 3 2" xfId="32928"/>
    <cellStyle name="40% - Акцент2 3 8 4" xfId="32929"/>
    <cellStyle name="40% - Акцент2 3 9" xfId="2421"/>
    <cellStyle name="40% - Акцент2 3 9 2" xfId="2422"/>
    <cellStyle name="40% - Акцент2 3 9 2 2" xfId="2423"/>
    <cellStyle name="40% - Акцент2 3 9 2 2 2" xfId="32930"/>
    <cellStyle name="40% - Акцент2 3 9 2 3" xfId="32931"/>
    <cellStyle name="40% - Акцент2 3 9 3" xfId="2424"/>
    <cellStyle name="40% - Акцент2 3 9 3 2" xfId="32932"/>
    <cellStyle name="40% - Акцент2 3 9 4" xfId="32933"/>
    <cellStyle name="40% - Акцент2 4" xfId="2425"/>
    <cellStyle name="40% - Акцент2 4 2" xfId="2426"/>
    <cellStyle name="40% - Акцент2 4 2 2" xfId="32934"/>
    <cellStyle name="40% - Акцент2 4 3" xfId="32935"/>
    <cellStyle name="40% - Акцент2 5" xfId="2427"/>
    <cellStyle name="40% - Акцент2 5 2" xfId="2428"/>
    <cellStyle name="40% - Акцент2 5 2 2" xfId="32936"/>
    <cellStyle name="40% - Акцент2 5 3" xfId="32937"/>
    <cellStyle name="40% - Акцент2 6" xfId="2429"/>
    <cellStyle name="40% - Акцент2 6 2" xfId="32938"/>
    <cellStyle name="40% - Акцент2 7" xfId="2430"/>
    <cellStyle name="40% - Акцент2 7 2" xfId="2431"/>
    <cellStyle name="40% - Акцент2 7 2 2" xfId="2432"/>
    <cellStyle name="40% - Акцент2 7 2 2 2" xfId="32939"/>
    <cellStyle name="40% - Акцент2 7 2 3" xfId="32940"/>
    <cellStyle name="40% - Акцент2 7 3" xfId="2433"/>
    <cellStyle name="40% - Акцент2 7 3 2" xfId="32941"/>
    <cellStyle name="40% - Акцент2 7 4" xfId="32942"/>
    <cellStyle name="40% - Акцент2 8" xfId="2434"/>
    <cellStyle name="40% - Акцент2 8 2" xfId="2435"/>
    <cellStyle name="40% - Акцент2 8 2 2" xfId="2436"/>
    <cellStyle name="40% - Акцент2 8 2 2 2" xfId="32943"/>
    <cellStyle name="40% - Акцент2 8 2 3" xfId="32944"/>
    <cellStyle name="40% - Акцент2 8 3" xfId="2437"/>
    <cellStyle name="40% - Акцент2 8 3 2" xfId="32945"/>
    <cellStyle name="40% - Акцент2 8 4" xfId="32946"/>
    <cellStyle name="40% - Акцент2 9" xfId="2438"/>
    <cellStyle name="40% - Акцент2 9 2" xfId="2439"/>
    <cellStyle name="40% - Акцент2 9 2 2" xfId="2440"/>
    <cellStyle name="40% - Акцент2 9 2 2 2" xfId="32947"/>
    <cellStyle name="40% - Акцент2 9 2 3" xfId="32948"/>
    <cellStyle name="40% - Акцент2 9 3" xfId="2441"/>
    <cellStyle name="40% - Акцент2 9 3 2" xfId="32949"/>
    <cellStyle name="40% - Акцент2 9 4" xfId="32950"/>
    <cellStyle name="40% - Акцент3 10" xfId="2442"/>
    <cellStyle name="40% - Акцент3 10 2" xfId="2443"/>
    <cellStyle name="40% - Акцент3 10 2 2" xfId="2444"/>
    <cellStyle name="40% - Акцент3 10 2 2 2" xfId="32951"/>
    <cellStyle name="40% - Акцент3 10 2 3" xfId="32952"/>
    <cellStyle name="40% - Акцент3 10 3" xfId="2445"/>
    <cellStyle name="40% - Акцент3 10 3 2" xfId="32953"/>
    <cellStyle name="40% - Акцент3 10 4" xfId="32954"/>
    <cellStyle name="40% - Акцент3 11" xfId="2446"/>
    <cellStyle name="40% - Акцент3 11 2" xfId="2447"/>
    <cellStyle name="40% - Акцент3 11 2 2" xfId="2448"/>
    <cellStyle name="40% - Акцент3 11 2 2 2" xfId="32955"/>
    <cellStyle name="40% - Акцент3 11 2 3" xfId="32956"/>
    <cellStyle name="40% - Акцент3 11 3" xfId="2449"/>
    <cellStyle name="40% - Акцент3 11 3 2" xfId="32957"/>
    <cellStyle name="40% - Акцент3 11 4" xfId="32958"/>
    <cellStyle name="40% - Акцент3 12" xfId="2450"/>
    <cellStyle name="40% - Акцент3 12 2" xfId="2451"/>
    <cellStyle name="40% - Акцент3 12 2 2" xfId="2452"/>
    <cellStyle name="40% - Акцент3 12 2 2 2" xfId="32959"/>
    <cellStyle name="40% - Акцент3 12 2 3" xfId="32960"/>
    <cellStyle name="40% - Акцент3 12 3" xfId="2453"/>
    <cellStyle name="40% - Акцент3 12 3 2" xfId="32961"/>
    <cellStyle name="40% - Акцент3 12 4" xfId="32962"/>
    <cellStyle name="40% - Акцент3 13" xfId="2454"/>
    <cellStyle name="40% - Акцент3 13 2" xfId="2455"/>
    <cellStyle name="40% - Акцент3 13 2 2" xfId="2456"/>
    <cellStyle name="40% - Акцент3 13 2 2 2" xfId="32963"/>
    <cellStyle name="40% - Акцент3 13 2 3" xfId="32964"/>
    <cellStyle name="40% - Акцент3 13 3" xfId="2457"/>
    <cellStyle name="40% - Акцент3 13 3 2" xfId="32965"/>
    <cellStyle name="40% - Акцент3 13 4" xfId="32966"/>
    <cellStyle name="40% - Акцент3 14" xfId="2458"/>
    <cellStyle name="40% - Акцент3 14 2" xfId="2459"/>
    <cellStyle name="40% - Акцент3 14 2 2" xfId="2460"/>
    <cellStyle name="40% - Акцент3 14 2 2 2" xfId="32967"/>
    <cellStyle name="40% - Акцент3 14 2 3" xfId="32968"/>
    <cellStyle name="40% - Акцент3 14 3" xfId="2461"/>
    <cellStyle name="40% - Акцент3 14 3 2" xfId="32969"/>
    <cellStyle name="40% - Акцент3 14 4" xfId="32970"/>
    <cellStyle name="40% - Акцент3 15" xfId="2462"/>
    <cellStyle name="40% - Акцент3 15 2" xfId="2463"/>
    <cellStyle name="40% - Акцент3 15 2 2" xfId="2464"/>
    <cellStyle name="40% - Акцент3 15 2 2 2" xfId="32971"/>
    <cellStyle name="40% - Акцент3 15 2 3" xfId="32972"/>
    <cellStyle name="40% - Акцент3 15 3" xfId="2465"/>
    <cellStyle name="40% - Акцент3 15 3 2" xfId="32973"/>
    <cellStyle name="40% - Акцент3 15 4" xfId="32974"/>
    <cellStyle name="40% - Акцент3 16" xfId="2466"/>
    <cellStyle name="40% - Акцент3 16 2" xfId="2467"/>
    <cellStyle name="40% - Акцент3 16 2 2" xfId="2468"/>
    <cellStyle name="40% - Акцент3 16 2 2 2" xfId="32975"/>
    <cellStyle name="40% - Акцент3 16 2 3" xfId="32976"/>
    <cellStyle name="40% - Акцент3 16 3" xfId="2469"/>
    <cellStyle name="40% - Акцент3 16 3 2" xfId="32977"/>
    <cellStyle name="40% - Акцент3 16 4" xfId="32978"/>
    <cellStyle name="40% - Акцент3 17" xfId="2470"/>
    <cellStyle name="40% - Акцент3 17 2" xfId="2471"/>
    <cellStyle name="40% - Акцент3 17 2 2" xfId="2472"/>
    <cellStyle name="40% - Акцент3 17 2 2 2" xfId="32979"/>
    <cellStyle name="40% - Акцент3 17 2 3" xfId="32980"/>
    <cellStyle name="40% - Акцент3 17 3" xfId="2473"/>
    <cellStyle name="40% - Акцент3 17 3 2" xfId="32981"/>
    <cellStyle name="40% - Акцент3 17 4" xfId="32982"/>
    <cellStyle name="40% - Акцент3 18" xfId="2474"/>
    <cellStyle name="40% - Акцент3 18 2" xfId="2475"/>
    <cellStyle name="40% - Акцент3 18 2 2" xfId="32983"/>
    <cellStyle name="40% - Акцент3 18 3" xfId="32984"/>
    <cellStyle name="40% - Акцент3 19" xfId="2476"/>
    <cellStyle name="40% - Акцент3 19 2" xfId="32985"/>
    <cellStyle name="40% - Акцент3 2" xfId="2477"/>
    <cellStyle name="40% - Акцент3 2 10" xfId="2478"/>
    <cellStyle name="40% - Акцент3 2 10 2" xfId="2479"/>
    <cellStyle name="40% - Акцент3 2 10 2 2" xfId="2480"/>
    <cellStyle name="40% - Акцент3 2 10 2 2 2" xfId="32986"/>
    <cellStyle name="40% - Акцент3 2 10 2 3" xfId="32987"/>
    <cellStyle name="40% - Акцент3 2 10 3" xfId="2481"/>
    <cellStyle name="40% - Акцент3 2 10 3 2" xfId="32988"/>
    <cellStyle name="40% - Акцент3 2 10 4" xfId="32989"/>
    <cellStyle name="40% - Акцент3 2 11" xfId="2482"/>
    <cellStyle name="40% - Акцент3 2 11 2" xfId="2483"/>
    <cellStyle name="40% - Акцент3 2 11 2 2" xfId="2484"/>
    <cellStyle name="40% - Акцент3 2 11 2 2 2" xfId="32990"/>
    <cellStyle name="40% - Акцент3 2 11 2 3" xfId="32991"/>
    <cellStyle name="40% - Акцент3 2 11 3" xfId="2485"/>
    <cellStyle name="40% - Акцент3 2 11 3 2" xfId="32992"/>
    <cellStyle name="40% - Акцент3 2 11 4" xfId="32993"/>
    <cellStyle name="40% - Акцент3 2 12" xfId="2486"/>
    <cellStyle name="40% - Акцент3 2 12 2" xfId="2487"/>
    <cellStyle name="40% - Акцент3 2 12 2 2" xfId="2488"/>
    <cellStyle name="40% - Акцент3 2 12 2 2 2" xfId="32994"/>
    <cellStyle name="40% - Акцент3 2 12 2 3" xfId="32995"/>
    <cellStyle name="40% - Акцент3 2 12 3" xfId="2489"/>
    <cellStyle name="40% - Акцент3 2 12 3 2" xfId="32996"/>
    <cellStyle name="40% - Акцент3 2 12 4" xfId="32997"/>
    <cellStyle name="40% - Акцент3 2 13" xfId="2490"/>
    <cellStyle name="40% - Акцент3 2 13 2" xfId="2491"/>
    <cellStyle name="40% - Акцент3 2 13 2 2" xfId="2492"/>
    <cellStyle name="40% - Акцент3 2 13 2 2 2" xfId="32998"/>
    <cellStyle name="40% - Акцент3 2 13 2 3" xfId="32999"/>
    <cellStyle name="40% - Акцент3 2 13 3" xfId="2493"/>
    <cellStyle name="40% - Акцент3 2 13 3 2" xfId="33000"/>
    <cellStyle name="40% - Акцент3 2 13 4" xfId="33001"/>
    <cellStyle name="40% - Акцент3 2 14" xfId="2494"/>
    <cellStyle name="40% - Акцент3 2 14 2" xfId="2495"/>
    <cellStyle name="40% - Акцент3 2 14 2 2" xfId="2496"/>
    <cellStyle name="40% - Акцент3 2 14 2 2 2" xfId="33002"/>
    <cellStyle name="40% - Акцент3 2 14 2 3" xfId="33003"/>
    <cellStyle name="40% - Акцент3 2 14 3" xfId="2497"/>
    <cellStyle name="40% - Акцент3 2 14 3 2" xfId="33004"/>
    <cellStyle name="40% - Акцент3 2 14 4" xfId="33005"/>
    <cellStyle name="40% - Акцент3 2 15" xfId="2498"/>
    <cellStyle name="40% - Акцент3 2 15 2" xfId="2499"/>
    <cellStyle name="40% - Акцент3 2 15 2 2" xfId="2500"/>
    <cellStyle name="40% - Акцент3 2 15 2 2 2" xfId="33006"/>
    <cellStyle name="40% - Акцент3 2 15 2 3" xfId="33007"/>
    <cellStyle name="40% - Акцент3 2 15 3" xfId="2501"/>
    <cellStyle name="40% - Акцент3 2 15 3 2" xfId="33008"/>
    <cellStyle name="40% - Акцент3 2 15 4" xfId="33009"/>
    <cellStyle name="40% - Акцент3 2 16" xfId="2502"/>
    <cellStyle name="40% - Акцент3 2 16 2" xfId="2503"/>
    <cellStyle name="40% - Акцент3 2 16 2 2" xfId="2504"/>
    <cellStyle name="40% - Акцент3 2 16 2 2 2" xfId="33010"/>
    <cellStyle name="40% - Акцент3 2 16 2 3" xfId="33011"/>
    <cellStyle name="40% - Акцент3 2 16 3" xfId="2505"/>
    <cellStyle name="40% - Акцент3 2 16 3 2" xfId="33012"/>
    <cellStyle name="40% - Акцент3 2 16 4" xfId="33013"/>
    <cellStyle name="40% - Акцент3 2 17" xfId="2506"/>
    <cellStyle name="40% - Акцент3 2 17 2" xfId="2507"/>
    <cellStyle name="40% - Акцент3 2 17 2 2" xfId="2508"/>
    <cellStyle name="40% - Акцент3 2 17 2 2 2" xfId="33014"/>
    <cellStyle name="40% - Акцент3 2 17 2 3" xfId="33015"/>
    <cellStyle name="40% - Акцент3 2 17 3" xfId="2509"/>
    <cellStyle name="40% - Акцент3 2 17 3 2" xfId="33016"/>
    <cellStyle name="40% - Акцент3 2 17 4" xfId="33017"/>
    <cellStyle name="40% - Акцент3 2 18" xfId="2510"/>
    <cellStyle name="40% - Акцент3 2 18 2" xfId="2511"/>
    <cellStyle name="40% - Акцент3 2 18 2 2" xfId="2512"/>
    <cellStyle name="40% - Акцент3 2 18 2 2 2" xfId="33018"/>
    <cellStyle name="40% - Акцент3 2 18 2 3" xfId="33019"/>
    <cellStyle name="40% - Акцент3 2 18 3" xfId="2513"/>
    <cellStyle name="40% - Акцент3 2 18 3 2" xfId="33020"/>
    <cellStyle name="40% - Акцент3 2 18 4" xfId="33021"/>
    <cellStyle name="40% - Акцент3 2 19" xfId="2514"/>
    <cellStyle name="40% - Акцент3 2 19 2" xfId="2515"/>
    <cellStyle name="40% - Акцент3 2 19 2 2" xfId="2516"/>
    <cellStyle name="40% - Акцент3 2 19 2 2 2" xfId="33022"/>
    <cellStyle name="40% - Акцент3 2 19 2 3" xfId="33023"/>
    <cellStyle name="40% - Акцент3 2 19 3" xfId="2517"/>
    <cellStyle name="40% - Акцент3 2 19 3 2" xfId="33024"/>
    <cellStyle name="40% - Акцент3 2 19 4" xfId="33025"/>
    <cellStyle name="40% - Акцент3 2 2" xfId="2518"/>
    <cellStyle name="40% - Акцент3 2 2 2" xfId="33026"/>
    <cellStyle name="40% - Акцент3 2 20" xfId="2519"/>
    <cellStyle name="40% - Акцент3 2 20 2" xfId="2520"/>
    <cellStyle name="40% - Акцент3 2 20 2 2" xfId="2521"/>
    <cellStyle name="40% - Акцент3 2 20 2 2 2" xfId="33027"/>
    <cellStyle name="40% - Акцент3 2 20 2 3" xfId="33028"/>
    <cellStyle name="40% - Акцент3 2 20 3" xfId="2522"/>
    <cellStyle name="40% - Акцент3 2 20 3 2" xfId="33029"/>
    <cellStyle name="40% - Акцент3 2 20 4" xfId="33030"/>
    <cellStyle name="40% - Акцент3 2 21" xfId="2523"/>
    <cellStyle name="40% - Акцент3 2 21 2" xfId="2524"/>
    <cellStyle name="40% - Акцент3 2 21 2 2" xfId="2525"/>
    <cellStyle name="40% - Акцент3 2 21 2 2 2" xfId="33031"/>
    <cellStyle name="40% - Акцент3 2 21 2 3" xfId="33032"/>
    <cellStyle name="40% - Акцент3 2 21 3" xfId="2526"/>
    <cellStyle name="40% - Акцент3 2 21 3 2" xfId="33033"/>
    <cellStyle name="40% - Акцент3 2 21 4" xfId="33034"/>
    <cellStyle name="40% - Акцент3 2 22" xfId="2527"/>
    <cellStyle name="40% - Акцент3 2 22 2" xfId="2528"/>
    <cellStyle name="40% - Акцент3 2 22 2 2" xfId="2529"/>
    <cellStyle name="40% - Акцент3 2 22 2 2 2" xfId="33035"/>
    <cellStyle name="40% - Акцент3 2 22 2 3" xfId="33036"/>
    <cellStyle name="40% - Акцент3 2 22 3" xfId="2530"/>
    <cellStyle name="40% - Акцент3 2 22 3 2" xfId="33037"/>
    <cellStyle name="40% - Акцент3 2 22 4" xfId="33038"/>
    <cellStyle name="40% - Акцент3 2 23" xfId="2531"/>
    <cellStyle name="40% - Акцент3 2 23 2" xfId="2532"/>
    <cellStyle name="40% - Акцент3 2 23 2 2" xfId="2533"/>
    <cellStyle name="40% - Акцент3 2 23 2 2 2" xfId="33039"/>
    <cellStyle name="40% - Акцент3 2 23 2 3" xfId="33040"/>
    <cellStyle name="40% - Акцент3 2 23 3" xfId="2534"/>
    <cellStyle name="40% - Акцент3 2 23 3 2" xfId="33041"/>
    <cellStyle name="40% - Акцент3 2 23 4" xfId="33042"/>
    <cellStyle name="40% - Акцент3 2 24" xfId="2535"/>
    <cellStyle name="40% - Акцент3 2 24 2" xfId="2536"/>
    <cellStyle name="40% - Акцент3 2 24 2 2" xfId="2537"/>
    <cellStyle name="40% - Акцент3 2 24 2 2 2" xfId="33043"/>
    <cellStyle name="40% - Акцент3 2 24 2 3" xfId="33044"/>
    <cellStyle name="40% - Акцент3 2 24 3" xfId="2538"/>
    <cellStyle name="40% - Акцент3 2 24 3 2" xfId="33045"/>
    <cellStyle name="40% - Акцент3 2 24 4" xfId="33046"/>
    <cellStyle name="40% - Акцент3 2 25" xfId="33047"/>
    <cellStyle name="40% - Акцент3 2 3" xfId="2539"/>
    <cellStyle name="40% - Акцент3 2 3 2" xfId="2540"/>
    <cellStyle name="40% - Акцент3 2 3 2 2" xfId="2541"/>
    <cellStyle name="40% - Акцент3 2 3 2 2 2" xfId="33048"/>
    <cellStyle name="40% - Акцент3 2 3 2 3" xfId="33049"/>
    <cellStyle name="40% - Акцент3 2 3 3" xfId="2542"/>
    <cellStyle name="40% - Акцент3 2 3 3 2" xfId="33050"/>
    <cellStyle name="40% - Акцент3 2 3 4" xfId="33051"/>
    <cellStyle name="40% - Акцент3 2 4" xfId="2543"/>
    <cellStyle name="40% - Акцент3 2 4 2" xfId="2544"/>
    <cellStyle name="40% - Акцент3 2 4 2 2" xfId="2545"/>
    <cellStyle name="40% - Акцент3 2 4 2 2 2" xfId="33052"/>
    <cellStyle name="40% - Акцент3 2 4 2 3" xfId="33053"/>
    <cellStyle name="40% - Акцент3 2 4 3" xfId="2546"/>
    <cellStyle name="40% - Акцент3 2 4 3 2" xfId="33054"/>
    <cellStyle name="40% - Акцент3 2 4 4" xfId="33055"/>
    <cellStyle name="40% - Акцент3 2 5" xfId="2547"/>
    <cellStyle name="40% - Акцент3 2 5 2" xfId="2548"/>
    <cellStyle name="40% - Акцент3 2 5 2 2" xfId="2549"/>
    <cellStyle name="40% - Акцент3 2 5 2 2 2" xfId="33056"/>
    <cellStyle name="40% - Акцент3 2 5 2 3" xfId="33057"/>
    <cellStyle name="40% - Акцент3 2 5 3" xfId="2550"/>
    <cellStyle name="40% - Акцент3 2 5 3 2" xfId="33058"/>
    <cellStyle name="40% - Акцент3 2 5 4" xfId="33059"/>
    <cellStyle name="40% - Акцент3 2 6" xfId="2551"/>
    <cellStyle name="40% - Акцент3 2 6 2" xfId="2552"/>
    <cellStyle name="40% - Акцент3 2 6 2 2" xfId="2553"/>
    <cellStyle name="40% - Акцент3 2 6 2 2 2" xfId="33060"/>
    <cellStyle name="40% - Акцент3 2 6 2 3" xfId="33061"/>
    <cellStyle name="40% - Акцент3 2 6 3" xfId="2554"/>
    <cellStyle name="40% - Акцент3 2 6 3 2" xfId="33062"/>
    <cellStyle name="40% - Акцент3 2 6 4" xfId="33063"/>
    <cellStyle name="40% - Акцент3 2 7" xfId="2555"/>
    <cellStyle name="40% - Акцент3 2 7 2" xfId="2556"/>
    <cellStyle name="40% - Акцент3 2 7 2 2" xfId="2557"/>
    <cellStyle name="40% - Акцент3 2 7 2 2 2" xfId="33064"/>
    <cellStyle name="40% - Акцент3 2 7 2 3" xfId="33065"/>
    <cellStyle name="40% - Акцент3 2 7 3" xfId="2558"/>
    <cellStyle name="40% - Акцент3 2 7 3 2" xfId="33066"/>
    <cellStyle name="40% - Акцент3 2 7 4" xfId="33067"/>
    <cellStyle name="40% - Акцент3 2 8" xfId="2559"/>
    <cellStyle name="40% - Акцент3 2 8 2" xfId="2560"/>
    <cellStyle name="40% - Акцент3 2 8 2 2" xfId="2561"/>
    <cellStyle name="40% - Акцент3 2 8 2 2 2" xfId="33068"/>
    <cellStyle name="40% - Акцент3 2 8 2 3" xfId="33069"/>
    <cellStyle name="40% - Акцент3 2 8 3" xfId="2562"/>
    <cellStyle name="40% - Акцент3 2 8 3 2" xfId="33070"/>
    <cellStyle name="40% - Акцент3 2 8 4" xfId="33071"/>
    <cellStyle name="40% - Акцент3 2 9" xfId="2563"/>
    <cellStyle name="40% - Акцент3 2 9 2" xfId="2564"/>
    <cellStyle name="40% - Акцент3 2 9 2 2" xfId="2565"/>
    <cellStyle name="40% - Акцент3 2 9 2 2 2" xfId="33072"/>
    <cellStyle name="40% - Акцент3 2 9 2 3" xfId="33073"/>
    <cellStyle name="40% - Акцент3 2 9 3" xfId="2566"/>
    <cellStyle name="40% - Акцент3 2 9 3 2" xfId="33074"/>
    <cellStyle name="40% - Акцент3 2 9 4" xfId="33075"/>
    <cellStyle name="40% - Акцент3 3" xfId="2567"/>
    <cellStyle name="40% - Акцент3 3 10" xfId="2568"/>
    <cellStyle name="40% - Акцент3 3 10 2" xfId="2569"/>
    <cellStyle name="40% - Акцент3 3 10 2 2" xfId="2570"/>
    <cellStyle name="40% - Акцент3 3 10 2 2 2" xfId="33076"/>
    <cellStyle name="40% - Акцент3 3 10 2 3" xfId="33077"/>
    <cellStyle name="40% - Акцент3 3 10 3" xfId="2571"/>
    <cellStyle name="40% - Акцент3 3 10 3 2" xfId="33078"/>
    <cellStyle name="40% - Акцент3 3 10 4" xfId="33079"/>
    <cellStyle name="40% - Акцент3 3 11" xfId="2572"/>
    <cellStyle name="40% - Акцент3 3 11 2" xfId="2573"/>
    <cellStyle name="40% - Акцент3 3 11 2 2" xfId="2574"/>
    <cellStyle name="40% - Акцент3 3 11 2 2 2" xfId="33080"/>
    <cellStyle name="40% - Акцент3 3 11 2 3" xfId="33081"/>
    <cellStyle name="40% - Акцент3 3 11 3" xfId="2575"/>
    <cellStyle name="40% - Акцент3 3 11 3 2" xfId="33082"/>
    <cellStyle name="40% - Акцент3 3 11 4" xfId="33083"/>
    <cellStyle name="40% - Акцент3 3 12" xfId="2576"/>
    <cellStyle name="40% - Акцент3 3 12 2" xfId="2577"/>
    <cellStyle name="40% - Акцент3 3 12 2 2" xfId="2578"/>
    <cellStyle name="40% - Акцент3 3 12 2 2 2" xfId="33084"/>
    <cellStyle name="40% - Акцент3 3 12 2 3" xfId="33085"/>
    <cellStyle name="40% - Акцент3 3 12 3" xfId="2579"/>
    <cellStyle name="40% - Акцент3 3 12 3 2" xfId="33086"/>
    <cellStyle name="40% - Акцент3 3 12 4" xfId="33087"/>
    <cellStyle name="40% - Акцент3 3 13" xfId="2580"/>
    <cellStyle name="40% - Акцент3 3 13 2" xfId="2581"/>
    <cellStyle name="40% - Акцент3 3 13 2 2" xfId="2582"/>
    <cellStyle name="40% - Акцент3 3 13 2 2 2" xfId="33088"/>
    <cellStyle name="40% - Акцент3 3 13 2 3" xfId="33089"/>
    <cellStyle name="40% - Акцент3 3 13 3" xfId="2583"/>
    <cellStyle name="40% - Акцент3 3 13 3 2" xfId="33090"/>
    <cellStyle name="40% - Акцент3 3 13 4" xfId="33091"/>
    <cellStyle name="40% - Акцент3 3 14" xfId="2584"/>
    <cellStyle name="40% - Акцент3 3 14 2" xfId="2585"/>
    <cellStyle name="40% - Акцент3 3 14 2 2" xfId="2586"/>
    <cellStyle name="40% - Акцент3 3 14 2 2 2" xfId="33092"/>
    <cellStyle name="40% - Акцент3 3 14 2 3" xfId="33093"/>
    <cellStyle name="40% - Акцент3 3 14 3" xfId="2587"/>
    <cellStyle name="40% - Акцент3 3 14 3 2" xfId="33094"/>
    <cellStyle name="40% - Акцент3 3 14 4" xfId="33095"/>
    <cellStyle name="40% - Акцент3 3 15" xfId="2588"/>
    <cellStyle name="40% - Акцент3 3 15 2" xfId="2589"/>
    <cellStyle name="40% - Акцент3 3 15 2 2" xfId="2590"/>
    <cellStyle name="40% - Акцент3 3 15 2 2 2" xfId="33096"/>
    <cellStyle name="40% - Акцент3 3 15 2 3" xfId="33097"/>
    <cellStyle name="40% - Акцент3 3 15 3" xfId="2591"/>
    <cellStyle name="40% - Акцент3 3 15 3 2" xfId="33098"/>
    <cellStyle name="40% - Акцент3 3 15 4" xfId="33099"/>
    <cellStyle name="40% - Акцент3 3 16" xfId="2592"/>
    <cellStyle name="40% - Акцент3 3 16 2" xfId="2593"/>
    <cellStyle name="40% - Акцент3 3 16 2 2" xfId="2594"/>
    <cellStyle name="40% - Акцент3 3 16 2 2 2" xfId="33100"/>
    <cellStyle name="40% - Акцент3 3 16 2 3" xfId="33101"/>
    <cellStyle name="40% - Акцент3 3 16 3" xfId="2595"/>
    <cellStyle name="40% - Акцент3 3 16 3 2" xfId="33102"/>
    <cellStyle name="40% - Акцент3 3 16 4" xfId="33103"/>
    <cellStyle name="40% - Акцент3 3 17" xfId="2596"/>
    <cellStyle name="40% - Акцент3 3 17 2" xfId="2597"/>
    <cellStyle name="40% - Акцент3 3 17 2 2" xfId="2598"/>
    <cellStyle name="40% - Акцент3 3 17 2 2 2" xfId="33104"/>
    <cellStyle name="40% - Акцент3 3 17 2 3" xfId="33105"/>
    <cellStyle name="40% - Акцент3 3 17 3" xfId="2599"/>
    <cellStyle name="40% - Акцент3 3 17 3 2" xfId="33106"/>
    <cellStyle name="40% - Акцент3 3 17 4" xfId="33107"/>
    <cellStyle name="40% - Акцент3 3 18" xfId="2600"/>
    <cellStyle name="40% - Акцент3 3 18 2" xfId="2601"/>
    <cellStyle name="40% - Акцент3 3 18 2 2" xfId="2602"/>
    <cellStyle name="40% - Акцент3 3 18 2 2 2" xfId="33108"/>
    <cellStyle name="40% - Акцент3 3 18 2 3" xfId="33109"/>
    <cellStyle name="40% - Акцент3 3 18 3" xfId="2603"/>
    <cellStyle name="40% - Акцент3 3 18 3 2" xfId="33110"/>
    <cellStyle name="40% - Акцент3 3 18 4" xfId="33111"/>
    <cellStyle name="40% - Акцент3 3 19" xfId="2604"/>
    <cellStyle name="40% - Акцент3 3 19 2" xfId="2605"/>
    <cellStyle name="40% - Акцент3 3 19 2 2" xfId="2606"/>
    <cellStyle name="40% - Акцент3 3 19 2 2 2" xfId="33112"/>
    <cellStyle name="40% - Акцент3 3 19 2 3" xfId="33113"/>
    <cellStyle name="40% - Акцент3 3 19 3" xfId="2607"/>
    <cellStyle name="40% - Акцент3 3 19 3 2" xfId="33114"/>
    <cellStyle name="40% - Акцент3 3 19 4" xfId="33115"/>
    <cellStyle name="40% - Акцент3 3 2" xfId="2608"/>
    <cellStyle name="40% - Акцент3 3 2 2" xfId="33116"/>
    <cellStyle name="40% - Акцент3 3 20" xfId="2609"/>
    <cellStyle name="40% - Акцент3 3 20 2" xfId="2610"/>
    <cellStyle name="40% - Акцент3 3 20 2 2" xfId="2611"/>
    <cellStyle name="40% - Акцент3 3 20 2 2 2" xfId="33117"/>
    <cellStyle name="40% - Акцент3 3 20 2 3" xfId="33118"/>
    <cellStyle name="40% - Акцент3 3 20 3" xfId="2612"/>
    <cellStyle name="40% - Акцент3 3 20 3 2" xfId="33119"/>
    <cellStyle name="40% - Акцент3 3 20 4" xfId="33120"/>
    <cellStyle name="40% - Акцент3 3 21" xfId="2613"/>
    <cellStyle name="40% - Акцент3 3 21 2" xfId="2614"/>
    <cellStyle name="40% - Акцент3 3 21 2 2" xfId="2615"/>
    <cellStyle name="40% - Акцент3 3 21 2 2 2" xfId="33121"/>
    <cellStyle name="40% - Акцент3 3 21 2 3" xfId="33122"/>
    <cellStyle name="40% - Акцент3 3 21 3" xfId="2616"/>
    <cellStyle name="40% - Акцент3 3 21 3 2" xfId="33123"/>
    <cellStyle name="40% - Акцент3 3 21 4" xfId="33124"/>
    <cellStyle name="40% - Акцент3 3 22" xfId="2617"/>
    <cellStyle name="40% - Акцент3 3 22 2" xfId="2618"/>
    <cellStyle name="40% - Акцент3 3 22 2 2" xfId="2619"/>
    <cellStyle name="40% - Акцент3 3 22 2 2 2" xfId="33125"/>
    <cellStyle name="40% - Акцент3 3 22 2 3" xfId="33126"/>
    <cellStyle name="40% - Акцент3 3 22 3" xfId="2620"/>
    <cellStyle name="40% - Акцент3 3 22 3 2" xfId="33127"/>
    <cellStyle name="40% - Акцент3 3 22 4" xfId="33128"/>
    <cellStyle name="40% - Акцент3 3 23" xfId="2621"/>
    <cellStyle name="40% - Акцент3 3 23 2" xfId="2622"/>
    <cellStyle name="40% - Акцент3 3 23 2 2" xfId="2623"/>
    <cellStyle name="40% - Акцент3 3 23 2 2 2" xfId="33129"/>
    <cellStyle name="40% - Акцент3 3 23 2 3" xfId="33130"/>
    <cellStyle name="40% - Акцент3 3 23 3" xfId="2624"/>
    <cellStyle name="40% - Акцент3 3 23 3 2" xfId="33131"/>
    <cellStyle name="40% - Акцент3 3 23 4" xfId="33132"/>
    <cellStyle name="40% - Акцент3 3 24" xfId="2625"/>
    <cellStyle name="40% - Акцент3 3 24 2" xfId="2626"/>
    <cellStyle name="40% - Акцент3 3 24 2 2" xfId="2627"/>
    <cellStyle name="40% - Акцент3 3 24 2 2 2" xfId="33133"/>
    <cellStyle name="40% - Акцент3 3 24 2 3" xfId="33134"/>
    <cellStyle name="40% - Акцент3 3 24 3" xfId="2628"/>
    <cellStyle name="40% - Акцент3 3 24 3 2" xfId="33135"/>
    <cellStyle name="40% - Акцент3 3 24 4" xfId="33136"/>
    <cellStyle name="40% - Акцент3 3 25" xfId="33137"/>
    <cellStyle name="40% - Акцент3 3 3" xfId="2629"/>
    <cellStyle name="40% - Акцент3 3 3 2" xfId="2630"/>
    <cellStyle name="40% - Акцент3 3 3 2 2" xfId="2631"/>
    <cellStyle name="40% - Акцент3 3 3 2 2 2" xfId="33138"/>
    <cellStyle name="40% - Акцент3 3 3 2 3" xfId="33139"/>
    <cellStyle name="40% - Акцент3 3 3 3" xfId="2632"/>
    <cellStyle name="40% - Акцент3 3 3 3 2" xfId="33140"/>
    <cellStyle name="40% - Акцент3 3 3 4" xfId="33141"/>
    <cellStyle name="40% - Акцент3 3 4" xfId="2633"/>
    <cellStyle name="40% - Акцент3 3 4 2" xfId="2634"/>
    <cellStyle name="40% - Акцент3 3 4 2 2" xfId="2635"/>
    <cellStyle name="40% - Акцент3 3 4 2 2 2" xfId="33142"/>
    <cellStyle name="40% - Акцент3 3 4 2 3" xfId="33143"/>
    <cellStyle name="40% - Акцент3 3 4 3" xfId="2636"/>
    <cellStyle name="40% - Акцент3 3 4 3 2" xfId="33144"/>
    <cellStyle name="40% - Акцент3 3 4 4" xfId="33145"/>
    <cellStyle name="40% - Акцент3 3 5" xfId="2637"/>
    <cellStyle name="40% - Акцент3 3 5 2" xfId="2638"/>
    <cellStyle name="40% - Акцент3 3 5 2 2" xfId="2639"/>
    <cellStyle name="40% - Акцент3 3 5 2 2 2" xfId="33146"/>
    <cellStyle name="40% - Акцент3 3 5 2 3" xfId="33147"/>
    <cellStyle name="40% - Акцент3 3 5 3" xfId="2640"/>
    <cellStyle name="40% - Акцент3 3 5 3 2" xfId="33148"/>
    <cellStyle name="40% - Акцент3 3 5 4" xfId="33149"/>
    <cellStyle name="40% - Акцент3 3 6" xfId="2641"/>
    <cellStyle name="40% - Акцент3 3 6 2" xfId="2642"/>
    <cellStyle name="40% - Акцент3 3 6 2 2" xfId="2643"/>
    <cellStyle name="40% - Акцент3 3 6 2 2 2" xfId="33150"/>
    <cellStyle name="40% - Акцент3 3 6 2 3" xfId="33151"/>
    <cellStyle name="40% - Акцент3 3 6 3" xfId="2644"/>
    <cellStyle name="40% - Акцент3 3 6 3 2" xfId="33152"/>
    <cellStyle name="40% - Акцент3 3 6 4" xfId="33153"/>
    <cellStyle name="40% - Акцент3 3 7" xfId="2645"/>
    <cellStyle name="40% - Акцент3 3 7 2" xfId="2646"/>
    <cellStyle name="40% - Акцент3 3 7 2 2" xfId="2647"/>
    <cellStyle name="40% - Акцент3 3 7 2 2 2" xfId="33154"/>
    <cellStyle name="40% - Акцент3 3 7 2 3" xfId="33155"/>
    <cellStyle name="40% - Акцент3 3 7 3" xfId="2648"/>
    <cellStyle name="40% - Акцент3 3 7 3 2" xfId="33156"/>
    <cellStyle name="40% - Акцент3 3 7 4" xfId="33157"/>
    <cellStyle name="40% - Акцент3 3 8" xfId="2649"/>
    <cellStyle name="40% - Акцент3 3 8 2" xfId="2650"/>
    <cellStyle name="40% - Акцент3 3 8 2 2" xfId="2651"/>
    <cellStyle name="40% - Акцент3 3 8 2 2 2" xfId="33158"/>
    <cellStyle name="40% - Акцент3 3 8 2 3" xfId="33159"/>
    <cellStyle name="40% - Акцент3 3 8 3" xfId="2652"/>
    <cellStyle name="40% - Акцент3 3 8 3 2" xfId="33160"/>
    <cellStyle name="40% - Акцент3 3 8 4" xfId="33161"/>
    <cellStyle name="40% - Акцент3 3 9" xfId="2653"/>
    <cellStyle name="40% - Акцент3 3 9 2" xfId="2654"/>
    <cellStyle name="40% - Акцент3 3 9 2 2" xfId="2655"/>
    <cellStyle name="40% - Акцент3 3 9 2 2 2" xfId="33162"/>
    <cellStyle name="40% - Акцент3 3 9 2 3" xfId="33163"/>
    <cellStyle name="40% - Акцент3 3 9 3" xfId="2656"/>
    <cellStyle name="40% - Акцент3 3 9 3 2" xfId="33164"/>
    <cellStyle name="40% - Акцент3 3 9 4" xfId="33165"/>
    <cellStyle name="40% - Акцент3 4" xfId="2657"/>
    <cellStyle name="40% - Акцент3 4 10" xfId="2658"/>
    <cellStyle name="40% - Акцент3 4 10 2" xfId="2659"/>
    <cellStyle name="40% - Акцент3 4 10 2 2" xfId="2660"/>
    <cellStyle name="40% - Акцент3 4 10 2 2 2" xfId="33166"/>
    <cellStyle name="40% - Акцент3 4 10 2 3" xfId="33167"/>
    <cellStyle name="40% - Акцент3 4 10 3" xfId="2661"/>
    <cellStyle name="40% - Акцент3 4 10 3 2" xfId="33168"/>
    <cellStyle name="40% - Акцент3 4 10 4" xfId="33169"/>
    <cellStyle name="40% - Акцент3 4 11" xfId="2662"/>
    <cellStyle name="40% - Акцент3 4 11 2" xfId="2663"/>
    <cellStyle name="40% - Акцент3 4 11 2 2" xfId="2664"/>
    <cellStyle name="40% - Акцент3 4 11 2 2 2" xfId="33170"/>
    <cellStyle name="40% - Акцент3 4 11 2 3" xfId="33171"/>
    <cellStyle name="40% - Акцент3 4 11 3" xfId="2665"/>
    <cellStyle name="40% - Акцент3 4 11 3 2" xfId="33172"/>
    <cellStyle name="40% - Акцент3 4 11 4" xfId="33173"/>
    <cellStyle name="40% - Акцент3 4 12" xfId="2666"/>
    <cellStyle name="40% - Акцент3 4 12 2" xfId="2667"/>
    <cellStyle name="40% - Акцент3 4 12 2 2" xfId="2668"/>
    <cellStyle name="40% - Акцент3 4 12 2 2 2" xfId="33174"/>
    <cellStyle name="40% - Акцент3 4 12 2 3" xfId="33175"/>
    <cellStyle name="40% - Акцент3 4 12 3" xfId="2669"/>
    <cellStyle name="40% - Акцент3 4 12 3 2" xfId="33176"/>
    <cellStyle name="40% - Акцент3 4 12 4" xfId="33177"/>
    <cellStyle name="40% - Акцент3 4 13" xfId="2670"/>
    <cellStyle name="40% - Акцент3 4 13 2" xfId="2671"/>
    <cellStyle name="40% - Акцент3 4 13 2 2" xfId="2672"/>
    <cellStyle name="40% - Акцент3 4 13 2 2 2" xfId="33178"/>
    <cellStyle name="40% - Акцент3 4 13 2 3" xfId="33179"/>
    <cellStyle name="40% - Акцент3 4 13 3" xfId="2673"/>
    <cellStyle name="40% - Акцент3 4 13 3 2" xfId="33180"/>
    <cellStyle name="40% - Акцент3 4 13 4" xfId="33181"/>
    <cellStyle name="40% - Акцент3 4 14" xfId="2674"/>
    <cellStyle name="40% - Акцент3 4 14 2" xfId="2675"/>
    <cellStyle name="40% - Акцент3 4 14 2 2" xfId="2676"/>
    <cellStyle name="40% - Акцент3 4 14 2 2 2" xfId="33182"/>
    <cellStyle name="40% - Акцент3 4 14 2 3" xfId="33183"/>
    <cellStyle name="40% - Акцент3 4 14 3" xfId="2677"/>
    <cellStyle name="40% - Акцент3 4 14 3 2" xfId="33184"/>
    <cellStyle name="40% - Акцент3 4 14 4" xfId="33185"/>
    <cellStyle name="40% - Акцент3 4 15" xfId="2678"/>
    <cellStyle name="40% - Акцент3 4 15 2" xfId="2679"/>
    <cellStyle name="40% - Акцент3 4 15 2 2" xfId="2680"/>
    <cellStyle name="40% - Акцент3 4 15 2 2 2" xfId="33186"/>
    <cellStyle name="40% - Акцент3 4 15 2 3" xfId="33187"/>
    <cellStyle name="40% - Акцент3 4 15 3" xfId="2681"/>
    <cellStyle name="40% - Акцент3 4 15 3 2" xfId="33188"/>
    <cellStyle name="40% - Акцент3 4 15 4" xfId="33189"/>
    <cellStyle name="40% - Акцент3 4 16" xfId="2682"/>
    <cellStyle name="40% - Акцент3 4 16 2" xfId="2683"/>
    <cellStyle name="40% - Акцент3 4 16 2 2" xfId="2684"/>
    <cellStyle name="40% - Акцент3 4 16 2 2 2" xfId="33190"/>
    <cellStyle name="40% - Акцент3 4 16 2 3" xfId="33191"/>
    <cellStyle name="40% - Акцент3 4 16 3" xfId="2685"/>
    <cellStyle name="40% - Акцент3 4 16 3 2" xfId="33192"/>
    <cellStyle name="40% - Акцент3 4 16 4" xfId="33193"/>
    <cellStyle name="40% - Акцент3 4 17" xfId="2686"/>
    <cellStyle name="40% - Акцент3 4 17 2" xfId="2687"/>
    <cellStyle name="40% - Акцент3 4 17 2 2" xfId="2688"/>
    <cellStyle name="40% - Акцент3 4 17 2 2 2" xfId="33194"/>
    <cellStyle name="40% - Акцент3 4 17 2 3" xfId="33195"/>
    <cellStyle name="40% - Акцент3 4 17 3" xfId="2689"/>
    <cellStyle name="40% - Акцент3 4 17 3 2" xfId="33196"/>
    <cellStyle name="40% - Акцент3 4 17 4" xfId="33197"/>
    <cellStyle name="40% - Акцент3 4 18" xfId="2690"/>
    <cellStyle name="40% - Акцент3 4 18 2" xfId="2691"/>
    <cellStyle name="40% - Акцент3 4 18 2 2" xfId="2692"/>
    <cellStyle name="40% - Акцент3 4 18 2 2 2" xfId="33198"/>
    <cellStyle name="40% - Акцент3 4 18 2 3" xfId="33199"/>
    <cellStyle name="40% - Акцент3 4 18 3" xfId="2693"/>
    <cellStyle name="40% - Акцент3 4 18 3 2" xfId="33200"/>
    <cellStyle name="40% - Акцент3 4 18 4" xfId="33201"/>
    <cellStyle name="40% - Акцент3 4 19" xfId="2694"/>
    <cellStyle name="40% - Акцент3 4 19 2" xfId="2695"/>
    <cellStyle name="40% - Акцент3 4 19 2 2" xfId="2696"/>
    <cellStyle name="40% - Акцент3 4 19 2 2 2" xfId="33202"/>
    <cellStyle name="40% - Акцент3 4 19 2 3" xfId="33203"/>
    <cellStyle name="40% - Акцент3 4 19 3" xfId="2697"/>
    <cellStyle name="40% - Акцент3 4 19 3 2" xfId="33204"/>
    <cellStyle name="40% - Акцент3 4 19 4" xfId="33205"/>
    <cellStyle name="40% - Акцент3 4 2" xfId="2698"/>
    <cellStyle name="40% - Акцент3 4 2 2" xfId="33206"/>
    <cellStyle name="40% - Акцент3 4 20" xfId="2699"/>
    <cellStyle name="40% - Акцент3 4 20 2" xfId="2700"/>
    <cellStyle name="40% - Акцент3 4 20 2 2" xfId="2701"/>
    <cellStyle name="40% - Акцент3 4 20 2 2 2" xfId="33207"/>
    <cellStyle name="40% - Акцент3 4 20 2 3" xfId="33208"/>
    <cellStyle name="40% - Акцент3 4 20 3" xfId="2702"/>
    <cellStyle name="40% - Акцент3 4 20 3 2" xfId="33209"/>
    <cellStyle name="40% - Акцент3 4 20 4" xfId="33210"/>
    <cellStyle name="40% - Акцент3 4 21" xfId="2703"/>
    <cellStyle name="40% - Акцент3 4 21 2" xfId="2704"/>
    <cellStyle name="40% - Акцент3 4 21 2 2" xfId="2705"/>
    <cellStyle name="40% - Акцент3 4 21 2 2 2" xfId="33211"/>
    <cellStyle name="40% - Акцент3 4 21 2 3" xfId="33212"/>
    <cellStyle name="40% - Акцент3 4 21 3" xfId="2706"/>
    <cellStyle name="40% - Акцент3 4 21 3 2" xfId="33213"/>
    <cellStyle name="40% - Акцент3 4 21 4" xfId="33214"/>
    <cellStyle name="40% - Акцент3 4 22" xfId="2707"/>
    <cellStyle name="40% - Акцент3 4 22 2" xfId="2708"/>
    <cellStyle name="40% - Акцент3 4 22 2 2" xfId="2709"/>
    <cellStyle name="40% - Акцент3 4 22 2 2 2" xfId="33215"/>
    <cellStyle name="40% - Акцент3 4 22 2 3" xfId="33216"/>
    <cellStyle name="40% - Акцент3 4 22 3" xfId="2710"/>
    <cellStyle name="40% - Акцент3 4 22 3 2" xfId="33217"/>
    <cellStyle name="40% - Акцент3 4 22 4" xfId="33218"/>
    <cellStyle name="40% - Акцент3 4 23" xfId="2711"/>
    <cellStyle name="40% - Акцент3 4 23 2" xfId="2712"/>
    <cellStyle name="40% - Акцент3 4 23 2 2" xfId="2713"/>
    <cellStyle name="40% - Акцент3 4 23 2 2 2" xfId="33219"/>
    <cellStyle name="40% - Акцент3 4 23 2 3" xfId="33220"/>
    <cellStyle name="40% - Акцент3 4 23 3" xfId="2714"/>
    <cellStyle name="40% - Акцент3 4 23 3 2" xfId="33221"/>
    <cellStyle name="40% - Акцент3 4 23 4" xfId="33222"/>
    <cellStyle name="40% - Акцент3 4 24" xfId="2715"/>
    <cellStyle name="40% - Акцент3 4 24 2" xfId="2716"/>
    <cellStyle name="40% - Акцент3 4 24 2 2" xfId="2717"/>
    <cellStyle name="40% - Акцент3 4 24 2 2 2" xfId="33223"/>
    <cellStyle name="40% - Акцент3 4 24 2 3" xfId="33224"/>
    <cellStyle name="40% - Акцент3 4 24 3" xfId="2718"/>
    <cellStyle name="40% - Акцент3 4 24 3 2" xfId="33225"/>
    <cellStyle name="40% - Акцент3 4 24 4" xfId="33226"/>
    <cellStyle name="40% - Акцент3 4 25" xfId="33227"/>
    <cellStyle name="40% - Акцент3 4 3" xfId="2719"/>
    <cellStyle name="40% - Акцент3 4 3 2" xfId="2720"/>
    <cellStyle name="40% - Акцент3 4 3 2 2" xfId="2721"/>
    <cellStyle name="40% - Акцент3 4 3 2 2 2" xfId="33228"/>
    <cellStyle name="40% - Акцент3 4 3 2 3" xfId="33229"/>
    <cellStyle name="40% - Акцент3 4 3 3" xfId="2722"/>
    <cellStyle name="40% - Акцент3 4 3 3 2" xfId="33230"/>
    <cellStyle name="40% - Акцент3 4 3 4" xfId="33231"/>
    <cellStyle name="40% - Акцент3 4 4" xfId="2723"/>
    <cellStyle name="40% - Акцент3 4 4 2" xfId="2724"/>
    <cellStyle name="40% - Акцент3 4 4 2 2" xfId="2725"/>
    <cellStyle name="40% - Акцент3 4 4 2 2 2" xfId="33232"/>
    <cellStyle name="40% - Акцент3 4 4 2 3" xfId="33233"/>
    <cellStyle name="40% - Акцент3 4 4 3" xfId="2726"/>
    <cellStyle name="40% - Акцент3 4 4 3 2" xfId="33234"/>
    <cellStyle name="40% - Акцент3 4 4 4" xfId="33235"/>
    <cellStyle name="40% - Акцент3 4 5" xfId="2727"/>
    <cellStyle name="40% - Акцент3 4 5 2" xfId="2728"/>
    <cellStyle name="40% - Акцент3 4 5 2 2" xfId="2729"/>
    <cellStyle name="40% - Акцент3 4 5 2 2 2" xfId="33236"/>
    <cellStyle name="40% - Акцент3 4 5 2 3" xfId="33237"/>
    <cellStyle name="40% - Акцент3 4 5 3" xfId="2730"/>
    <cellStyle name="40% - Акцент3 4 5 3 2" xfId="33238"/>
    <cellStyle name="40% - Акцент3 4 5 4" xfId="33239"/>
    <cellStyle name="40% - Акцент3 4 6" xfId="2731"/>
    <cellStyle name="40% - Акцент3 4 6 2" xfId="2732"/>
    <cellStyle name="40% - Акцент3 4 6 2 2" xfId="2733"/>
    <cellStyle name="40% - Акцент3 4 6 2 2 2" xfId="33240"/>
    <cellStyle name="40% - Акцент3 4 6 2 3" xfId="33241"/>
    <cellStyle name="40% - Акцент3 4 6 3" xfId="2734"/>
    <cellStyle name="40% - Акцент3 4 6 3 2" xfId="33242"/>
    <cellStyle name="40% - Акцент3 4 6 4" xfId="33243"/>
    <cellStyle name="40% - Акцент3 4 7" xfId="2735"/>
    <cellStyle name="40% - Акцент3 4 7 2" xfId="2736"/>
    <cellStyle name="40% - Акцент3 4 7 2 2" xfId="2737"/>
    <cellStyle name="40% - Акцент3 4 7 2 2 2" xfId="33244"/>
    <cellStyle name="40% - Акцент3 4 7 2 3" xfId="33245"/>
    <cellStyle name="40% - Акцент3 4 7 3" xfId="2738"/>
    <cellStyle name="40% - Акцент3 4 7 3 2" xfId="33246"/>
    <cellStyle name="40% - Акцент3 4 7 4" xfId="33247"/>
    <cellStyle name="40% - Акцент3 4 8" xfId="2739"/>
    <cellStyle name="40% - Акцент3 4 8 2" xfId="2740"/>
    <cellStyle name="40% - Акцент3 4 8 2 2" xfId="2741"/>
    <cellStyle name="40% - Акцент3 4 8 2 2 2" xfId="33248"/>
    <cellStyle name="40% - Акцент3 4 8 2 3" xfId="33249"/>
    <cellStyle name="40% - Акцент3 4 8 3" xfId="2742"/>
    <cellStyle name="40% - Акцент3 4 8 3 2" xfId="33250"/>
    <cellStyle name="40% - Акцент3 4 8 4" xfId="33251"/>
    <cellStyle name="40% - Акцент3 4 9" xfId="2743"/>
    <cellStyle name="40% - Акцент3 4 9 2" xfId="2744"/>
    <cellStyle name="40% - Акцент3 4 9 2 2" xfId="2745"/>
    <cellStyle name="40% - Акцент3 4 9 2 2 2" xfId="33252"/>
    <cellStyle name="40% - Акцент3 4 9 2 3" xfId="33253"/>
    <cellStyle name="40% - Акцент3 4 9 3" xfId="2746"/>
    <cellStyle name="40% - Акцент3 4 9 3 2" xfId="33254"/>
    <cellStyle name="40% - Акцент3 4 9 4" xfId="33255"/>
    <cellStyle name="40% - Акцент3 5" xfId="2747"/>
    <cellStyle name="40% - Акцент3 5 2" xfId="2748"/>
    <cellStyle name="40% - Акцент3 5 2 2" xfId="33256"/>
    <cellStyle name="40% - Акцент3 5 3" xfId="33257"/>
    <cellStyle name="40% - Акцент3 6" xfId="2749"/>
    <cellStyle name="40% - Акцент3 6 2" xfId="33258"/>
    <cellStyle name="40% - Акцент3 7" xfId="2750"/>
    <cellStyle name="40% - Акцент3 7 2" xfId="2751"/>
    <cellStyle name="40% - Акцент3 7 2 2" xfId="2752"/>
    <cellStyle name="40% - Акцент3 7 2 2 2" xfId="33259"/>
    <cellStyle name="40% - Акцент3 7 2 3" xfId="33260"/>
    <cellStyle name="40% - Акцент3 7 3" xfId="2753"/>
    <cellStyle name="40% - Акцент3 7 3 2" xfId="33261"/>
    <cellStyle name="40% - Акцент3 7 4" xfId="33262"/>
    <cellStyle name="40% - Акцент3 8" xfId="2754"/>
    <cellStyle name="40% - Акцент3 8 2" xfId="2755"/>
    <cellStyle name="40% - Акцент3 8 2 2" xfId="2756"/>
    <cellStyle name="40% - Акцент3 8 2 2 2" xfId="33263"/>
    <cellStyle name="40% - Акцент3 8 2 3" xfId="33264"/>
    <cellStyle name="40% - Акцент3 8 3" xfId="2757"/>
    <cellStyle name="40% - Акцент3 8 3 2" xfId="33265"/>
    <cellStyle name="40% - Акцент3 8 4" xfId="33266"/>
    <cellStyle name="40% - Акцент3 9" xfId="2758"/>
    <cellStyle name="40% - Акцент3 9 2" xfId="2759"/>
    <cellStyle name="40% - Акцент3 9 2 2" xfId="2760"/>
    <cellStyle name="40% - Акцент3 9 2 2 2" xfId="33267"/>
    <cellStyle name="40% - Акцент3 9 2 3" xfId="33268"/>
    <cellStyle name="40% - Акцент3 9 3" xfId="2761"/>
    <cellStyle name="40% - Акцент3 9 3 2" xfId="33269"/>
    <cellStyle name="40% - Акцент3 9 4" xfId="33270"/>
    <cellStyle name="40% - Акцент4 10" xfId="2762"/>
    <cellStyle name="40% - Акцент4 10 2" xfId="2763"/>
    <cellStyle name="40% - Акцент4 10 2 2" xfId="2764"/>
    <cellStyle name="40% - Акцент4 10 2 2 2" xfId="33271"/>
    <cellStyle name="40% - Акцент4 10 2 3" xfId="33272"/>
    <cellStyle name="40% - Акцент4 10 3" xfId="2765"/>
    <cellStyle name="40% - Акцент4 10 3 2" xfId="33273"/>
    <cellStyle name="40% - Акцент4 10 4" xfId="33274"/>
    <cellStyle name="40% - Акцент4 11" xfId="2766"/>
    <cellStyle name="40% - Акцент4 11 2" xfId="2767"/>
    <cellStyle name="40% - Акцент4 11 2 2" xfId="2768"/>
    <cellStyle name="40% - Акцент4 11 2 2 2" xfId="33275"/>
    <cellStyle name="40% - Акцент4 11 2 3" xfId="33276"/>
    <cellStyle name="40% - Акцент4 11 3" xfId="2769"/>
    <cellStyle name="40% - Акцент4 11 3 2" xfId="33277"/>
    <cellStyle name="40% - Акцент4 11 4" xfId="33278"/>
    <cellStyle name="40% - Акцент4 12" xfId="2770"/>
    <cellStyle name="40% - Акцент4 12 2" xfId="2771"/>
    <cellStyle name="40% - Акцент4 12 2 2" xfId="2772"/>
    <cellStyle name="40% - Акцент4 12 2 2 2" xfId="33279"/>
    <cellStyle name="40% - Акцент4 12 2 3" xfId="33280"/>
    <cellStyle name="40% - Акцент4 12 3" xfId="2773"/>
    <cellStyle name="40% - Акцент4 12 3 2" xfId="33281"/>
    <cellStyle name="40% - Акцент4 12 4" xfId="33282"/>
    <cellStyle name="40% - Акцент4 13" xfId="2774"/>
    <cellStyle name="40% - Акцент4 13 2" xfId="2775"/>
    <cellStyle name="40% - Акцент4 13 2 2" xfId="2776"/>
    <cellStyle name="40% - Акцент4 13 2 2 2" xfId="33283"/>
    <cellStyle name="40% - Акцент4 13 2 3" xfId="33284"/>
    <cellStyle name="40% - Акцент4 13 3" xfId="2777"/>
    <cellStyle name="40% - Акцент4 13 3 2" xfId="33285"/>
    <cellStyle name="40% - Акцент4 13 4" xfId="33286"/>
    <cellStyle name="40% - Акцент4 14" xfId="2778"/>
    <cellStyle name="40% - Акцент4 14 2" xfId="2779"/>
    <cellStyle name="40% - Акцент4 14 2 2" xfId="2780"/>
    <cellStyle name="40% - Акцент4 14 2 2 2" xfId="33287"/>
    <cellStyle name="40% - Акцент4 14 2 3" xfId="33288"/>
    <cellStyle name="40% - Акцент4 14 3" xfId="2781"/>
    <cellStyle name="40% - Акцент4 14 3 2" xfId="33289"/>
    <cellStyle name="40% - Акцент4 14 4" xfId="33290"/>
    <cellStyle name="40% - Акцент4 15" xfId="2782"/>
    <cellStyle name="40% - Акцент4 15 2" xfId="2783"/>
    <cellStyle name="40% - Акцент4 15 2 2" xfId="2784"/>
    <cellStyle name="40% - Акцент4 15 2 2 2" xfId="33291"/>
    <cellStyle name="40% - Акцент4 15 2 3" xfId="33292"/>
    <cellStyle name="40% - Акцент4 15 3" xfId="2785"/>
    <cellStyle name="40% - Акцент4 15 3 2" xfId="33293"/>
    <cellStyle name="40% - Акцент4 15 4" xfId="33294"/>
    <cellStyle name="40% - Акцент4 16" xfId="2786"/>
    <cellStyle name="40% - Акцент4 16 2" xfId="2787"/>
    <cellStyle name="40% - Акцент4 16 2 2" xfId="2788"/>
    <cellStyle name="40% - Акцент4 16 2 2 2" xfId="33295"/>
    <cellStyle name="40% - Акцент4 16 2 3" xfId="33296"/>
    <cellStyle name="40% - Акцент4 16 3" xfId="2789"/>
    <cellStyle name="40% - Акцент4 16 3 2" xfId="33297"/>
    <cellStyle name="40% - Акцент4 16 4" xfId="33298"/>
    <cellStyle name="40% - Акцент4 17" xfId="2790"/>
    <cellStyle name="40% - Акцент4 17 2" xfId="2791"/>
    <cellStyle name="40% - Акцент4 17 2 2" xfId="2792"/>
    <cellStyle name="40% - Акцент4 17 2 2 2" xfId="33299"/>
    <cellStyle name="40% - Акцент4 17 2 3" xfId="33300"/>
    <cellStyle name="40% - Акцент4 17 3" xfId="2793"/>
    <cellStyle name="40% - Акцент4 17 3 2" xfId="33301"/>
    <cellStyle name="40% - Акцент4 17 4" xfId="33302"/>
    <cellStyle name="40% - Акцент4 18" xfId="2794"/>
    <cellStyle name="40% - Акцент4 18 2" xfId="2795"/>
    <cellStyle name="40% - Акцент4 18 2 2" xfId="33303"/>
    <cellStyle name="40% - Акцент4 18 3" xfId="33304"/>
    <cellStyle name="40% - Акцент4 19" xfId="2796"/>
    <cellStyle name="40% - Акцент4 19 2" xfId="33305"/>
    <cellStyle name="40% - Акцент4 2" xfId="2797"/>
    <cellStyle name="40% - Акцент4 2 10" xfId="2798"/>
    <cellStyle name="40% - Акцент4 2 10 2" xfId="2799"/>
    <cellStyle name="40% - Акцент4 2 10 2 2" xfId="2800"/>
    <cellStyle name="40% - Акцент4 2 10 2 2 2" xfId="33306"/>
    <cellStyle name="40% - Акцент4 2 10 2 3" xfId="33307"/>
    <cellStyle name="40% - Акцент4 2 10 3" xfId="2801"/>
    <cellStyle name="40% - Акцент4 2 10 3 2" xfId="33308"/>
    <cellStyle name="40% - Акцент4 2 10 4" xfId="33309"/>
    <cellStyle name="40% - Акцент4 2 11" xfId="2802"/>
    <cellStyle name="40% - Акцент4 2 11 2" xfId="2803"/>
    <cellStyle name="40% - Акцент4 2 11 2 2" xfId="2804"/>
    <cellStyle name="40% - Акцент4 2 11 2 2 2" xfId="33310"/>
    <cellStyle name="40% - Акцент4 2 11 2 3" xfId="33311"/>
    <cellStyle name="40% - Акцент4 2 11 3" xfId="2805"/>
    <cellStyle name="40% - Акцент4 2 11 3 2" xfId="33312"/>
    <cellStyle name="40% - Акцент4 2 11 4" xfId="33313"/>
    <cellStyle name="40% - Акцент4 2 12" xfId="2806"/>
    <cellStyle name="40% - Акцент4 2 12 2" xfId="2807"/>
    <cellStyle name="40% - Акцент4 2 12 2 2" xfId="2808"/>
    <cellStyle name="40% - Акцент4 2 12 2 2 2" xfId="33314"/>
    <cellStyle name="40% - Акцент4 2 12 2 3" xfId="33315"/>
    <cellStyle name="40% - Акцент4 2 12 3" xfId="2809"/>
    <cellStyle name="40% - Акцент4 2 12 3 2" xfId="33316"/>
    <cellStyle name="40% - Акцент4 2 12 4" xfId="33317"/>
    <cellStyle name="40% - Акцент4 2 13" xfId="2810"/>
    <cellStyle name="40% - Акцент4 2 13 2" xfId="2811"/>
    <cellStyle name="40% - Акцент4 2 13 2 2" xfId="2812"/>
    <cellStyle name="40% - Акцент4 2 13 2 2 2" xfId="33318"/>
    <cellStyle name="40% - Акцент4 2 13 2 3" xfId="33319"/>
    <cellStyle name="40% - Акцент4 2 13 3" xfId="2813"/>
    <cellStyle name="40% - Акцент4 2 13 3 2" xfId="33320"/>
    <cellStyle name="40% - Акцент4 2 13 4" xfId="33321"/>
    <cellStyle name="40% - Акцент4 2 14" xfId="2814"/>
    <cellStyle name="40% - Акцент4 2 14 2" xfId="2815"/>
    <cellStyle name="40% - Акцент4 2 14 2 2" xfId="2816"/>
    <cellStyle name="40% - Акцент4 2 14 2 2 2" xfId="33322"/>
    <cellStyle name="40% - Акцент4 2 14 2 3" xfId="33323"/>
    <cellStyle name="40% - Акцент4 2 14 3" xfId="2817"/>
    <cellStyle name="40% - Акцент4 2 14 3 2" xfId="33324"/>
    <cellStyle name="40% - Акцент4 2 14 4" xfId="33325"/>
    <cellStyle name="40% - Акцент4 2 15" xfId="2818"/>
    <cellStyle name="40% - Акцент4 2 15 2" xfId="2819"/>
    <cellStyle name="40% - Акцент4 2 15 2 2" xfId="2820"/>
    <cellStyle name="40% - Акцент4 2 15 2 2 2" xfId="33326"/>
    <cellStyle name="40% - Акцент4 2 15 2 3" xfId="33327"/>
    <cellStyle name="40% - Акцент4 2 15 3" xfId="2821"/>
    <cellStyle name="40% - Акцент4 2 15 3 2" xfId="33328"/>
    <cellStyle name="40% - Акцент4 2 15 4" xfId="33329"/>
    <cellStyle name="40% - Акцент4 2 16" xfId="2822"/>
    <cellStyle name="40% - Акцент4 2 16 2" xfId="2823"/>
    <cellStyle name="40% - Акцент4 2 16 2 2" xfId="2824"/>
    <cellStyle name="40% - Акцент4 2 16 2 2 2" xfId="33330"/>
    <cellStyle name="40% - Акцент4 2 16 2 3" xfId="33331"/>
    <cellStyle name="40% - Акцент4 2 16 3" xfId="2825"/>
    <cellStyle name="40% - Акцент4 2 16 3 2" xfId="33332"/>
    <cellStyle name="40% - Акцент4 2 16 4" xfId="33333"/>
    <cellStyle name="40% - Акцент4 2 17" xfId="2826"/>
    <cellStyle name="40% - Акцент4 2 17 2" xfId="2827"/>
    <cellStyle name="40% - Акцент4 2 17 2 2" xfId="2828"/>
    <cellStyle name="40% - Акцент4 2 17 2 2 2" xfId="33334"/>
    <cellStyle name="40% - Акцент4 2 17 2 3" xfId="33335"/>
    <cellStyle name="40% - Акцент4 2 17 3" xfId="2829"/>
    <cellStyle name="40% - Акцент4 2 17 3 2" xfId="33336"/>
    <cellStyle name="40% - Акцент4 2 17 4" xfId="33337"/>
    <cellStyle name="40% - Акцент4 2 18" xfId="2830"/>
    <cellStyle name="40% - Акцент4 2 18 2" xfId="2831"/>
    <cellStyle name="40% - Акцент4 2 18 2 2" xfId="2832"/>
    <cellStyle name="40% - Акцент4 2 18 2 2 2" xfId="33338"/>
    <cellStyle name="40% - Акцент4 2 18 2 3" xfId="33339"/>
    <cellStyle name="40% - Акцент4 2 18 3" xfId="2833"/>
    <cellStyle name="40% - Акцент4 2 18 3 2" xfId="33340"/>
    <cellStyle name="40% - Акцент4 2 18 4" xfId="33341"/>
    <cellStyle name="40% - Акцент4 2 19" xfId="2834"/>
    <cellStyle name="40% - Акцент4 2 19 2" xfId="2835"/>
    <cellStyle name="40% - Акцент4 2 19 2 2" xfId="2836"/>
    <cellStyle name="40% - Акцент4 2 19 2 2 2" xfId="33342"/>
    <cellStyle name="40% - Акцент4 2 19 2 3" xfId="33343"/>
    <cellStyle name="40% - Акцент4 2 19 3" xfId="2837"/>
    <cellStyle name="40% - Акцент4 2 19 3 2" xfId="33344"/>
    <cellStyle name="40% - Акцент4 2 19 4" xfId="33345"/>
    <cellStyle name="40% - Акцент4 2 2" xfId="2838"/>
    <cellStyle name="40% - Акцент4 2 2 2" xfId="33346"/>
    <cellStyle name="40% - Акцент4 2 20" xfId="2839"/>
    <cellStyle name="40% - Акцент4 2 20 2" xfId="2840"/>
    <cellStyle name="40% - Акцент4 2 20 2 2" xfId="2841"/>
    <cellStyle name="40% - Акцент4 2 20 2 2 2" xfId="33347"/>
    <cellStyle name="40% - Акцент4 2 20 2 3" xfId="33348"/>
    <cellStyle name="40% - Акцент4 2 20 3" xfId="2842"/>
    <cellStyle name="40% - Акцент4 2 20 3 2" xfId="33349"/>
    <cellStyle name="40% - Акцент4 2 20 4" xfId="33350"/>
    <cellStyle name="40% - Акцент4 2 21" xfId="2843"/>
    <cellStyle name="40% - Акцент4 2 21 2" xfId="2844"/>
    <cellStyle name="40% - Акцент4 2 21 2 2" xfId="2845"/>
    <cellStyle name="40% - Акцент4 2 21 2 2 2" xfId="33351"/>
    <cellStyle name="40% - Акцент4 2 21 2 3" xfId="33352"/>
    <cellStyle name="40% - Акцент4 2 21 3" xfId="2846"/>
    <cellStyle name="40% - Акцент4 2 21 3 2" xfId="33353"/>
    <cellStyle name="40% - Акцент4 2 21 4" xfId="33354"/>
    <cellStyle name="40% - Акцент4 2 22" xfId="2847"/>
    <cellStyle name="40% - Акцент4 2 22 2" xfId="2848"/>
    <cellStyle name="40% - Акцент4 2 22 2 2" xfId="2849"/>
    <cellStyle name="40% - Акцент4 2 22 2 2 2" xfId="33355"/>
    <cellStyle name="40% - Акцент4 2 22 2 3" xfId="33356"/>
    <cellStyle name="40% - Акцент4 2 22 3" xfId="2850"/>
    <cellStyle name="40% - Акцент4 2 22 3 2" xfId="33357"/>
    <cellStyle name="40% - Акцент4 2 22 4" xfId="33358"/>
    <cellStyle name="40% - Акцент4 2 23" xfId="2851"/>
    <cellStyle name="40% - Акцент4 2 23 2" xfId="2852"/>
    <cellStyle name="40% - Акцент4 2 23 2 2" xfId="2853"/>
    <cellStyle name="40% - Акцент4 2 23 2 2 2" xfId="33359"/>
    <cellStyle name="40% - Акцент4 2 23 2 3" xfId="33360"/>
    <cellStyle name="40% - Акцент4 2 23 3" xfId="2854"/>
    <cellStyle name="40% - Акцент4 2 23 3 2" xfId="33361"/>
    <cellStyle name="40% - Акцент4 2 23 4" xfId="33362"/>
    <cellStyle name="40% - Акцент4 2 24" xfId="2855"/>
    <cellStyle name="40% - Акцент4 2 24 2" xfId="2856"/>
    <cellStyle name="40% - Акцент4 2 24 2 2" xfId="2857"/>
    <cellStyle name="40% - Акцент4 2 24 2 2 2" xfId="33363"/>
    <cellStyle name="40% - Акцент4 2 24 2 3" xfId="33364"/>
    <cellStyle name="40% - Акцент4 2 24 3" xfId="2858"/>
    <cellStyle name="40% - Акцент4 2 24 3 2" xfId="33365"/>
    <cellStyle name="40% - Акцент4 2 24 4" xfId="33366"/>
    <cellStyle name="40% - Акцент4 2 25" xfId="33367"/>
    <cellStyle name="40% - Акцент4 2 3" xfId="2859"/>
    <cellStyle name="40% - Акцент4 2 3 2" xfId="2860"/>
    <cellStyle name="40% - Акцент4 2 3 2 2" xfId="2861"/>
    <cellStyle name="40% - Акцент4 2 3 2 2 2" xfId="33368"/>
    <cellStyle name="40% - Акцент4 2 3 2 3" xfId="33369"/>
    <cellStyle name="40% - Акцент4 2 3 3" xfId="2862"/>
    <cellStyle name="40% - Акцент4 2 3 3 2" xfId="33370"/>
    <cellStyle name="40% - Акцент4 2 3 4" xfId="33371"/>
    <cellStyle name="40% - Акцент4 2 4" xfId="2863"/>
    <cellStyle name="40% - Акцент4 2 4 2" xfId="2864"/>
    <cellStyle name="40% - Акцент4 2 4 2 2" xfId="2865"/>
    <cellStyle name="40% - Акцент4 2 4 2 2 2" xfId="33372"/>
    <cellStyle name="40% - Акцент4 2 4 2 3" xfId="33373"/>
    <cellStyle name="40% - Акцент4 2 4 3" xfId="2866"/>
    <cellStyle name="40% - Акцент4 2 4 3 2" xfId="33374"/>
    <cellStyle name="40% - Акцент4 2 4 4" xfId="33375"/>
    <cellStyle name="40% - Акцент4 2 5" xfId="2867"/>
    <cellStyle name="40% - Акцент4 2 5 2" xfId="2868"/>
    <cellStyle name="40% - Акцент4 2 5 2 2" xfId="2869"/>
    <cellStyle name="40% - Акцент4 2 5 2 2 2" xfId="33376"/>
    <cellStyle name="40% - Акцент4 2 5 2 3" xfId="33377"/>
    <cellStyle name="40% - Акцент4 2 5 3" xfId="2870"/>
    <cellStyle name="40% - Акцент4 2 5 3 2" xfId="33378"/>
    <cellStyle name="40% - Акцент4 2 5 4" xfId="33379"/>
    <cellStyle name="40% - Акцент4 2 6" xfId="2871"/>
    <cellStyle name="40% - Акцент4 2 6 2" xfId="2872"/>
    <cellStyle name="40% - Акцент4 2 6 2 2" xfId="2873"/>
    <cellStyle name="40% - Акцент4 2 6 2 2 2" xfId="33380"/>
    <cellStyle name="40% - Акцент4 2 6 2 3" xfId="33381"/>
    <cellStyle name="40% - Акцент4 2 6 3" xfId="2874"/>
    <cellStyle name="40% - Акцент4 2 6 3 2" xfId="33382"/>
    <cellStyle name="40% - Акцент4 2 6 4" xfId="33383"/>
    <cellStyle name="40% - Акцент4 2 7" xfId="2875"/>
    <cellStyle name="40% - Акцент4 2 7 2" xfId="2876"/>
    <cellStyle name="40% - Акцент4 2 7 2 2" xfId="2877"/>
    <cellStyle name="40% - Акцент4 2 7 2 2 2" xfId="33384"/>
    <cellStyle name="40% - Акцент4 2 7 2 3" xfId="33385"/>
    <cellStyle name="40% - Акцент4 2 7 3" xfId="2878"/>
    <cellStyle name="40% - Акцент4 2 7 3 2" xfId="33386"/>
    <cellStyle name="40% - Акцент4 2 7 4" xfId="33387"/>
    <cellStyle name="40% - Акцент4 2 8" xfId="2879"/>
    <cellStyle name="40% - Акцент4 2 8 2" xfId="2880"/>
    <cellStyle name="40% - Акцент4 2 8 2 2" xfId="2881"/>
    <cellStyle name="40% - Акцент4 2 8 2 2 2" xfId="33388"/>
    <cellStyle name="40% - Акцент4 2 8 2 3" xfId="33389"/>
    <cellStyle name="40% - Акцент4 2 8 3" xfId="2882"/>
    <cellStyle name="40% - Акцент4 2 8 3 2" xfId="33390"/>
    <cellStyle name="40% - Акцент4 2 8 4" xfId="33391"/>
    <cellStyle name="40% - Акцент4 2 9" xfId="2883"/>
    <cellStyle name="40% - Акцент4 2 9 2" xfId="2884"/>
    <cellStyle name="40% - Акцент4 2 9 2 2" xfId="2885"/>
    <cellStyle name="40% - Акцент4 2 9 2 2 2" xfId="33392"/>
    <cellStyle name="40% - Акцент4 2 9 2 3" xfId="33393"/>
    <cellStyle name="40% - Акцент4 2 9 3" xfId="2886"/>
    <cellStyle name="40% - Акцент4 2 9 3 2" xfId="33394"/>
    <cellStyle name="40% - Акцент4 2 9 4" xfId="33395"/>
    <cellStyle name="40% - Акцент4 3" xfId="2887"/>
    <cellStyle name="40% - Акцент4 3 10" xfId="2888"/>
    <cellStyle name="40% - Акцент4 3 10 2" xfId="2889"/>
    <cellStyle name="40% - Акцент4 3 10 2 2" xfId="2890"/>
    <cellStyle name="40% - Акцент4 3 10 2 2 2" xfId="33396"/>
    <cellStyle name="40% - Акцент4 3 10 2 3" xfId="33397"/>
    <cellStyle name="40% - Акцент4 3 10 3" xfId="2891"/>
    <cellStyle name="40% - Акцент4 3 10 3 2" xfId="33398"/>
    <cellStyle name="40% - Акцент4 3 10 4" xfId="33399"/>
    <cellStyle name="40% - Акцент4 3 11" xfId="2892"/>
    <cellStyle name="40% - Акцент4 3 11 2" xfId="2893"/>
    <cellStyle name="40% - Акцент4 3 11 2 2" xfId="2894"/>
    <cellStyle name="40% - Акцент4 3 11 2 2 2" xfId="33400"/>
    <cellStyle name="40% - Акцент4 3 11 2 3" xfId="33401"/>
    <cellStyle name="40% - Акцент4 3 11 3" xfId="2895"/>
    <cellStyle name="40% - Акцент4 3 11 3 2" xfId="33402"/>
    <cellStyle name="40% - Акцент4 3 11 4" xfId="33403"/>
    <cellStyle name="40% - Акцент4 3 12" xfId="2896"/>
    <cellStyle name="40% - Акцент4 3 12 2" xfId="2897"/>
    <cellStyle name="40% - Акцент4 3 12 2 2" xfId="2898"/>
    <cellStyle name="40% - Акцент4 3 12 2 2 2" xfId="33404"/>
    <cellStyle name="40% - Акцент4 3 12 2 3" xfId="33405"/>
    <cellStyle name="40% - Акцент4 3 12 3" xfId="2899"/>
    <cellStyle name="40% - Акцент4 3 12 3 2" xfId="33406"/>
    <cellStyle name="40% - Акцент4 3 12 4" xfId="33407"/>
    <cellStyle name="40% - Акцент4 3 13" xfId="2900"/>
    <cellStyle name="40% - Акцент4 3 13 2" xfId="2901"/>
    <cellStyle name="40% - Акцент4 3 13 2 2" xfId="2902"/>
    <cellStyle name="40% - Акцент4 3 13 2 2 2" xfId="33408"/>
    <cellStyle name="40% - Акцент4 3 13 2 3" xfId="33409"/>
    <cellStyle name="40% - Акцент4 3 13 3" xfId="2903"/>
    <cellStyle name="40% - Акцент4 3 13 3 2" xfId="33410"/>
    <cellStyle name="40% - Акцент4 3 13 4" xfId="33411"/>
    <cellStyle name="40% - Акцент4 3 14" xfId="2904"/>
    <cellStyle name="40% - Акцент4 3 14 2" xfId="2905"/>
    <cellStyle name="40% - Акцент4 3 14 2 2" xfId="2906"/>
    <cellStyle name="40% - Акцент4 3 14 2 2 2" xfId="33412"/>
    <cellStyle name="40% - Акцент4 3 14 2 3" xfId="33413"/>
    <cellStyle name="40% - Акцент4 3 14 3" xfId="2907"/>
    <cellStyle name="40% - Акцент4 3 14 3 2" xfId="33414"/>
    <cellStyle name="40% - Акцент4 3 14 4" xfId="33415"/>
    <cellStyle name="40% - Акцент4 3 15" xfId="2908"/>
    <cellStyle name="40% - Акцент4 3 15 2" xfId="2909"/>
    <cellStyle name="40% - Акцент4 3 15 2 2" xfId="2910"/>
    <cellStyle name="40% - Акцент4 3 15 2 2 2" xfId="33416"/>
    <cellStyle name="40% - Акцент4 3 15 2 3" xfId="33417"/>
    <cellStyle name="40% - Акцент4 3 15 3" xfId="2911"/>
    <cellStyle name="40% - Акцент4 3 15 3 2" xfId="33418"/>
    <cellStyle name="40% - Акцент4 3 15 4" xfId="33419"/>
    <cellStyle name="40% - Акцент4 3 16" xfId="2912"/>
    <cellStyle name="40% - Акцент4 3 16 2" xfId="2913"/>
    <cellStyle name="40% - Акцент4 3 16 2 2" xfId="2914"/>
    <cellStyle name="40% - Акцент4 3 16 2 2 2" xfId="33420"/>
    <cellStyle name="40% - Акцент4 3 16 2 3" xfId="33421"/>
    <cellStyle name="40% - Акцент4 3 16 3" xfId="2915"/>
    <cellStyle name="40% - Акцент4 3 16 3 2" xfId="33422"/>
    <cellStyle name="40% - Акцент4 3 16 4" xfId="33423"/>
    <cellStyle name="40% - Акцент4 3 17" xfId="2916"/>
    <cellStyle name="40% - Акцент4 3 17 2" xfId="2917"/>
    <cellStyle name="40% - Акцент4 3 17 2 2" xfId="2918"/>
    <cellStyle name="40% - Акцент4 3 17 2 2 2" xfId="33424"/>
    <cellStyle name="40% - Акцент4 3 17 2 3" xfId="33425"/>
    <cellStyle name="40% - Акцент4 3 17 3" xfId="2919"/>
    <cellStyle name="40% - Акцент4 3 17 3 2" xfId="33426"/>
    <cellStyle name="40% - Акцент4 3 17 4" xfId="33427"/>
    <cellStyle name="40% - Акцент4 3 18" xfId="2920"/>
    <cellStyle name="40% - Акцент4 3 18 2" xfId="2921"/>
    <cellStyle name="40% - Акцент4 3 18 2 2" xfId="2922"/>
    <cellStyle name="40% - Акцент4 3 18 2 2 2" xfId="33428"/>
    <cellStyle name="40% - Акцент4 3 18 2 3" xfId="33429"/>
    <cellStyle name="40% - Акцент4 3 18 3" xfId="2923"/>
    <cellStyle name="40% - Акцент4 3 18 3 2" xfId="33430"/>
    <cellStyle name="40% - Акцент4 3 18 4" xfId="33431"/>
    <cellStyle name="40% - Акцент4 3 19" xfId="2924"/>
    <cellStyle name="40% - Акцент4 3 19 2" xfId="2925"/>
    <cellStyle name="40% - Акцент4 3 19 2 2" xfId="2926"/>
    <cellStyle name="40% - Акцент4 3 19 2 2 2" xfId="33432"/>
    <cellStyle name="40% - Акцент4 3 19 2 3" xfId="33433"/>
    <cellStyle name="40% - Акцент4 3 19 3" xfId="2927"/>
    <cellStyle name="40% - Акцент4 3 19 3 2" xfId="33434"/>
    <cellStyle name="40% - Акцент4 3 19 4" xfId="33435"/>
    <cellStyle name="40% - Акцент4 3 2" xfId="2928"/>
    <cellStyle name="40% - Акцент4 3 2 2" xfId="33436"/>
    <cellStyle name="40% - Акцент4 3 20" xfId="2929"/>
    <cellStyle name="40% - Акцент4 3 20 2" xfId="2930"/>
    <cellStyle name="40% - Акцент4 3 20 2 2" xfId="2931"/>
    <cellStyle name="40% - Акцент4 3 20 2 2 2" xfId="33437"/>
    <cellStyle name="40% - Акцент4 3 20 2 3" xfId="33438"/>
    <cellStyle name="40% - Акцент4 3 20 3" xfId="2932"/>
    <cellStyle name="40% - Акцент4 3 20 3 2" xfId="33439"/>
    <cellStyle name="40% - Акцент4 3 20 4" xfId="33440"/>
    <cellStyle name="40% - Акцент4 3 21" xfId="2933"/>
    <cellStyle name="40% - Акцент4 3 21 2" xfId="2934"/>
    <cellStyle name="40% - Акцент4 3 21 2 2" xfId="2935"/>
    <cellStyle name="40% - Акцент4 3 21 2 2 2" xfId="33441"/>
    <cellStyle name="40% - Акцент4 3 21 2 3" xfId="33442"/>
    <cellStyle name="40% - Акцент4 3 21 3" xfId="2936"/>
    <cellStyle name="40% - Акцент4 3 21 3 2" xfId="33443"/>
    <cellStyle name="40% - Акцент4 3 21 4" xfId="33444"/>
    <cellStyle name="40% - Акцент4 3 22" xfId="2937"/>
    <cellStyle name="40% - Акцент4 3 22 2" xfId="2938"/>
    <cellStyle name="40% - Акцент4 3 22 2 2" xfId="2939"/>
    <cellStyle name="40% - Акцент4 3 22 2 2 2" xfId="33445"/>
    <cellStyle name="40% - Акцент4 3 22 2 3" xfId="33446"/>
    <cellStyle name="40% - Акцент4 3 22 3" xfId="2940"/>
    <cellStyle name="40% - Акцент4 3 22 3 2" xfId="33447"/>
    <cellStyle name="40% - Акцент4 3 22 4" xfId="33448"/>
    <cellStyle name="40% - Акцент4 3 23" xfId="2941"/>
    <cellStyle name="40% - Акцент4 3 23 2" xfId="2942"/>
    <cellStyle name="40% - Акцент4 3 23 2 2" xfId="2943"/>
    <cellStyle name="40% - Акцент4 3 23 2 2 2" xfId="33449"/>
    <cellStyle name="40% - Акцент4 3 23 2 3" xfId="33450"/>
    <cellStyle name="40% - Акцент4 3 23 3" xfId="2944"/>
    <cellStyle name="40% - Акцент4 3 23 3 2" xfId="33451"/>
    <cellStyle name="40% - Акцент4 3 23 4" xfId="33452"/>
    <cellStyle name="40% - Акцент4 3 24" xfId="2945"/>
    <cellStyle name="40% - Акцент4 3 24 2" xfId="2946"/>
    <cellStyle name="40% - Акцент4 3 24 2 2" xfId="2947"/>
    <cellStyle name="40% - Акцент4 3 24 2 2 2" xfId="33453"/>
    <cellStyle name="40% - Акцент4 3 24 2 3" xfId="33454"/>
    <cellStyle name="40% - Акцент4 3 24 3" xfId="2948"/>
    <cellStyle name="40% - Акцент4 3 24 3 2" xfId="33455"/>
    <cellStyle name="40% - Акцент4 3 24 4" xfId="33456"/>
    <cellStyle name="40% - Акцент4 3 25" xfId="33457"/>
    <cellStyle name="40% - Акцент4 3 3" xfId="2949"/>
    <cellStyle name="40% - Акцент4 3 3 2" xfId="2950"/>
    <cellStyle name="40% - Акцент4 3 3 2 2" xfId="2951"/>
    <cellStyle name="40% - Акцент4 3 3 2 2 2" xfId="33458"/>
    <cellStyle name="40% - Акцент4 3 3 2 3" xfId="33459"/>
    <cellStyle name="40% - Акцент4 3 3 3" xfId="2952"/>
    <cellStyle name="40% - Акцент4 3 3 3 2" xfId="33460"/>
    <cellStyle name="40% - Акцент4 3 3 4" xfId="33461"/>
    <cellStyle name="40% - Акцент4 3 4" xfId="2953"/>
    <cellStyle name="40% - Акцент4 3 4 2" xfId="2954"/>
    <cellStyle name="40% - Акцент4 3 4 2 2" xfId="2955"/>
    <cellStyle name="40% - Акцент4 3 4 2 2 2" xfId="33462"/>
    <cellStyle name="40% - Акцент4 3 4 2 3" xfId="33463"/>
    <cellStyle name="40% - Акцент4 3 4 3" xfId="2956"/>
    <cellStyle name="40% - Акцент4 3 4 3 2" xfId="33464"/>
    <cellStyle name="40% - Акцент4 3 4 4" xfId="33465"/>
    <cellStyle name="40% - Акцент4 3 5" xfId="2957"/>
    <cellStyle name="40% - Акцент4 3 5 2" xfId="2958"/>
    <cellStyle name="40% - Акцент4 3 5 2 2" xfId="2959"/>
    <cellStyle name="40% - Акцент4 3 5 2 2 2" xfId="33466"/>
    <cellStyle name="40% - Акцент4 3 5 2 3" xfId="33467"/>
    <cellStyle name="40% - Акцент4 3 5 3" xfId="2960"/>
    <cellStyle name="40% - Акцент4 3 5 3 2" xfId="33468"/>
    <cellStyle name="40% - Акцент4 3 5 4" xfId="33469"/>
    <cellStyle name="40% - Акцент4 3 6" xfId="2961"/>
    <cellStyle name="40% - Акцент4 3 6 2" xfId="2962"/>
    <cellStyle name="40% - Акцент4 3 6 2 2" xfId="2963"/>
    <cellStyle name="40% - Акцент4 3 6 2 2 2" xfId="33470"/>
    <cellStyle name="40% - Акцент4 3 6 2 3" xfId="33471"/>
    <cellStyle name="40% - Акцент4 3 6 3" xfId="2964"/>
    <cellStyle name="40% - Акцент4 3 6 3 2" xfId="33472"/>
    <cellStyle name="40% - Акцент4 3 6 4" xfId="33473"/>
    <cellStyle name="40% - Акцент4 3 7" xfId="2965"/>
    <cellStyle name="40% - Акцент4 3 7 2" xfId="2966"/>
    <cellStyle name="40% - Акцент4 3 7 2 2" xfId="2967"/>
    <cellStyle name="40% - Акцент4 3 7 2 2 2" xfId="33474"/>
    <cellStyle name="40% - Акцент4 3 7 2 3" xfId="33475"/>
    <cellStyle name="40% - Акцент4 3 7 3" xfId="2968"/>
    <cellStyle name="40% - Акцент4 3 7 3 2" xfId="33476"/>
    <cellStyle name="40% - Акцент4 3 7 4" xfId="33477"/>
    <cellStyle name="40% - Акцент4 3 8" xfId="2969"/>
    <cellStyle name="40% - Акцент4 3 8 2" xfId="2970"/>
    <cellStyle name="40% - Акцент4 3 8 2 2" xfId="2971"/>
    <cellStyle name="40% - Акцент4 3 8 2 2 2" xfId="33478"/>
    <cellStyle name="40% - Акцент4 3 8 2 3" xfId="33479"/>
    <cellStyle name="40% - Акцент4 3 8 3" xfId="2972"/>
    <cellStyle name="40% - Акцент4 3 8 3 2" xfId="33480"/>
    <cellStyle name="40% - Акцент4 3 8 4" xfId="33481"/>
    <cellStyle name="40% - Акцент4 3 9" xfId="2973"/>
    <cellStyle name="40% - Акцент4 3 9 2" xfId="2974"/>
    <cellStyle name="40% - Акцент4 3 9 2 2" xfId="2975"/>
    <cellStyle name="40% - Акцент4 3 9 2 2 2" xfId="33482"/>
    <cellStyle name="40% - Акцент4 3 9 2 3" xfId="33483"/>
    <cellStyle name="40% - Акцент4 3 9 3" xfId="2976"/>
    <cellStyle name="40% - Акцент4 3 9 3 2" xfId="33484"/>
    <cellStyle name="40% - Акцент4 3 9 4" xfId="33485"/>
    <cellStyle name="40% - Акцент4 4" xfId="2977"/>
    <cellStyle name="40% - Акцент4 4 2" xfId="2978"/>
    <cellStyle name="40% - Акцент4 4 2 2" xfId="33486"/>
    <cellStyle name="40% - Акцент4 4 3" xfId="33487"/>
    <cellStyle name="40% - Акцент4 5" xfId="2979"/>
    <cellStyle name="40% - Акцент4 5 2" xfId="2980"/>
    <cellStyle name="40% - Акцент4 5 2 2" xfId="33488"/>
    <cellStyle name="40% - Акцент4 5 3" xfId="33489"/>
    <cellStyle name="40% - Акцент4 6" xfId="2981"/>
    <cellStyle name="40% - Акцент4 6 2" xfId="33490"/>
    <cellStyle name="40% - Акцент4 7" xfId="2982"/>
    <cellStyle name="40% - Акцент4 7 2" xfId="2983"/>
    <cellStyle name="40% - Акцент4 7 2 2" xfId="2984"/>
    <cellStyle name="40% - Акцент4 7 2 2 2" xfId="33491"/>
    <cellStyle name="40% - Акцент4 7 2 3" xfId="33492"/>
    <cellStyle name="40% - Акцент4 7 3" xfId="2985"/>
    <cellStyle name="40% - Акцент4 7 3 2" xfId="33493"/>
    <cellStyle name="40% - Акцент4 7 4" xfId="33494"/>
    <cellStyle name="40% - Акцент4 8" xfId="2986"/>
    <cellStyle name="40% - Акцент4 8 2" xfId="2987"/>
    <cellStyle name="40% - Акцент4 8 2 2" xfId="2988"/>
    <cellStyle name="40% - Акцент4 8 2 2 2" xfId="33495"/>
    <cellStyle name="40% - Акцент4 8 2 3" xfId="33496"/>
    <cellStyle name="40% - Акцент4 8 3" xfId="2989"/>
    <cellStyle name="40% - Акцент4 8 3 2" xfId="33497"/>
    <cellStyle name="40% - Акцент4 8 4" xfId="33498"/>
    <cellStyle name="40% - Акцент4 9" xfId="2990"/>
    <cellStyle name="40% - Акцент4 9 2" xfId="2991"/>
    <cellStyle name="40% - Акцент4 9 2 2" xfId="2992"/>
    <cellStyle name="40% - Акцент4 9 2 2 2" xfId="33499"/>
    <cellStyle name="40% - Акцент4 9 2 3" xfId="33500"/>
    <cellStyle name="40% - Акцент4 9 3" xfId="2993"/>
    <cellStyle name="40% - Акцент4 9 3 2" xfId="33501"/>
    <cellStyle name="40% - Акцент4 9 4" xfId="33502"/>
    <cellStyle name="40% - Акцент5 10" xfId="2994"/>
    <cellStyle name="40% - Акцент5 10 2" xfId="2995"/>
    <cellStyle name="40% - Акцент5 10 2 2" xfId="2996"/>
    <cellStyle name="40% - Акцент5 10 2 2 2" xfId="33503"/>
    <cellStyle name="40% - Акцент5 10 2 3" xfId="33504"/>
    <cellStyle name="40% - Акцент5 10 3" xfId="2997"/>
    <cellStyle name="40% - Акцент5 10 3 2" xfId="33505"/>
    <cellStyle name="40% - Акцент5 10 4" xfId="33506"/>
    <cellStyle name="40% - Акцент5 11" xfId="2998"/>
    <cellStyle name="40% - Акцент5 11 2" xfId="2999"/>
    <cellStyle name="40% - Акцент5 11 2 2" xfId="3000"/>
    <cellStyle name="40% - Акцент5 11 2 2 2" xfId="33507"/>
    <cellStyle name="40% - Акцент5 11 2 3" xfId="33508"/>
    <cellStyle name="40% - Акцент5 11 3" xfId="3001"/>
    <cellStyle name="40% - Акцент5 11 3 2" xfId="33509"/>
    <cellStyle name="40% - Акцент5 11 4" xfId="33510"/>
    <cellStyle name="40% - Акцент5 12" xfId="3002"/>
    <cellStyle name="40% - Акцент5 12 2" xfId="3003"/>
    <cellStyle name="40% - Акцент5 12 2 2" xfId="3004"/>
    <cellStyle name="40% - Акцент5 12 2 2 2" xfId="33511"/>
    <cellStyle name="40% - Акцент5 12 2 3" xfId="33512"/>
    <cellStyle name="40% - Акцент5 12 3" xfId="3005"/>
    <cellStyle name="40% - Акцент5 12 3 2" xfId="33513"/>
    <cellStyle name="40% - Акцент5 12 4" xfId="33514"/>
    <cellStyle name="40% - Акцент5 13" xfId="3006"/>
    <cellStyle name="40% - Акцент5 13 2" xfId="3007"/>
    <cellStyle name="40% - Акцент5 13 2 2" xfId="3008"/>
    <cellStyle name="40% - Акцент5 13 2 2 2" xfId="33515"/>
    <cellStyle name="40% - Акцент5 13 2 3" xfId="33516"/>
    <cellStyle name="40% - Акцент5 13 3" xfId="3009"/>
    <cellStyle name="40% - Акцент5 13 3 2" xfId="33517"/>
    <cellStyle name="40% - Акцент5 13 4" xfId="33518"/>
    <cellStyle name="40% - Акцент5 14" xfId="3010"/>
    <cellStyle name="40% - Акцент5 14 2" xfId="3011"/>
    <cellStyle name="40% - Акцент5 14 2 2" xfId="3012"/>
    <cellStyle name="40% - Акцент5 14 2 2 2" xfId="33519"/>
    <cellStyle name="40% - Акцент5 14 2 3" xfId="33520"/>
    <cellStyle name="40% - Акцент5 14 3" xfId="3013"/>
    <cellStyle name="40% - Акцент5 14 3 2" xfId="33521"/>
    <cellStyle name="40% - Акцент5 14 4" xfId="33522"/>
    <cellStyle name="40% - Акцент5 15" xfId="3014"/>
    <cellStyle name="40% - Акцент5 15 2" xfId="3015"/>
    <cellStyle name="40% - Акцент5 15 2 2" xfId="3016"/>
    <cellStyle name="40% - Акцент5 15 2 2 2" xfId="33523"/>
    <cellStyle name="40% - Акцент5 15 2 3" xfId="33524"/>
    <cellStyle name="40% - Акцент5 15 3" xfId="3017"/>
    <cellStyle name="40% - Акцент5 15 3 2" xfId="33525"/>
    <cellStyle name="40% - Акцент5 15 4" xfId="33526"/>
    <cellStyle name="40% - Акцент5 16" xfId="3018"/>
    <cellStyle name="40% - Акцент5 16 2" xfId="3019"/>
    <cellStyle name="40% - Акцент5 16 2 2" xfId="3020"/>
    <cellStyle name="40% - Акцент5 16 2 2 2" xfId="33527"/>
    <cellStyle name="40% - Акцент5 16 2 3" xfId="33528"/>
    <cellStyle name="40% - Акцент5 16 3" xfId="3021"/>
    <cellStyle name="40% - Акцент5 16 3 2" xfId="33529"/>
    <cellStyle name="40% - Акцент5 16 4" xfId="33530"/>
    <cellStyle name="40% - Акцент5 17" xfId="3022"/>
    <cellStyle name="40% - Акцент5 17 2" xfId="3023"/>
    <cellStyle name="40% - Акцент5 17 2 2" xfId="3024"/>
    <cellStyle name="40% - Акцент5 17 2 2 2" xfId="33531"/>
    <cellStyle name="40% - Акцент5 17 2 3" xfId="33532"/>
    <cellStyle name="40% - Акцент5 17 3" xfId="3025"/>
    <cellStyle name="40% - Акцент5 17 3 2" xfId="33533"/>
    <cellStyle name="40% - Акцент5 17 4" xfId="33534"/>
    <cellStyle name="40% - Акцент5 18" xfId="3026"/>
    <cellStyle name="40% - Акцент5 18 2" xfId="3027"/>
    <cellStyle name="40% - Акцент5 18 2 2" xfId="33535"/>
    <cellStyle name="40% - Акцент5 18 3" xfId="33536"/>
    <cellStyle name="40% - Акцент5 19" xfId="3028"/>
    <cellStyle name="40% - Акцент5 19 2" xfId="33537"/>
    <cellStyle name="40% - Акцент5 2" xfId="3029"/>
    <cellStyle name="40% - Акцент5 2 10" xfId="3030"/>
    <cellStyle name="40% - Акцент5 2 10 2" xfId="3031"/>
    <cellStyle name="40% - Акцент5 2 10 2 2" xfId="3032"/>
    <cellStyle name="40% - Акцент5 2 10 2 2 2" xfId="33538"/>
    <cellStyle name="40% - Акцент5 2 10 2 3" xfId="33539"/>
    <cellStyle name="40% - Акцент5 2 10 3" xfId="3033"/>
    <cellStyle name="40% - Акцент5 2 10 3 2" xfId="33540"/>
    <cellStyle name="40% - Акцент5 2 10 4" xfId="33541"/>
    <cellStyle name="40% - Акцент5 2 11" xfId="3034"/>
    <cellStyle name="40% - Акцент5 2 11 2" xfId="3035"/>
    <cellStyle name="40% - Акцент5 2 11 2 2" xfId="3036"/>
    <cellStyle name="40% - Акцент5 2 11 2 2 2" xfId="33542"/>
    <cellStyle name="40% - Акцент5 2 11 2 3" xfId="33543"/>
    <cellStyle name="40% - Акцент5 2 11 3" xfId="3037"/>
    <cellStyle name="40% - Акцент5 2 11 3 2" xfId="33544"/>
    <cellStyle name="40% - Акцент5 2 11 4" xfId="33545"/>
    <cellStyle name="40% - Акцент5 2 12" xfId="3038"/>
    <cellStyle name="40% - Акцент5 2 12 2" xfId="3039"/>
    <cellStyle name="40% - Акцент5 2 12 2 2" xfId="3040"/>
    <cellStyle name="40% - Акцент5 2 12 2 2 2" xfId="33546"/>
    <cellStyle name="40% - Акцент5 2 12 2 3" xfId="33547"/>
    <cellStyle name="40% - Акцент5 2 12 3" xfId="3041"/>
    <cellStyle name="40% - Акцент5 2 12 3 2" xfId="33548"/>
    <cellStyle name="40% - Акцент5 2 12 4" xfId="33549"/>
    <cellStyle name="40% - Акцент5 2 13" xfId="3042"/>
    <cellStyle name="40% - Акцент5 2 13 2" xfId="3043"/>
    <cellStyle name="40% - Акцент5 2 13 2 2" xfId="3044"/>
    <cellStyle name="40% - Акцент5 2 13 2 2 2" xfId="33550"/>
    <cellStyle name="40% - Акцент5 2 13 2 3" xfId="33551"/>
    <cellStyle name="40% - Акцент5 2 13 3" xfId="3045"/>
    <cellStyle name="40% - Акцент5 2 13 3 2" xfId="33552"/>
    <cellStyle name="40% - Акцент5 2 13 4" xfId="33553"/>
    <cellStyle name="40% - Акцент5 2 14" xfId="3046"/>
    <cellStyle name="40% - Акцент5 2 14 2" xfId="3047"/>
    <cellStyle name="40% - Акцент5 2 14 2 2" xfId="3048"/>
    <cellStyle name="40% - Акцент5 2 14 2 2 2" xfId="33554"/>
    <cellStyle name="40% - Акцент5 2 14 2 3" xfId="33555"/>
    <cellStyle name="40% - Акцент5 2 14 3" xfId="3049"/>
    <cellStyle name="40% - Акцент5 2 14 3 2" xfId="33556"/>
    <cellStyle name="40% - Акцент5 2 14 4" xfId="33557"/>
    <cellStyle name="40% - Акцент5 2 15" xfId="3050"/>
    <cellStyle name="40% - Акцент5 2 15 2" xfId="3051"/>
    <cellStyle name="40% - Акцент5 2 15 2 2" xfId="3052"/>
    <cellStyle name="40% - Акцент5 2 15 2 2 2" xfId="33558"/>
    <cellStyle name="40% - Акцент5 2 15 2 3" xfId="33559"/>
    <cellStyle name="40% - Акцент5 2 15 3" xfId="3053"/>
    <cellStyle name="40% - Акцент5 2 15 3 2" xfId="33560"/>
    <cellStyle name="40% - Акцент5 2 15 4" xfId="33561"/>
    <cellStyle name="40% - Акцент5 2 16" xfId="3054"/>
    <cellStyle name="40% - Акцент5 2 16 2" xfId="3055"/>
    <cellStyle name="40% - Акцент5 2 16 2 2" xfId="3056"/>
    <cellStyle name="40% - Акцент5 2 16 2 2 2" xfId="33562"/>
    <cellStyle name="40% - Акцент5 2 16 2 3" xfId="33563"/>
    <cellStyle name="40% - Акцент5 2 16 3" xfId="3057"/>
    <cellStyle name="40% - Акцент5 2 16 3 2" xfId="33564"/>
    <cellStyle name="40% - Акцент5 2 16 4" xfId="33565"/>
    <cellStyle name="40% - Акцент5 2 17" xfId="3058"/>
    <cellStyle name="40% - Акцент5 2 17 2" xfId="3059"/>
    <cellStyle name="40% - Акцент5 2 17 2 2" xfId="3060"/>
    <cellStyle name="40% - Акцент5 2 17 2 2 2" xfId="33566"/>
    <cellStyle name="40% - Акцент5 2 17 2 3" xfId="33567"/>
    <cellStyle name="40% - Акцент5 2 17 3" xfId="3061"/>
    <cellStyle name="40% - Акцент5 2 17 3 2" xfId="33568"/>
    <cellStyle name="40% - Акцент5 2 17 4" xfId="33569"/>
    <cellStyle name="40% - Акцент5 2 18" xfId="3062"/>
    <cellStyle name="40% - Акцент5 2 18 2" xfId="3063"/>
    <cellStyle name="40% - Акцент5 2 18 2 2" xfId="3064"/>
    <cellStyle name="40% - Акцент5 2 18 2 2 2" xfId="33570"/>
    <cellStyle name="40% - Акцент5 2 18 2 3" xfId="33571"/>
    <cellStyle name="40% - Акцент5 2 18 3" xfId="3065"/>
    <cellStyle name="40% - Акцент5 2 18 3 2" xfId="33572"/>
    <cellStyle name="40% - Акцент5 2 18 4" xfId="33573"/>
    <cellStyle name="40% - Акцент5 2 19" xfId="3066"/>
    <cellStyle name="40% - Акцент5 2 19 2" xfId="3067"/>
    <cellStyle name="40% - Акцент5 2 19 2 2" xfId="3068"/>
    <cellStyle name="40% - Акцент5 2 19 2 2 2" xfId="33574"/>
    <cellStyle name="40% - Акцент5 2 19 2 3" xfId="33575"/>
    <cellStyle name="40% - Акцент5 2 19 3" xfId="3069"/>
    <cellStyle name="40% - Акцент5 2 19 3 2" xfId="33576"/>
    <cellStyle name="40% - Акцент5 2 19 4" xfId="33577"/>
    <cellStyle name="40% - Акцент5 2 2" xfId="3070"/>
    <cellStyle name="40% - Акцент5 2 2 2" xfId="33578"/>
    <cellStyle name="40% - Акцент5 2 20" xfId="3071"/>
    <cellStyle name="40% - Акцент5 2 20 2" xfId="3072"/>
    <cellStyle name="40% - Акцент5 2 20 2 2" xfId="3073"/>
    <cellStyle name="40% - Акцент5 2 20 2 2 2" xfId="33579"/>
    <cellStyle name="40% - Акцент5 2 20 2 3" xfId="33580"/>
    <cellStyle name="40% - Акцент5 2 20 3" xfId="3074"/>
    <cellStyle name="40% - Акцент5 2 20 3 2" xfId="33581"/>
    <cellStyle name="40% - Акцент5 2 20 4" xfId="33582"/>
    <cellStyle name="40% - Акцент5 2 21" xfId="3075"/>
    <cellStyle name="40% - Акцент5 2 21 2" xfId="3076"/>
    <cellStyle name="40% - Акцент5 2 21 2 2" xfId="3077"/>
    <cellStyle name="40% - Акцент5 2 21 2 2 2" xfId="33583"/>
    <cellStyle name="40% - Акцент5 2 21 2 3" xfId="33584"/>
    <cellStyle name="40% - Акцент5 2 21 3" xfId="3078"/>
    <cellStyle name="40% - Акцент5 2 21 3 2" xfId="33585"/>
    <cellStyle name="40% - Акцент5 2 21 4" xfId="33586"/>
    <cellStyle name="40% - Акцент5 2 22" xfId="3079"/>
    <cellStyle name="40% - Акцент5 2 22 2" xfId="3080"/>
    <cellStyle name="40% - Акцент5 2 22 2 2" xfId="3081"/>
    <cellStyle name="40% - Акцент5 2 22 2 2 2" xfId="33587"/>
    <cellStyle name="40% - Акцент5 2 22 2 3" xfId="33588"/>
    <cellStyle name="40% - Акцент5 2 22 3" xfId="3082"/>
    <cellStyle name="40% - Акцент5 2 22 3 2" xfId="33589"/>
    <cellStyle name="40% - Акцент5 2 22 4" xfId="33590"/>
    <cellStyle name="40% - Акцент5 2 23" xfId="3083"/>
    <cellStyle name="40% - Акцент5 2 23 2" xfId="3084"/>
    <cellStyle name="40% - Акцент5 2 23 2 2" xfId="3085"/>
    <cellStyle name="40% - Акцент5 2 23 2 2 2" xfId="33591"/>
    <cellStyle name="40% - Акцент5 2 23 2 3" xfId="33592"/>
    <cellStyle name="40% - Акцент5 2 23 3" xfId="3086"/>
    <cellStyle name="40% - Акцент5 2 23 3 2" xfId="33593"/>
    <cellStyle name="40% - Акцент5 2 23 4" xfId="33594"/>
    <cellStyle name="40% - Акцент5 2 24" xfId="3087"/>
    <cellStyle name="40% - Акцент5 2 24 2" xfId="3088"/>
    <cellStyle name="40% - Акцент5 2 24 2 2" xfId="3089"/>
    <cellStyle name="40% - Акцент5 2 24 2 2 2" xfId="33595"/>
    <cellStyle name="40% - Акцент5 2 24 2 3" xfId="33596"/>
    <cellStyle name="40% - Акцент5 2 24 3" xfId="3090"/>
    <cellStyle name="40% - Акцент5 2 24 3 2" xfId="33597"/>
    <cellStyle name="40% - Акцент5 2 24 4" xfId="33598"/>
    <cellStyle name="40% - Акцент5 2 25" xfId="33599"/>
    <cellStyle name="40% - Акцент5 2 3" xfId="3091"/>
    <cellStyle name="40% - Акцент5 2 3 2" xfId="3092"/>
    <cellStyle name="40% - Акцент5 2 3 2 2" xfId="3093"/>
    <cellStyle name="40% - Акцент5 2 3 2 2 2" xfId="33600"/>
    <cellStyle name="40% - Акцент5 2 3 2 3" xfId="33601"/>
    <cellStyle name="40% - Акцент5 2 3 3" xfId="3094"/>
    <cellStyle name="40% - Акцент5 2 3 3 2" xfId="33602"/>
    <cellStyle name="40% - Акцент5 2 3 4" xfId="33603"/>
    <cellStyle name="40% - Акцент5 2 4" xfId="3095"/>
    <cellStyle name="40% - Акцент5 2 4 2" xfId="3096"/>
    <cellStyle name="40% - Акцент5 2 4 2 2" xfId="3097"/>
    <cellStyle name="40% - Акцент5 2 4 2 2 2" xfId="33604"/>
    <cellStyle name="40% - Акцент5 2 4 2 3" xfId="33605"/>
    <cellStyle name="40% - Акцент5 2 4 3" xfId="3098"/>
    <cellStyle name="40% - Акцент5 2 4 3 2" xfId="33606"/>
    <cellStyle name="40% - Акцент5 2 4 4" xfId="33607"/>
    <cellStyle name="40% - Акцент5 2 5" xfId="3099"/>
    <cellStyle name="40% - Акцент5 2 5 2" xfId="3100"/>
    <cellStyle name="40% - Акцент5 2 5 2 2" xfId="3101"/>
    <cellStyle name="40% - Акцент5 2 5 2 2 2" xfId="33608"/>
    <cellStyle name="40% - Акцент5 2 5 2 3" xfId="33609"/>
    <cellStyle name="40% - Акцент5 2 5 3" xfId="3102"/>
    <cellStyle name="40% - Акцент5 2 5 3 2" xfId="33610"/>
    <cellStyle name="40% - Акцент5 2 5 4" xfId="33611"/>
    <cellStyle name="40% - Акцент5 2 6" xfId="3103"/>
    <cellStyle name="40% - Акцент5 2 6 2" xfId="3104"/>
    <cellStyle name="40% - Акцент5 2 6 2 2" xfId="3105"/>
    <cellStyle name="40% - Акцент5 2 6 2 2 2" xfId="33612"/>
    <cellStyle name="40% - Акцент5 2 6 2 3" xfId="33613"/>
    <cellStyle name="40% - Акцент5 2 6 3" xfId="3106"/>
    <cellStyle name="40% - Акцент5 2 6 3 2" xfId="33614"/>
    <cellStyle name="40% - Акцент5 2 6 4" xfId="33615"/>
    <cellStyle name="40% - Акцент5 2 7" xfId="3107"/>
    <cellStyle name="40% - Акцент5 2 7 2" xfId="3108"/>
    <cellStyle name="40% - Акцент5 2 7 2 2" xfId="3109"/>
    <cellStyle name="40% - Акцент5 2 7 2 2 2" xfId="33616"/>
    <cellStyle name="40% - Акцент5 2 7 2 3" xfId="33617"/>
    <cellStyle name="40% - Акцент5 2 7 3" xfId="3110"/>
    <cellStyle name="40% - Акцент5 2 7 3 2" xfId="33618"/>
    <cellStyle name="40% - Акцент5 2 7 4" xfId="33619"/>
    <cellStyle name="40% - Акцент5 2 8" xfId="3111"/>
    <cellStyle name="40% - Акцент5 2 8 2" xfId="3112"/>
    <cellStyle name="40% - Акцент5 2 8 2 2" xfId="3113"/>
    <cellStyle name="40% - Акцент5 2 8 2 2 2" xfId="33620"/>
    <cellStyle name="40% - Акцент5 2 8 2 3" xfId="33621"/>
    <cellStyle name="40% - Акцент5 2 8 3" xfId="3114"/>
    <cellStyle name="40% - Акцент5 2 8 3 2" xfId="33622"/>
    <cellStyle name="40% - Акцент5 2 8 4" xfId="33623"/>
    <cellStyle name="40% - Акцент5 2 9" xfId="3115"/>
    <cellStyle name="40% - Акцент5 2 9 2" xfId="3116"/>
    <cellStyle name="40% - Акцент5 2 9 2 2" xfId="3117"/>
    <cellStyle name="40% - Акцент5 2 9 2 2 2" xfId="33624"/>
    <cellStyle name="40% - Акцент5 2 9 2 3" xfId="33625"/>
    <cellStyle name="40% - Акцент5 2 9 3" xfId="3118"/>
    <cellStyle name="40% - Акцент5 2 9 3 2" xfId="33626"/>
    <cellStyle name="40% - Акцент5 2 9 4" xfId="33627"/>
    <cellStyle name="40% - Акцент5 3" xfId="3119"/>
    <cellStyle name="40% - Акцент5 3 10" xfId="3120"/>
    <cellStyle name="40% - Акцент5 3 10 2" xfId="3121"/>
    <cellStyle name="40% - Акцент5 3 10 2 2" xfId="3122"/>
    <cellStyle name="40% - Акцент5 3 10 2 2 2" xfId="33628"/>
    <cellStyle name="40% - Акцент5 3 10 2 3" xfId="33629"/>
    <cellStyle name="40% - Акцент5 3 10 3" xfId="3123"/>
    <cellStyle name="40% - Акцент5 3 10 3 2" xfId="33630"/>
    <cellStyle name="40% - Акцент5 3 10 4" xfId="33631"/>
    <cellStyle name="40% - Акцент5 3 11" xfId="3124"/>
    <cellStyle name="40% - Акцент5 3 11 2" xfId="3125"/>
    <cellStyle name="40% - Акцент5 3 11 2 2" xfId="3126"/>
    <cellStyle name="40% - Акцент5 3 11 2 2 2" xfId="33632"/>
    <cellStyle name="40% - Акцент5 3 11 2 3" xfId="33633"/>
    <cellStyle name="40% - Акцент5 3 11 3" xfId="3127"/>
    <cellStyle name="40% - Акцент5 3 11 3 2" xfId="33634"/>
    <cellStyle name="40% - Акцент5 3 11 4" xfId="33635"/>
    <cellStyle name="40% - Акцент5 3 12" xfId="3128"/>
    <cellStyle name="40% - Акцент5 3 12 2" xfId="3129"/>
    <cellStyle name="40% - Акцент5 3 12 2 2" xfId="3130"/>
    <cellStyle name="40% - Акцент5 3 12 2 2 2" xfId="33636"/>
    <cellStyle name="40% - Акцент5 3 12 2 3" xfId="33637"/>
    <cellStyle name="40% - Акцент5 3 12 3" xfId="3131"/>
    <cellStyle name="40% - Акцент5 3 12 3 2" xfId="33638"/>
    <cellStyle name="40% - Акцент5 3 12 4" xfId="33639"/>
    <cellStyle name="40% - Акцент5 3 13" xfId="3132"/>
    <cellStyle name="40% - Акцент5 3 13 2" xfId="3133"/>
    <cellStyle name="40% - Акцент5 3 13 2 2" xfId="3134"/>
    <cellStyle name="40% - Акцент5 3 13 2 2 2" xfId="33640"/>
    <cellStyle name="40% - Акцент5 3 13 2 3" xfId="33641"/>
    <cellStyle name="40% - Акцент5 3 13 3" xfId="3135"/>
    <cellStyle name="40% - Акцент5 3 13 3 2" xfId="33642"/>
    <cellStyle name="40% - Акцент5 3 13 4" xfId="33643"/>
    <cellStyle name="40% - Акцент5 3 14" xfId="3136"/>
    <cellStyle name="40% - Акцент5 3 14 2" xfId="3137"/>
    <cellStyle name="40% - Акцент5 3 14 2 2" xfId="3138"/>
    <cellStyle name="40% - Акцент5 3 14 2 2 2" xfId="33644"/>
    <cellStyle name="40% - Акцент5 3 14 2 3" xfId="33645"/>
    <cellStyle name="40% - Акцент5 3 14 3" xfId="3139"/>
    <cellStyle name="40% - Акцент5 3 14 3 2" xfId="33646"/>
    <cellStyle name="40% - Акцент5 3 14 4" xfId="33647"/>
    <cellStyle name="40% - Акцент5 3 15" xfId="3140"/>
    <cellStyle name="40% - Акцент5 3 15 2" xfId="3141"/>
    <cellStyle name="40% - Акцент5 3 15 2 2" xfId="3142"/>
    <cellStyle name="40% - Акцент5 3 15 2 2 2" xfId="33648"/>
    <cellStyle name="40% - Акцент5 3 15 2 3" xfId="33649"/>
    <cellStyle name="40% - Акцент5 3 15 3" xfId="3143"/>
    <cellStyle name="40% - Акцент5 3 15 3 2" xfId="33650"/>
    <cellStyle name="40% - Акцент5 3 15 4" xfId="33651"/>
    <cellStyle name="40% - Акцент5 3 16" xfId="3144"/>
    <cellStyle name="40% - Акцент5 3 16 2" xfId="3145"/>
    <cellStyle name="40% - Акцент5 3 16 2 2" xfId="3146"/>
    <cellStyle name="40% - Акцент5 3 16 2 2 2" xfId="33652"/>
    <cellStyle name="40% - Акцент5 3 16 2 3" xfId="33653"/>
    <cellStyle name="40% - Акцент5 3 16 3" xfId="3147"/>
    <cellStyle name="40% - Акцент5 3 16 3 2" xfId="33654"/>
    <cellStyle name="40% - Акцент5 3 16 4" xfId="33655"/>
    <cellStyle name="40% - Акцент5 3 17" xfId="3148"/>
    <cellStyle name="40% - Акцент5 3 17 2" xfId="3149"/>
    <cellStyle name="40% - Акцент5 3 17 2 2" xfId="3150"/>
    <cellStyle name="40% - Акцент5 3 17 2 2 2" xfId="33656"/>
    <cellStyle name="40% - Акцент5 3 17 2 3" xfId="33657"/>
    <cellStyle name="40% - Акцент5 3 17 3" xfId="3151"/>
    <cellStyle name="40% - Акцент5 3 17 3 2" xfId="33658"/>
    <cellStyle name="40% - Акцент5 3 17 4" xfId="33659"/>
    <cellStyle name="40% - Акцент5 3 18" xfId="3152"/>
    <cellStyle name="40% - Акцент5 3 18 2" xfId="3153"/>
    <cellStyle name="40% - Акцент5 3 18 2 2" xfId="3154"/>
    <cellStyle name="40% - Акцент5 3 18 2 2 2" xfId="33660"/>
    <cellStyle name="40% - Акцент5 3 18 2 3" xfId="33661"/>
    <cellStyle name="40% - Акцент5 3 18 3" xfId="3155"/>
    <cellStyle name="40% - Акцент5 3 18 3 2" xfId="33662"/>
    <cellStyle name="40% - Акцент5 3 18 4" xfId="33663"/>
    <cellStyle name="40% - Акцент5 3 19" xfId="3156"/>
    <cellStyle name="40% - Акцент5 3 19 2" xfId="3157"/>
    <cellStyle name="40% - Акцент5 3 19 2 2" xfId="3158"/>
    <cellStyle name="40% - Акцент5 3 19 2 2 2" xfId="33664"/>
    <cellStyle name="40% - Акцент5 3 19 2 3" xfId="33665"/>
    <cellStyle name="40% - Акцент5 3 19 3" xfId="3159"/>
    <cellStyle name="40% - Акцент5 3 19 3 2" xfId="33666"/>
    <cellStyle name="40% - Акцент5 3 19 4" xfId="33667"/>
    <cellStyle name="40% - Акцент5 3 2" xfId="3160"/>
    <cellStyle name="40% - Акцент5 3 2 2" xfId="33668"/>
    <cellStyle name="40% - Акцент5 3 20" xfId="3161"/>
    <cellStyle name="40% - Акцент5 3 20 2" xfId="3162"/>
    <cellStyle name="40% - Акцент5 3 20 2 2" xfId="3163"/>
    <cellStyle name="40% - Акцент5 3 20 2 2 2" xfId="33669"/>
    <cellStyle name="40% - Акцент5 3 20 2 3" xfId="33670"/>
    <cellStyle name="40% - Акцент5 3 20 3" xfId="3164"/>
    <cellStyle name="40% - Акцент5 3 20 3 2" xfId="33671"/>
    <cellStyle name="40% - Акцент5 3 20 4" xfId="33672"/>
    <cellStyle name="40% - Акцент5 3 21" xfId="3165"/>
    <cellStyle name="40% - Акцент5 3 21 2" xfId="3166"/>
    <cellStyle name="40% - Акцент5 3 21 2 2" xfId="3167"/>
    <cellStyle name="40% - Акцент5 3 21 2 2 2" xfId="33673"/>
    <cellStyle name="40% - Акцент5 3 21 2 3" xfId="33674"/>
    <cellStyle name="40% - Акцент5 3 21 3" xfId="3168"/>
    <cellStyle name="40% - Акцент5 3 21 3 2" xfId="33675"/>
    <cellStyle name="40% - Акцент5 3 21 4" xfId="33676"/>
    <cellStyle name="40% - Акцент5 3 22" xfId="3169"/>
    <cellStyle name="40% - Акцент5 3 22 2" xfId="3170"/>
    <cellStyle name="40% - Акцент5 3 22 2 2" xfId="3171"/>
    <cellStyle name="40% - Акцент5 3 22 2 2 2" xfId="33677"/>
    <cellStyle name="40% - Акцент5 3 22 2 3" xfId="33678"/>
    <cellStyle name="40% - Акцент5 3 22 3" xfId="3172"/>
    <cellStyle name="40% - Акцент5 3 22 3 2" xfId="33679"/>
    <cellStyle name="40% - Акцент5 3 22 4" xfId="33680"/>
    <cellStyle name="40% - Акцент5 3 23" xfId="3173"/>
    <cellStyle name="40% - Акцент5 3 23 2" xfId="3174"/>
    <cellStyle name="40% - Акцент5 3 23 2 2" xfId="3175"/>
    <cellStyle name="40% - Акцент5 3 23 2 2 2" xfId="33681"/>
    <cellStyle name="40% - Акцент5 3 23 2 3" xfId="33682"/>
    <cellStyle name="40% - Акцент5 3 23 3" xfId="3176"/>
    <cellStyle name="40% - Акцент5 3 23 3 2" xfId="33683"/>
    <cellStyle name="40% - Акцент5 3 23 4" xfId="33684"/>
    <cellStyle name="40% - Акцент5 3 24" xfId="3177"/>
    <cellStyle name="40% - Акцент5 3 24 2" xfId="3178"/>
    <cellStyle name="40% - Акцент5 3 24 2 2" xfId="3179"/>
    <cellStyle name="40% - Акцент5 3 24 2 2 2" xfId="33685"/>
    <cellStyle name="40% - Акцент5 3 24 2 3" xfId="33686"/>
    <cellStyle name="40% - Акцент5 3 24 3" xfId="3180"/>
    <cellStyle name="40% - Акцент5 3 24 3 2" xfId="33687"/>
    <cellStyle name="40% - Акцент5 3 24 4" xfId="33688"/>
    <cellStyle name="40% - Акцент5 3 25" xfId="33689"/>
    <cellStyle name="40% - Акцент5 3 3" xfId="3181"/>
    <cellStyle name="40% - Акцент5 3 3 2" xfId="3182"/>
    <cellStyle name="40% - Акцент5 3 3 2 2" xfId="3183"/>
    <cellStyle name="40% - Акцент5 3 3 2 2 2" xfId="33690"/>
    <cellStyle name="40% - Акцент5 3 3 2 3" xfId="33691"/>
    <cellStyle name="40% - Акцент5 3 3 3" xfId="3184"/>
    <cellStyle name="40% - Акцент5 3 3 3 2" xfId="33692"/>
    <cellStyle name="40% - Акцент5 3 3 4" xfId="33693"/>
    <cellStyle name="40% - Акцент5 3 4" xfId="3185"/>
    <cellStyle name="40% - Акцент5 3 4 2" xfId="3186"/>
    <cellStyle name="40% - Акцент5 3 4 2 2" xfId="3187"/>
    <cellStyle name="40% - Акцент5 3 4 2 2 2" xfId="33694"/>
    <cellStyle name="40% - Акцент5 3 4 2 3" xfId="33695"/>
    <cellStyle name="40% - Акцент5 3 4 3" xfId="3188"/>
    <cellStyle name="40% - Акцент5 3 4 3 2" xfId="33696"/>
    <cellStyle name="40% - Акцент5 3 4 4" xfId="33697"/>
    <cellStyle name="40% - Акцент5 3 5" xfId="3189"/>
    <cellStyle name="40% - Акцент5 3 5 2" xfId="3190"/>
    <cellStyle name="40% - Акцент5 3 5 2 2" xfId="3191"/>
    <cellStyle name="40% - Акцент5 3 5 2 2 2" xfId="33698"/>
    <cellStyle name="40% - Акцент5 3 5 2 3" xfId="33699"/>
    <cellStyle name="40% - Акцент5 3 5 3" xfId="3192"/>
    <cellStyle name="40% - Акцент5 3 5 3 2" xfId="33700"/>
    <cellStyle name="40% - Акцент5 3 5 4" xfId="33701"/>
    <cellStyle name="40% - Акцент5 3 6" xfId="3193"/>
    <cellStyle name="40% - Акцент5 3 6 2" xfId="3194"/>
    <cellStyle name="40% - Акцент5 3 6 2 2" xfId="3195"/>
    <cellStyle name="40% - Акцент5 3 6 2 2 2" xfId="33702"/>
    <cellStyle name="40% - Акцент5 3 6 2 3" xfId="33703"/>
    <cellStyle name="40% - Акцент5 3 6 3" xfId="3196"/>
    <cellStyle name="40% - Акцент5 3 6 3 2" xfId="33704"/>
    <cellStyle name="40% - Акцент5 3 6 4" xfId="33705"/>
    <cellStyle name="40% - Акцент5 3 7" xfId="3197"/>
    <cellStyle name="40% - Акцент5 3 7 2" xfId="3198"/>
    <cellStyle name="40% - Акцент5 3 7 2 2" xfId="3199"/>
    <cellStyle name="40% - Акцент5 3 7 2 2 2" xfId="33706"/>
    <cellStyle name="40% - Акцент5 3 7 2 3" xfId="33707"/>
    <cellStyle name="40% - Акцент5 3 7 3" xfId="3200"/>
    <cellStyle name="40% - Акцент5 3 7 3 2" xfId="33708"/>
    <cellStyle name="40% - Акцент5 3 7 4" xfId="33709"/>
    <cellStyle name="40% - Акцент5 3 8" xfId="3201"/>
    <cellStyle name="40% - Акцент5 3 8 2" xfId="3202"/>
    <cellStyle name="40% - Акцент5 3 8 2 2" xfId="3203"/>
    <cellStyle name="40% - Акцент5 3 8 2 2 2" xfId="33710"/>
    <cellStyle name="40% - Акцент5 3 8 2 3" xfId="33711"/>
    <cellStyle name="40% - Акцент5 3 8 3" xfId="3204"/>
    <cellStyle name="40% - Акцент5 3 8 3 2" xfId="33712"/>
    <cellStyle name="40% - Акцент5 3 8 4" xfId="33713"/>
    <cellStyle name="40% - Акцент5 3 9" xfId="3205"/>
    <cellStyle name="40% - Акцент5 3 9 2" xfId="3206"/>
    <cellStyle name="40% - Акцент5 3 9 2 2" xfId="3207"/>
    <cellStyle name="40% - Акцент5 3 9 2 2 2" xfId="33714"/>
    <cellStyle name="40% - Акцент5 3 9 2 3" xfId="33715"/>
    <cellStyle name="40% - Акцент5 3 9 3" xfId="3208"/>
    <cellStyle name="40% - Акцент5 3 9 3 2" xfId="33716"/>
    <cellStyle name="40% - Акцент5 3 9 4" xfId="33717"/>
    <cellStyle name="40% - Акцент5 4" xfId="3209"/>
    <cellStyle name="40% - Акцент5 4 2" xfId="3210"/>
    <cellStyle name="40% - Акцент5 4 2 2" xfId="33718"/>
    <cellStyle name="40% - Акцент5 4 3" xfId="33719"/>
    <cellStyle name="40% - Акцент5 5" xfId="3211"/>
    <cellStyle name="40% - Акцент5 5 2" xfId="3212"/>
    <cellStyle name="40% - Акцент5 5 2 2" xfId="33720"/>
    <cellStyle name="40% - Акцент5 5 3" xfId="33721"/>
    <cellStyle name="40% - Акцент5 6" xfId="3213"/>
    <cellStyle name="40% - Акцент5 6 2" xfId="33722"/>
    <cellStyle name="40% - Акцент5 7" xfId="3214"/>
    <cellStyle name="40% - Акцент5 7 2" xfId="3215"/>
    <cellStyle name="40% - Акцент5 7 2 2" xfId="3216"/>
    <cellStyle name="40% - Акцент5 7 2 2 2" xfId="33723"/>
    <cellStyle name="40% - Акцент5 7 2 3" xfId="33724"/>
    <cellStyle name="40% - Акцент5 7 3" xfId="3217"/>
    <cellStyle name="40% - Акцент5 7 3 2" xfId="33725"/>
    <cellStyle name="40% - Акцент5 7 4" xfId="33726"/>
    <cellStyle name="40% - Акцент5 8" xfId="3218"/>
    <cellStyle name="40% - Акцент5 8 2" xfId="3219"/>
    <cellStyle name="40% - Акцент5 8 2 2" xfId="3220"/>
    <cellStyle name="40% - Акцент5 8 2 2 2" xfId="33727"/>
    <cellStyle name="40% - Акцент5 8 2 3" xfId="33728"/>
    <cellStyle name="40% - Акцент5 8 3" xfId="3221"/>
    <cellStyle name="40% - Акцент5 8 3 2" xfId="33729"/>
    <cellStyle name="40% - Акцент5 8 4" xfId="33730"/>
    <cellStyle name="40% - Акцент5 9" xfId="3222"/>
    <cellStyle name="40% - Акцент5 9 2" xfId="3223"/>
    <cellStyle name="40% - Акцент5 9 2 2" xfId="3224"/>
    <cellStyle name="40% - Акцент5 9 2 2 2" xfId="33731"/>
    <cellStyle name="40% - Акцент5 9 2 3" xfId="33732"/>
    <cellStyle name="40% - Акцент5 9 3" xfId="3225"/>
    <cellStyle name="40% - Акцент5 9 3 2" xfId="33733"/>
    <cellStyle name="40% - Акцент5 9 4" xfId="33734"/>
    <cellStyle name="40% - Акцент6 10" xfId="3226"/>
    <cellStyle name="40% - Акцент6 10 2" xfId="3227"/>
    <cellStyle name="40% - Акцент6 10 2 2" xfId="3228"/>
    <cellStyle name="40% - Акцент6 10 2 2 2" xfId="33735"/>
    <cellStyle name="40% - Акцент6 10 2 3" xfId="33736"/>
    <cellStyle name="40% - Акцент6 10 3" xfId="3229"/>
    <cellStyle name="40% - Акцент6 10 3 2" xfId="33737"/>
    <cellStyle name="40% - Акцент6 10 4" xfId="33738"/>
    <cellStyle name="40% - Акцент6 11" xfId="3230"/>
    <cellStyle name="40% - Акцент6 11 2" xfId="3231"/>
    <cellStyle name="40% - Акцент6 11 2 2" xfId="3232"/>
    <cellStyle name="40% - Акцент6 11 2 2 2" xfId="33739"/>
    <cellStyle name="40% - Акцент6 11 2 3" xfId="33740"/>
    <cellStyle name="40% - Акцент6 11 3" xfId="3233"/>
    <cellStyle name="40% - Акцент6 11 3 2" xfId="33741"/>
    <cellStyle name="40% - Акцент6 11 4" xfId="33742"/>
    <cellStyle name="40% - Акцент6 12" xfId="3234"/>
    <cellStyle name="40% - Акцент6 12 2" xfId="3235"/>
    <cellStyle name="40% - Акцент6 12 2 2" xfId="3236"/>
    <cellStyle name="40% - Акцент6 12 2 2 2" xfId="33743"/>
    <cellStyle name="40% - Акцент6 12 2 3" xfId="33744"/>
    <cellStyle name="40% - Акцент6 12 3" xfId="3237"/>
    <cellStyle name="40% - Акцент6 12 3 2" xfId="33745"/>
    <cellStyle name="40% - Акцент6 12 4" xfId="33746"/>
    <cellStyle name="40% - Акцент6 13" xfId="3238"/>
    <cellStyle name="40% - Акцент6 13 2" xfId="3239"/>
    <cellStyle name="40% - Акцент6 13 2 2" xfId="3240"/>
    <cellStyle name="40% - Акцент6 13 2 2 2" xfId="33747"/>
    <cellStyle name="40% - Акцент6 13 2 3" xfId="33748"/>
    <cellStyle name="40% - Акцент6 13 3" xfId="3241"/>
    <cellStyle name="40% - Акцент6 13 3 2" xfId="33749"/>
    <cellStyle name="40% - Акцент6 13 4" xfId="33750"/>
    <cellStyle name="40% - Акцент6 14" xfId="3242"/>
    <cellStyle name="40% - Акцент6 14 2" xfId="3243"/>
    <cellStyle name="40% - Акцент6 14 2 2" xfId="3244"/>
    <cellStyle name="40% - Акцент6 14 2 2 2" xfId="33751"/>
    <cellStyle name="40% - Акцент6 14 2 3" xfId="33752"/>
    <cellStyle name="40% - Акцент6 14 3" xfId="3245"/>
    <cellStyle name="40% - Акцент6 14 3 2" xfId="33753"/>
    <cellStyle name="40% - Акцент6 14 4" xfId="33754"/>
    <cellStyle name="40% - Акцент6 15" xfId="3246"/>
    <cellStyle name="40% - Акцент6 15 2" xfId="3247"/>
    <cellStyle name="40% - Акцент6 15 2 2" xfId="3248"/>
    <cellStyle name="40% - Акцент6 15 2 2 2" xfId="33755"/>
    <cellStyle name="40% - Акцент6 15 2 3" xfId="33756"/>
    <cellStyle name="40% - Акцент6 15 3" xfId="3249"/>
    <cellStyle name="40% - Акцент6 15 3 2" xfId="33757"/>
    <cellStyle name="40% - Акцент6 15 4" xfId="33758"/>
    <cellStyle name="40% - Акцент6 16" xfId="3250"/>
    <cellStyle name="40% - Акцент6 16 2" xfId="3251"/>
    <cellStyle name="40% - Акцент6 16 2 2" xfId="3252"/>
    <cellStyle name="40% - Акцент6 16 2 2 2" xfId="33759"/>
    <cellStyle name="40% - Акцент6 16 2 3" xfId="33760"/>
    <cellStyle name="40% - Акцент6 16 3" xfId="3253"/>
    <cellStyle name="40% - Акцент6 16 3 2" xfId="33761"/>
    <cellStyle name="40% - Акцент6 16 4" xfId="33762"/>
    <cellStyle name="40% - Акцент6 17" xfId="3254"/>
    <cellStyle name="40% - Акцент6 17 2" xfId="3255"/>
    <cellStyle name="40% - Акцент6 17 2 2" xfId="3256"/>
    <cellStyle name="40% - Акцент6 17 2 2 2" xfId="33763"/>
    <cellStyle name="40% - Акцент6 17 2 3" xfId="33764"/>
    <cellStyle name="40% - Акцент6 17 3" xfId="3257"/>
    <cellStyle name="40% - Акцент6 17 3 2" xfId="33765"/>
    <cellStyle name="40% - Акцент6 17 4" xfId="33766"/>
    <cellStyle name="40% - Акцент6 18" xfId="3258"/>
    <cellStyle name="40% - Акцент6 18 2" xfId="3259"/>
    <cellStyle name="40% - Акцент6 18 2 2" xfId="33767"/>
    <cellStyle name="40% - Акцент6 18 3" xfId="33768"/>
    <cellStyle name="40% - Акцент6 19" xfId="3260"/>
    <cellStyle name="40% - Акцент6 19 2" xfId="33769"/>
    <cellStyle name="40% - Акцент6 2" xfId="3261"/>
    <cellStyle name="40% - Акцент6 2 10" xfId="3262"/>
    <cellStyle name="40% - Акцент6 2 10 2" xfId="3263"/>
    <cellStyle name="40% - Акцент6 2 10 2 2" xfId="3264"/>
    <cellStyle name="40% - Акцент6 2 10 2 2 2" xfId="33770"/>
    <cellStyle name="40% - Акцент6 2 10 2 3" xfId="33771"/>
    <cellStyle name="40% - Акцент6 2 10 3" xfId="3265"/>
    <cellStyle name="40% - Акцент6 2 10 3 2" xfId="33772"/>
    <cellStyle name="40% - Акцент6 2 10 4" xfId="33773"/>
    <cellStyle name="40% - Акцент6 2 11" xfId="3266"/>
    <cellStyle name="40% - Акцент6 2 11 2" xfId="3267"/>
    <cellStyle name="40% - Акцент6 2 11 2 2" xfId="3268"/>
    <cellStyle name="40% - Акцент6 2 11 2 2 2" xfId="33774"/>
    <cellStyle name="40% - Акцент6 2 11 2 3" xfId="33775"/>
    <cellStyle name="40% - Акцент6 2 11 3" xfId="3269"/>
    <cellStyle name="40% - Акцент6 2 11 3 2" xfId="33776"/>
    <cellStyle name="40% - Акцент6 2 11 4" xfId="33777"/>
    <cellStyle name="40% - Акцент6 2 12" xfId="3270"/>
    <cellStyle name="40% - Акцент6 2 12 2" xfId="3271"/>
    <cellStyle name="40% - Акцент6 2 12 2 2" xfId="3272"/>
    <cellStyle name="40% - Акцент6 2 12 2 2 2" xfId="33778"/>
    <cellStyle name="40% - Акцент6 2 12 2 3" xfId="33779"/>
    <cellStyle name="40% - Акцент6 2 12 3" xfId="3273"/>
    <cellStyle name="40% - Акцент6 2 12 3 2" xfId="33780"/>
    <cellStyle name="40% - Акцент6 2 12 4" xfId="33781"/>
    <cellStyle name="40% - Акцент6 2 13" xfId="3274"/>
    <cellStyle name="40% - Акцент6 2 13 2" xfId="3275"/>
    <cellStyle name="40% - Акцент6 2 13 2 2" xfId="3276"/>
    <cellStyle name="40% - Акцент6 2 13 2 2 2" xfId="33782"/>
    <cellStyle name="40% - Акцент6 2 13 2 3" xfId="33783"/>
    <cellStyle name="40% - Акцент6 2 13 3" xfId="3277"/>
    <cellStyle name="40% - Акцент6 2 13 3 2" xfId="33784"/>
    <cellStyle name="40% - Акцент6 2 13 4" xfId="33785"/>
    <cellStyle name="40% - Акцент6 2 14" xfId="3278"/>
    <cellStyle name="40% - Акцент6 2 14 2" xfId="3279"/>
    <cellStyle name="40% - Акцент6 2 14 2 2" xfId="3280"/>
    <cellStyle name="40% - Акцент6 2 14 2 2 2" xfId="33786"/>
    <cellStyle name="40% - Акцент6 2 14 2 3" xfId="33787"/>
    <cellStyle name="40% - Акцент6 2 14 3" xfId="3281"/>
    <cellStyle name="40% - Акцент6 2 14 3 2" xfId="33788"/>
    <cellStyle name="40% - Акцент6 2 14 4" xfId="33789"/>
    <cellStyle name="40% - Акцент6 2 15" xfId="3282"/>
    <cellStyle name="40% - Акцент6 2 15 2" xfId="3283"/>
    <cellStyle name="40% - Акцент6 2 15 2 2" xfId="3284"/>
    <cellStyle name="40% - Акцент6 2 15 2 2 2" xfId="33790"/>
    <cellStyle name="40% - Акцент6 2 15 2 3" xfId="33791"/>
    <cellStyle name="40% - Акцент6 2 15 3" xfId="3285"/>
    <cellStyle name="40% - Акцент6 2 15 3 2" xfId="33792"/>
    <cellStyle name="40% - Акцент6 2 15 4" xfId="33793"/>
    <cellStyle name="40% - Акцент6 2 16" xfId="3286"/>
    <cellStyle name="40% - Акцент6 2 16 2" xfId="3287"/>
    <cellStyle name="40% - Акцент6 2 16 2 2" xfId="3288"/>
    <cellStyle name="40% - Акцент6 2 16 2 2 2" xfId="33794"/>
    <cellStyle name="40% - Акцент6 2 16 2 3" xfId="33795"/>
    <cellStyle name="40% - Акцент6 2 16 3" xfId="3289"/>
    <cellStyle name="40% - Акцент6 2 16 3 2" xfId="33796"/>
    <cellStyle name="40% - Акцент6 2 16 4" xfId="33797"/>
    <cellStyle name="40% - Акцент6 2 17" xfId="3290"/>
    <cellStyle name="40% - Акцент6 2 17 2" xfId="3291"/>
    <cellStyle name="40% - Акцент6 2 17 2 2" xfId="3292"/>
    <cellStyle name="40% - Акцент6 2 17 2 2 2" xfId="33798"/>
    <cellStyle name="40% - Акцент6 2 17 2 3" xfId="33799"/>
    <cellStyle name="40% - Акцент6 2 17 3" xfId="3293"/>
    <cellStyle name="40% - Акцент6 2 17 3 2" xfId="33800"/>
    <cellStyle name="40% - Акцент6 2 17 4" xfId="33801"/>
    <cellStyle name="40% - Акцент6 2 18" xfId="3294"/>
    <cellStyle name="40% - Акцент6 2 18 2" xfId="3295"/>
    <cellStyle name="40% - Акцент6 2 18 2 2" xfId="3296"/>
    <cellStyle name="40% - Акцент6 2 18 2 2 2" xfId="33802"/>
    <cellStyle name="40% - Акцент6 2 18 2 3" xfId="33803"/>
    <cellStyle name="40% - Акцент6 2 18 3" xfId="3297"/>
    <cellStyle name="40% - Акцент6 2 18 3 2" xfId="33804"/>
    <cellStyle name="40% - Акцент6 2 18 4" xfId="33805"/>
    <cellStyle name="40% - Акцент6 2 19" xfId="3298"/>
    <cellStyle name="40% - Акцент6 2 19 2" xfId="3299"/>
    <cellStyle name="40% - Акцент6 2 19 2 2" xfId="3300"/>
    <cellStyle name="40% - Акцент6 2 19 2 2 2" xfId="33806"/>
    <cellStyle name="40% - Акцент6 2 19 2 3" xfId="33807"/>
    <cellStyle name="40% - Акцент6 2 19 3" xfId="3301"/>
    <cellStyle name="40% - Акцент6 2 19 3 2" xfId="33808"/>
    <cellStyle name="40% - Акцент6 2 19 4" xfId="33809"/>
    <cellStyle name="40% - Акцент6 2 2" xfId="3302"/>
    <cellStyle name="40% - Акцент6 2 2 2" xfId="33810"/>
    <cellStyle name="40% - Акцент6 2 20" xfId="3303"/>
    <cellStyle name="40% - Акцент6 2 20 2" xfId="3304"/>
    <cellStyle name="40% - Акцент6 2 20 2 2" xfId="3305"/>
    <cellStyle name="40% - Акцент6 2 20 2 2 2" xfId="33811"/>
    <cellStyle name="40% - Акцент6 2 20 2 3" xfId="33812"/>
    <cellStyle name="40% - Акцент6 2 20 3" xfId="3306"/>
    <cellStyle name="40% - Акцент6 2 20 3 2" xfId="33813"/>
    <cellStyle name="40% - Акцент6 2 20 4" xfId="33814"/>
    <cellStyle name="40% - Акцент6 2 21" xfId="3307"/>
    <cellStyle name="40% - Акцент6 2 21 2" xfId="3308"/>
    <cellStyle name="40% - Акцент6 2 21 2 2" xfId="3309"/>
    <cellStyle name="40% - Акцент6 2 21 2 2 2" xfId="33815"/>
    <cellStyle name="40% - Акцент6 2 21 2 3" xfId="33816"/>
    <cellStyle name="40% - Акцент6 2 21 3" xfId="3310"/>
    <cellStyle name="40% - Акцент6 2 21 3 2" xfId="33817"/>
    <cellStyle name="40% - Акцент6 2 21 4" xfId="33818"/>
    <cellStyle name="40% - Акцент6 2 22" xfId="3311"/>
    <cellStyle name="40% - Акцент6 2 22 2" xfId="3312"/>
    <cellStyle name="40% - Акцент6 2 22 2 2" xfId="3313"/>
    <cellStyle name="40% - Акцент6 2 22 2 2 2" xfId="33819"/>
    <cellStyle name="40% - Акцент6 2 22 2 3" xfId="33820"/>
    <cellStyle name="40% - Акцент6 2 22 3" xfId="3314"/>
    <cellStyle name="40% - Акцент6 2 22 3 2" xfId="33821"/>
    <cellStyle name="40% - Акцент6 2 22 4" xfId="33822"/>
    <cellStyle name="40% - Акцент6 2 23" xfId="3315"/>
    <cellStyle name="40% - Акцент6 2 23 2" xfId="3316"/>
    <cellStyle name="40% - Акцент6 2 23 2 2" xfId="3317"/>
    <cellStyle name="40% - Акцент6 2 23 2 2 2" xfId="33823"/>
    <cellStyle name="40% - Акцент6 2 23 2 3" xfId="33824"/>
    <cellStyle name="40% - Акцент6 2 23 3" xfId="3318"/>
    <cellStyle name="40% - Акцент6 2 23 3 2" xfId="33825"/>
    <cellStyle name="40% - Акцент6 2 23 4" xfId="33826"/>
    <cellStyle name="40% - Акцент6 2 24" xfId="3319"/>
    <cellStyle name="40% - Акцент6 2 24 2" xfId="3320"/>
    <cellStyle name="40% - Акцент6 2 24 2 2" xfId="3321"/>
    <cellStyle name="40% - Акцент6 2 24 2 2 2" xfId="33827"/>
    <cellStyle name="40% - Акцент6 2 24 2 3" xfId="33828"/>
    <cellStyle name="40% - Акцент6 2 24 3" xfId="3322"/>
    <cellStyle name="40% - Акцент6 2 24 3 2" xfId="33829"/>
    <cellStyle name="40% - Акцент6 2 24 4" xfId="33830"/>
    <cellStyle name="40% - Акцент6 2 25" xfId="33831"/>
    <cellStyle name="40% - Акцент6 2 3" xfId="3323"/>
    <cellStyle name="40% - Акцент6 2 3 2" xfId="3324"/>
    <cellStyle name="40% - Акцент6 2 3 2 2" xfId="3325"/>
    <cellStyle name="40% - Акцент6 2 3 2 2 2" xfId="33832"/>
    <cellStyle name="40% - Акцент6 2 3 2 3" xfId="33833"/>
    <cellStyle name="40% - Акцент6 2 3 3" xfId="3326"/>
    <cellStyle name="40% - Акцент6 2 3 3 2" xfId="33834"/>
    <cellStyle name="40% - Акцент6 2 3 4" xfId="33835"/>
    <cellStyle name="40% - Акцент6 2 4" xfId="3327"/>
    <cellStyle name="40% - Акцент6 2 4 2" xfId="3328"/>
    <cellStyle name="40% - Акцент6 2 4 2 2" xfId="3329"/>
    <cellStyle name="40% - Акцент6 2 4 2 2 2" xfId="33836"/>
    <cellStyle name="40% - Акцент6 2 4 2 3" xfId="33837"/>
    <cellStyle name="40% - Акцент6 2 4 3" xfId="3330"/>
    <cellStyle name="40% - Акцент6 2 4 3 2" xfId="33838"/>
    <cellStyle name="40% - Акцент6 2 4 4" xfId="33839"/>
    <cellStyle name="40% - Акцент6 2 5" xfId="3331"/>
    <cellStyle name="40% - Акцент6 2 5 2" xfId="3332"/>
    <cellStyle name="40% - Акцент6 2 5 2 2" xfId="3333"/>
    <cellStyle name="40% - Акцент6 2 5 2 2 2" xfId="33840"/>
    <cellStyle name="40% - Акцент6 2 5 2 3" xfId="33841"/>
    <cellStyle name="40% - Акцент6 2 5 3" xfId="3334"/>
    <cellStyle name="40% - Акцент6 2 5 3 2" xfId="33842"/>
    <cellStyle name="40% - Акцент6 2 5 4" xfId="33843"/>
    <cellStyle name="40% - Акцент6 2 6" xfId="3335"/>
    <cellStyle name="40% - Акцент6 2 6 2" xfId="3336"/>
    <cellStyle name="40% - Акцент6 2 6 2 2" xfId="3337"/>
    <cellStyle name="40% - Акцент6 2 6 2 2 2" xfId="33844"/>
    <cellStyle name="40% - Акцент6 2 6 2 3" xfId="33845"/>
    <cellStyle name="40% - Акцент6 2 6 3" xfId="3338"/>
    <cellStyle name="40% - Акцент6 2 6 3 2" xfId="33846"/>
    <cellStyle name="40% - Акцент6 2 6 4" xfId="33847"/>
    <cellStyle name="40% - Акцент6 2 7" xfId="3339"/>
    <cellStyle name="40% - Акцент6 2 7 2" xfId="3340"/>
    <cellStyle name="40% - Акцент6 2 7 2 2" xfId="3341"/>
    <cellStyle name="40% - Акцент6 2 7 2 2 2" xfId="33848"/>
    <cellStyle name="40% - Акцент6 2 7 2 3" xfId="33849"/>
    <cellStyle name="40% - Акцент6 2 7 3" xfId="3342"/>
    <cellStyle name="40% - Акцент6 2 7 3 2" xfId="33850"/>
    <cellStyle name="40% - Акцент6 2 7 4" xfId="33851"/>
    <cellStyle name="40% - Акцент6 2 8" xfId="3343"/>
    <cellStyle name="40% - Акцент6 2 8 2" xfId="3344"/>
    <cellStyle name="40% - Акцент6 2 8 2 2" xfId="3345"/>
    <cellStyle name="40% - Акцент6 2 8 2 2 2" xfId="33852"/>
    <cellStyle name="40% - Акцент6 2 8 2 3" xfId="33853"/>
    <cellStyle name="40% - Акцент6 2 8 3" xfId="3346"/>
    <cellStyle name="40% - Акцент6 2 8 3 2" xfId="33854"/>
    <cellStyle name="40% - Акцент6 2 8 4" xfId="33855"/>
    <cellStyle name="40% - Акцент6 2 9" xfId="3347"/>
    <cellStyle name="40% - Акцент6 2 9 2" xfId="3348"/>
    <cellStyle name="40% - Акцент6 2 9 2 2" xfId="3349"/>
    <cellStyle name="40% - Акцент6 2 9 2 2 2" xfId="33856"/>
    <cellStyle name="40% - Акцент6 2 9 2 3" xfId="33857"/>
    <cellStyle name="40% - Акцент6 2 9 3" xfId="3350"/>
    <cellStyle name="40% - Акцент6 2 9 3 2" xfId="33858"/>
    <cellStyle name="40% - Акцент6 2 9 4" xfId="33859"/>
    <cellStyle name="40% - Акцент6 3" xfId="3351"/>
    <cellStyle name="40% - Акцент6 3 10" xfId="3352"/>
    <cellStyle name="40% - Акцент6 3 10 2" xfId="3353"/>
    <cellStyle name="40% - Акцент6 3 10 2 2" xfId="3354"/>
    <cellStyle name="40% - Акцент6 3 10 2 2 2" xfId="33860"/>
    <cellStyle name="40% - Акцент6 3 10 2 3" xfId="33861"/>
    <cellStyle name="40% - Акцент6 3 10 3" xfId="3355"/>
    <cellStyle name="40% - Акцент6 3 10 3 2" xfId="33862"/>
    <cellStyle name="40% - Акцент6 3 10 4" xfId="33863"/>
    <cellStyle name="40% - Акцент6 3 11" xfId="3356"/>
    <cellStyle name="40% - Акцент6 3 11 2" xfId="3357"/>
    <cellStyle name="40% - Акцент6 3 11 2 2" xfId="3358"/>
    <cellStyle name="40% - Акцент6 3 11 2 2 2" xfId="33864"/>
    <cellStyle name="40% - Акцент6 3 11 2 3" xfId="33865"/>
    <cellStyle name="40% - Акцент6 3 11 3" xfId="3359"/>
    <cellStyle name="40% - Акцент6 3 11 3 2" xfId="33866"/>
    <cellStyle name="40% - Акцент6 3 11 4" xfId="33867"/>
    <cellStyle name="40% - Акцент6 3 12" xfId="3360"/>
    <cellStyle name="40% - Акцент6 3 12 2" xfId="3361"/>
    <cellStyle name="40% - Акцент6 3 12 2 2" xfId="3362"/>
    <cellStyle name="40% - Акцент6 3 12 2 2 2" xfId="33868"/>
    <cellStyle name="40% - Акцент6 3 12 2 3" xfId="33869"/>
    <cellStyle name="40% - Акцент6 3 12 3" xfId="3363"/>
    <cellStyle name="40% - Акцент6 3 12 3 2" xfId="33870"/>
    <cellStyle name="40% - Акцент6 3 12 4" xfId="33871"/>
    <cellStyle name="40% - Акцент6 3 13" xfId="3364"/>
    <cellStyle name="40% - Акцент6 3 13 2" xfId="3365"/>
    <cellStyle name="40% - Акцент6 3 13 2 2" xfId="3366"/>
    <cellStyle name="40% - Акцент6 3 13 2 2 2" xfId="33872"/>
    <cellStyle name="40% - Акцент6 3 13 2 3" xfId="33873"/>
    <cellStyle name="40% - Акцент6 3 13 3" xfId="3367"/>
    <cellStyle name="40% - Акцент6 3 13 3 2" xfId="33874"/>
    <cellStyle name="40% - Акцент6 3 13 4" xfId="33875"/>
    <cellStyle name="40% - Акцент6 3 14" xfId="3368"/>
    <cellStyle name="40% - Акцент6 3 14 2" xfId="3369"/>
    <cellStyle name="40% - Акцент6 3 14 2 2" xfId="3370"/>
    <cellStyle name="40% - Акцент6 3 14 2 2 2" xfId="33876"/>
    <cellStyle name="40% - Акцент6 3 14 2 3" xfId="33877"/>
    <cellStyle name="40% - Акцент6 3 14 3" xfId="3371"/>
    <cellStyle name="40% - Акцент6 3 14 3 2" xfId="33878"/>
    <cellStyle name="40% - Акцент6 3 14 4" xfId="33879"/>
    <cellStyle name="40% - Акцент6 3 15" xfId="3372"/>
    <cellStyle name="40% - Акцент6 3 15 2" xfId="3373"/>
    <cellStyle name="40% - Акцент6 3 15 2 2" xfId="3374"/>
    <cellStyle name="40% - Акцент6 3 15 2 2 2" xfId="33880"/>
    <cellStyle name="40% - Акцент6 3 15 2 3" xfId="33881"/>
    <cellStyle name="40% - Акцент6 3 15 3" xfId="3375"/>
    <cellStyle name="40% - Акцент6 3 15 3 2" xfId="33882"/>
    <cellStyle name="40% - Акцент6 3 15 4" xfId="33883"/>
    <cellStyle name="40% - Акцент6 3 16" xfId="3376"/>
    <cellStyle name="40% - Акцент6 3 16 2" xfId="3377"/>
    <cellStyle name="40% - Акцент6 3 16 2 2" xfId="3378"/>
    <cellStyle name="40% - Акцент6 3 16 2 2 2" xfId="33884"/>
    <cellStyle name="40% - Акцент6 3 16 2 3" xfId="33885"/>
    <cellStyle name="40% - Акцент6 3 16 3" xfId="3379"/>
    <cellStyle name="40% - Акцент6 3 16 3 2" xfId="33886"/>
    <cellStyle name="40% - Акцент6 3 16 4" xfId="33887"/>
    <cellStyle name="40% - Акцент6 3 17" xfId="3380"/>
    <cellStyle name="40% - Акцент6 3 17 2" xfId="3381"/>
    <cellStyle name="40% - Акцент6 3 17 2 2" xfId="3382"/>
    <cellStyle name="40% - Акцент6 3 17 2 2 2" xfId="33888"/>
    <cellStyle name="40% - Акцент6 3 17 2 3" xfId="33889"/>
    <cellStyle name="40% - Акцент6 3 17 3" xfId="3383"/>
    <cellStyle name="40% - Акцент6 3 17 3 2" xfId="33890"/>
    <cellStyle name="40% - Акцент6 3 17 4" xfId="33891"/>
    <cellStyle name="40% - Акцент6 3 18" xfId="3384"/>
    <cellStyle name="40% - Акцент6 3 18 2" xfId="3385"/>
    <cellStyle name="40% - Акцент6 3 18 2 2" xfId="3386"/>
    <cellStyle name="40% - Акцент6 3 18 2 2 2" xfId="33892"/>
    <cellStyle name="40% - Акцент6 3 18 2 3" xfId="33893"/>
    <cellStyle name="40% - Акцент6 3 18 3" xfId="3387"/>
    <cellStyle name="40% - Акцент6 3 18 3 2" xfId="33894"/>
    <cellStyle name="40% - Акцент6 3 18 4" xfId="33895"/>
    <cellStyle name="40% - Акцент6 3 19" xfId="3388"/>
    <cellStyle name="40% - Акцент6 3 19 2" xfId="3389"/>
    <cellStyle name="40% - Акцент6 3 19 2 2" xfId="3390"/>
    <cellStyle name="40% - Акцент6 3 19 2 2 2" xfId="33896"/>
    <cellStyle name="40% - Акцент6 3 19 2 3" xfId="33897"/>
    <cellStyle name="40% - Акцент6 3 19 3" xfId="3391"/>
    <cellStyle name="40% - Акцент6 3 19 3 2" xfId="33898"/>
    <cellStyle name="40% - Акцент6 3 19 4" xfId="33899"/>
    <cellStyle name="40% - Акцент6 3 2" xfId="3392"/>
    <cellStyle name="40% - Акцент6 3 2 2" xfId="33900"/>
    <cellStyle name="40% - Акцент6 3 20" xfId="3393"/>
    <cellStyle name="40% - Акцент6 3 20 2" xfId="3394"/>
    <cellStyle name="40% - Акцент6 3 20 2 2" xfId="3395"/>
    <cellStyle name="40% - Акцент6 3 20 2 2 2" xfId="33901"/>
    <cellStyle name="40% - Акцент6 3 20 2 3" xfId="33902"/>
    <cellStyle name="40% - Акцент6 3 20 3" xfId="3396"/>
    <cellStyle name="40% - Акцент6 3 20 3 2" xfId="33903"/>
    <cellStyle name="40% - Акцент6 3 20 4" xfId="33904"/>
    <cellStyle name="40% - Акцент6 3 21" xfId="3397"/>
    <cellStyle name="40% - Акцент6 3 21 2" xfId="3398"/>
    <cellStyle name="40% - Акцент6 3 21 2 2" xfId="3399"/>
    <cellStyle name="40% - Акцент6 3 21 2 2 2" xfId="33905"/>
    <cellStyle name="40% - Акцент6 3 21 2 3" xfId="33906"/>
    <cellStyle name="40% - Акцент6 3 21 3" xfId="3400"/>
    <cellStyle name="40% - Акцент6 3 21 3 2" xfId="33907"/>
    <cellStyle name="40% - Акцент6 3 21 4" xfId="33908"/>
    <cellStyle name="40% - Акцент6 3 22" xfId="3401"/>
    <cellStyle name="40% - Акцент6 3 22 2" xfId="3402"/>
    <cellStyle name="40% - Акцент6 3 22 2 2" xfId="3403"/>
    <cellStyle name="40% - Акцент6 3 22 2 2 2" xfId="33909"/>
    <cellStyle name="40% - Акцент6 3 22 2 3" xfId="33910"/>
    <cellStyle name="40% - Акцент6 3 22 3" xfId="3404"/>
    <cellStyle name="40% - Акцент6 3 22 3 2" xfId="33911"/>
    <cellStyle name="40% - Акцент6 3 22 4" xfId="33912"/>
    <cellStyle name="40% - Акцент6 3 23" xfId="3405"/>
    <cellStyle name="40% - Акцент6 3 23 2" xfId="3406"/>
    <cellStyle name="40% - Акцент6 3 23 2 2" xfId="3407"/>
    <cellStyle name="40% - Акцент6 3 23 2 2 2" xfId="33913"/>
    <cellStyle name="40% - Акцент6 3 23 2 3" xfId="33914"/>
    <cellStyle name="40% - Акцент6 3 23 3" xfId="3408"/>
    <cellStyle name="40% - Акцент6 3 23 3 2" xfId="33915"/>
    <cellStyle name="40% - Акцент6 3 23 4" xfId="33916"/>
    <cellStyle name="40% - Акцент6 3 24" xfId="3409"/>
    <cellStyle name="40% - Акцент6 3 24 2" xfId="3410"/>
    <cellStyle name="40% - Акцент6 3 24 2 2" xfId="3411"/>
    <cellStyle name="40% - Акцент6 3 24 2 2 2" xfId="33917"/>
    <cellStyle name="40% - Акцент6 3 24 2 3" xfId="33918"/>
    <cellStyle name="40% - Акцент6 3 24 3" xfId="3412"/>
    <cellStyle name="40% - Акцент6 3 24 3 2" xfId="33919"/>
    <cellStyle name="40% - Акцент6 3 24 4" xfId="33920"/>
    <cellStyle name="40% - Акцент6 3 25" xfId="33921"/>
    <cellStyle name="40% - Акцент6 3 3" xfId="3413"/>
    <cellStyle name="40% - Акцент6 3 3 2" xfId="3414"/>
    <cellStyle name="40% - Акцент6 3 3 2 2" xfId="3415"/>
    <cellStyle name="40% - Акцент6 3 3 2 2 2" xfId="33922"/>
    <cellStyle name="40% - Акцент6 3 3 2 3" xfId="33923"/>
    <cellStyle name="40% - Акцент6 3 3 3" xfId="3416"/>
    <cellStyle name="40% - Акцент6 3 3 3 2" xfId="33924"/>
    <cellStyle name="40% - Акцент6 3 3 4" xfId="33925"/>
    <cellStyle name="40% - Акцент6 3 4" xfId="3417"/>
    <cellStyle name="40% - Акцент6 3 4 2" xfId="3418"/>
    <cellStyle name="40% - Акцент6 3 4 2 2" xfId="3419"/>
    <cellStyle name="40% - Акцент6 3 4 2 2 2" xfId="33926"/>
    <cellStyle name="40% - Акцент6 3 4 2 3" xfId="33927"/>
    <cellStyle name="40% - Акцент6 3 4 3" xfId="3420"/>
    <cellStyle name="40% - Акцент6 3 4 3 2" xfId="33928"/>
    <cellStyle name="40% - Акцент6 3 4 4" xfId="33929"/>
    <cellStyle name="40% - Акцент6 3 5" xfId="3421"/>
    <cellStyle name="40% - Акцент6 3 5 2" xfId="3422"/>
    <cellStyle name="40% - Акцент6 3 5 2 2" xfId="3423"/>
    <cellStyle name="40% - Акцент6 3 5 2 2 2" xfId="33930"/>
    <cellStyle name="40% - Акцент6 3 5 2 3" xfId="33931"/>
    <cellStyle name="40% - Акцент6 3 5 3" xfId="3424"/>
    <cellStyle name="40% - Акцент6 3 5 3 2" xfId="33932"/>
    <cellStyle name="40% - Акцент6 3 5 4" xfId="33933"/>
    <cellStyle name="40% - Акцент6 3 6" xfId="3425"/>
    <cellStyle name="40% - Акцент6 3 6 2" xfId="3426"/>
    <cellStyle name="40% - Акцент6 3 6 2 2" xfId="3427"/>
    <cellStyle name="40% - Акцент6 3 6 2 2 2" xfId="33934"/>
    <cellStyle name="40% - Акцент6 3 6 2 3" xfId="33935"/>
    <cellStyle name="40% - Акцент6 3 6 3" xfId="3428"/>
    <cellStyle name="40% - Акцент6 3 6 3 2" xfId="33936"/>
    <cellStyle name="40% - Акцент6 3 6 4" xfId="33937"/>
    <cellStyle name="40% - Акцент6 3 7" xfId="3429"/>
    <cellStyle name="40% - Акцент6 3 7 2" xfId="3430"/>
    <cellStyle name="40% - Акцент6 3 7 2 2" xfId="3431"/>
    <cellStyle name="40% - Акцент6 3 7 2 2 2" xfId="33938"/>
    <cellStyle name="40% - Акцент6 3 7 2 3" xfId="33939"/>
    <cellStyle name="40% - Акцент6 3 7 3" xfId="3432"/>
    <cellStyle name="40% - Акцент6 3 7 3 2" xfId="33940"/>
    <cellStyle name="40% - Акцент6 3 7 4" xfId="33941"/>
    <cellStyle name="40% - Акцент6 3 8" xfId="3433"/>
    <cellStyle name="40% - Акцент6 3 8 2" xfId="3434"/>
    <cellStyle name="40% - Акцент6 3 8 2 2" xfId="3435"/>
    <cellStyle name="40% - Акцент6 3 8 2 2 2" xfId="33942"/>
    <cellStyle name="40% - Акцент6 3 8 2 3" xfId="33943"/>
    <cellStyle name="40% - Акцент6 3 8 3" xfId="3436"/>
    <cellStyle name="40% - Акцент6 3 8 3 2" xfId="33944"/>
    <cellStyle name="40% - Акцент6 3 8 4" xfId="33945"/>
    <cellStyle name="40% - Акцент6 3 9" xfId="3437"/>
    <cellStyle name="40% - Акцент6 3 9 2" xfId="3438"/>
    <cellStyle name="40% - Акцент6 3 9 2 2" xfId="3439"/>
    <cellStyle name="40% - Акцент6 3 9 2 2 2" xfId="33946"/>
    <cellStyle name="40% - Акцент6 3 9 2 3" xfId="33947"/>
    <cellStyle name="40% - Акцент6 3 9 3" xfId="3440"/>
    <cellStyle name="40% - Акцент6 3 9 3 2" xfId="33948"/>
    <cellStyle name="40% - Акцент6 3 9 4" xfId="33949"/>
    <cellStyle name="40% - Акцент6 4" xfId="3441"/>
    <cellStyle name="40% - Акцент6 4 2" xfId="3442"/>
    <cellStyle name="40% - Акцент6 4 2 2" xfId="33950"/>
    <cellStyle name="40% - Акцент6 4 3" xfId="33951"/>
    <cellStyle name="40% - Акцент6 5" xfId="3443"/>
    <cellStyle name="40% - Акцент6 5 2" xfId="3444"/>
    <cellStyle name="40% - Акцент6 5 2 2" xfId="33952"/>
    <cellStyle name="40% - Акцент6 5 3" xfId="33953"/>
    <cellStyle name="40% - Акцент6 6" xfId="3445"/>
    <cellStyle name="40% - Акцент6 6 2" xfId="33954"/>
    <cellStyle name="40% - Акцент6 7" xfId="3446"/>
    <cellStyle name="40% - Акцент6 7 2" xfId="3447"/>
    <cellStyle name="40% - Акцент6 7 2 2" xfId="3448"/>
    <cellStyle name="40% - Акцент6 7 2 2 2" xfId="33955"/>
    <cellStyle name="40% - Акцент6 7 2 3" xfId="33956"/>
    <cellStyle name="40% - Акцент6 7 3" xfId="3449"/>
    <cellStyle name="40% - Акцент6 7 3 2" xfId="33957"/>
    <cellStyle name="40% - Акцент6 7 4" xfId="33958"/>
    <cellStyle name="40% - Акцент6 8" xfId="3450"/>
    <cellStyle name="40% - Акцент6 8 2" xfId="3451"/>
    <cellStyle name="40% - Акцент6 8 2 2" xfId="3452"/>
    <cellStyle name="40% - Акцент6 8 2 2 2" xfId="33959"/>
    <cellStyle name="40% - Акцент6 8 2 3" xfId="33960"/>
    <cellStyle name="40% - Акцент6 8 3" xfId="3453"/>
    <cellStyle name="40% - Акцент6 8 3 2" xfId="33961"/>
    <cellStyle name="40% - Акцент6 8 4" xfId="33962"/>
    <cellStyle name="40% - Акцент6 9" xfId="3454"/>
    <cellStyle name="40% - Акцент6 9 2" xfId="3455"/>
    <cellStyle name="40% - Акцент6 9 2 2" xfId="3456"/>
    <cellStyle name="40% - Акцент6 9 2 2 2" xfId="33963"/>
    <cellStyle name="40% - Акцент6 9 2 3" xfId="33964"/>
    <cellStyle name="40% - Акцент6 9 3" xfId="3457"/>
    <cellStyle name="40% - Акцент6 9 3 2" xfId="33965"/>
    <cellStyle name="40% - Акцент6 9 4" xfId="33966"/>
    <cellStyle name="60% - Accent1 10" xfId="3458"/>
    <cellStyle name="60% - Accent1 10 2" xfId="33967"/>
    <cellStyle name="60% - Accent1 11" xfId="3459"/>
    <cellStyle name="60% - Accent1 11 2" xfId="33968"/>
    <cellStyle name="60% - Accent1 12" xfId="3460"/>
    <cellStyle name="60% - Accent1 12 2" xfId="33969"/>
    <cellStyle name="60% - Accent1 13" xfId="3461"/>
    <cellStyle name="60% - Accent1 13 2" xfId="33970"/>
    <cellStyle name="60% - Accent1 2" xfId="3462"/>
    <cellStyle name="60% - Accent1 2 2" xfId="33971"/>
    <cellStyle name="60% - Accent1 3" xfId="3463"/>
    <cellStyle name="60% - Accent1 3 2" xfId="33972"/>
    <cellStyle name="60% - Accent1 4" xfId="3464"/>
    <cellStyle name="60% - Accent1 4 2" xfId="33973"/>
    <cellStyle name="60% - Accent1 5" xfId="3465"/>
    <cellStyle name="60% - Accent1 5 2" xfId="33974"/>
    <cellStyle name="60% - Accent1 6" xfId="3466"/>
    <cellStyle name="60% - Accent1 6 2" xfId="33975"/>
    <cellStyle name="60% - Accent1 7" xfId="3467"/>
    <cellStyle name="60% - Accent1 7 2" xfId="33976"/>
    <cellStyle name="60% - Accent1 8" xfId="3468"/>
    <cellStyle name="60% - Accent1 8 2" xfId="33977"/>
    <cellStyle name="60% - Accent1 9" xfId="3469"/>
    <cellStyle name="60% - Accent1 9 2" xfId="33978"/>
    <cellStyle name="60% - Accent2 10" xfId="3470"/>
    <cellStyle name="60% - Accent2 10 2" xfId="33979"/>
    <cellStyle name="60% - Accent2 11" xfId="3471"/>
    <cellStyle name="60% - Accent2 11 2" xfId="33980"/>
    <cellStyle name="60% - Accent2 12" xfId="3472"/>
    <cellStyle name="60% - Accent2 12 2" xfId="33981"/>
    <cellStyle name="60% - Accent2 13" xfId="3473"/>
    <cellStyle name="60% - Accent2 13 2" xfId="33982"/>
    <cellStyle name="60% - Accent2 2" xfId="3474"/>
    <cellStyle name="60% - Accent2 2 2" xfId="33983"/>
    <cellStyle name="60% - Accent2 3" xfId="3475"/>
    <cellStyle name="60% - Accent2 3 2" xfId="33984"/>
    <cellStyle name="60% - Accent2 4" xfId="3476"/>
    <cellStyle name="60% - Accent2 4 2" xfId="33985"/>
    <cellStyle name="60% - Accent2 5" xfId="3477"/>
    <cellStyle name="60% - Accent2 5 2" xfId="33986"/>
    <cellStyle name="60% - Accent2 6" xfId="3478"/>
    <cellStyle name="60% - Accent2 6 2" xfId="33987"/>
    <cellStyle name="60% - Accent2 7" xfId="3479"/>
    <cellStyle name="60% - Accent2 7 2" xfId="33988"/>
    <cellStyle name="60% - Accent2 8" xfId="3480"/>
    <cellStyle name="60% - Accent2 8 2" xfId="33989"/>
    <cellStyle name="60% - Accent2 9" xfId="3481"/>
    <cellStyle name="60% - Accent2 9 2" xfId="33990"/>
    <cellStyle name="60% - Accent3 10" xfId="3482"/>
    <cellStyle name="60% - Accent3 10 2" xfId="33991"/>
    <cellStyle name="60% - Accent3 11" xfId="3483"/>
    <cellStyle name="60% - Accent3 11 2" xfId="33992"/>
    <cellStyle name="60% - Accent3 12" xfId="3484"/>
    <cellStyle name="60% - Accent3 12 2" xfId="33993"/>
    <cellStyle name="60% - Accent3 13" xfId="3485"/>
    <cellStyle name="60% - Accent3 13 2" xfId="33994"/>
    <cellStyle name="60% - Accent3 2" xfId="3486"/>
    <cellStyle name="60% - Accent3 2 2" xfId="33995"/>
    <cellStyle name="60% - Accent3 3" xfId="3487"/>
    <cellStyle name="60% - Accent3 3 2" xfId="33996"/>
    <cellStyle name="60% - Accent3 4" xfId="3488"/>
    <cellStyle name="60% - Accent3 4 2" xfId="33997"/>
    <cellStyle name="60% - Accent3 5" xfId="3489"/>
    <cellStyle name="60% - Accent3 5 2" xfId="33998"/>
    <cellStyle name="60% - Accent3 6" xfId="3490"/>
    <cellStyle name="60% - Accent3 6 2" xfId="33999"/>
    <cellStyle name="60% - Accent3 7" xfId="3491"/>
    <cellStyle name="60% - Accent3 7 2" xfId="34000"/>
    <cellStyle name="60% - Accent3 8" xfId="3492"/>
    <cellStyle name="60% - Accent3 8 2" xfId="34001"/>
    <cellStyle name="60% - Accent3 9" xfId="3493"/>
    <cellStyle name="60% - Accent3 9 2" xfId="34002"/>
    <cellStyle name="60% - Accent4 10" xfId="3494"/>
    <cellStyle name="60% - Accent4 10 2" xfId="34003"/>
    <cellStyle name="60% - Accent4 11" xfId="3495"/>
    <cellStyle name="60% - Accent4 11 2" xfId="34004"/>
    <cellStyle name="60% - Accent4 12" xfId="3496"/>
    <cellStyle name="60% - Accent4 12 2" xfId="34005"/>
    <cellStyle name="60% - Accent4 13" xfId="3497"/>
    <cellStyle name="60% - Accent4 13 2" xfId="34006"/>
    <cellStyle name="60% - Accent4 2" xfId="3498"/>
    <cellStyle name="60% - Accent4 2 2" xfId="34007"/>
    <cellStyle name="60% - Accent4 3" xfId="3499"/>
    <cellStyle name="60% - Accent4 3 2" xfId="34008"/>
    <cellStyle name="60% - Accent4 4" xfId="3500"/>
    <cellStyle name="60% - Accent4 4 2" xfId="34009"/>
    <cellStyle name="60% - Accent4 5" xfId="3501"/>
    <cellStyle name="60% - Accent4 5 2" xfId="34010"/>
    <cellStyle name="60% - Accent4 6" xfId="3502"/>
    <cellStyle name="60% - Accent4 6 2" xfId="34011"/>
    <cellStyle name="60% - Accent4 7" xfId="3503"/>
    <cellStyle name="60% - Accent4 7 2" xfId="34012"/>
    <cellStyle name="60% - Accent4 8" xfId="3504"/>
    <cellStyle name="60% - Accent4 8 2" xfId="34013"/>
    <cellStyle name="60% - Accent4 9" xfId="3505"/>
    <cellStyle name="60% - Accent4 9 2" xfId="34014"/>
    <cellStyle name="60% - Accent5 10" xfId="3506"/>
    <cellStyle name="60% - Accent5 10 2" xfId="34015"/>
    <cellStyle name="60% - Accent5 11" xfId="3507"/>
    <cellStyle name="60% - Accent5 11 2" xfId="34016"/>
    <cellStyle name="60% - Accent5 12" xfId="3508"/>
    <cellStyle name="60% - Accent5 12 2" xfId="34017"/>
    <cellStyle name="60% - Accent5 13" xfId="3509"/>
    <cellStyle name="60% - Accent5 13 2" xfId="34018"/>
    <cellStyle name="60% - Accent5 2" xfId="3510"/>
    <cellStyle name="60% - Accent5 2 2" xfId="34019"/>
    <cellStyle name="60% - Accent5 3" xfId="3511"/>
    <cellStyle name="60% - Accent5 3 2" xfId="34020"/>
    <cellStyle name="60% - Accent5 4" xfId="3512"/>
    <cellStyle name="60% - Accent5 4 2" xfId="34021"/>
    <cellStyle name="60% - Accent5 5" xfId="3513"/>
    <cellStyle name="60% - Accent5 5 2" xfId="34022"/>
    <cellStyle name="60% - Accent5 6" xfId="3514"/>
    <cellStyle name="60% - Accent5 6 2" xfId="34023"/>
    <cellStyle name="60% - Accent5 7" xfId="3515"/>
    <cellStyle name="60% - Accent5 7 2" xfId="34024"/>
    <cellStyle name="60% - Accent5 8" xfId="3516"/>
    <cellStyle name="60% - Accent5 8 2" xfId="34025"/>
    <cellStyle name="60% - Accent5 9" xfId="3517"/>
    <cellStyle name="60% - Accent5 9 2" xfId="34026"/>
    <cellStyle name="60% - Accent6 10" xfId="3518"/>
    <cellStyle name="60% - Accent6 10 2" xfId="34027"/>
    <cellStyle name="60% - Accent6 11" xfId="3519"/>
    <cellStyle name="60% - Accent6 11 2" xfId="34028"/>
    <cellStyle name="60% - Accent6 12" xfId="3520"/>
    <cellStyle name="60% - Accent6 12 2" xfId="34029"/>
    <cellStyle name="60% - Accent6 13" xfId="3521"/>
    <cellStyle name="60% - Accent6 13 2" xfId="34030"/>
    <cellStyle name="60% - Accent6 2" xfId="3522"/>
    <cellStyle name="60% - Accent6 2 2" xfId="34031"/>
    <cellStyle name="60% - Accent6 3" xfId="3523"/>
    <cellStyle name="60% - Accent6 3 2" xfId="34032"/>
    <cellStyle name="60% - Accent6 4" xfId="3524"/>
    <cellStyle name="60% - Accent6 4 2" xfId="34033"/>
    <cellStyle name="60% - Accent6 5" xfId="3525"/>
    <cellStyle name="60% - Accent6 5 2" xfId="34034"/>
    <cellStyle name="60% - Accent6 6" xfId="3526"/>
    <cellStyle name="60% - Accent6 6 2" xfId="34035"/>
    <cellStyle name="60% - Accent6 7" xfId="3527"/>
    <cellStyle name="60% - Accent6 7 2" xfId="34036"/>
    <cellStyle name="60% - Accent6 8" xfId="3528"/>
    <cellStyle name="60% - Accent6 8 2" xfId="34037"/>
    <cellStyle name="60% - Accent6 9" xfId="3529"/>
    <cellStyle name="60% - Accent6 9 2" xfId="34038"/>
    <cellStyle name="60% - Акцент1 2" xfId="3530"/>
    <cellStyle name="60% - Акцент1 2 10" xfId="3531"/>
    <cellStyle name="60% - Акцент1 2 10 2" xfId="34039"/>
    <cellStyle name="60% - Акцент1 2 11" xfId="3532"/>
    <cellStyle name="60% - Акцент1 2 11 2" xfId="34040"/>
    <cellStyle name="60% - Акцент1 2 12" xfId="3533"/>
    <cellStyle name="60% - Акцент1 2 12 2" xfId="34041"/>
    <cellStyle name="60% - Акцент1 2 13" xfId="3534"/>
    <cellStyle name="60% - Акцент1 2 13 2" xfId="34042"/>
    <cellStyle name="60% - Акцент1 2 14" xfId="3535"/>
    <cellStyle name="60% - Акцент1 2 14 2" xfId="34043"/>
    <cellStyle name="60% - Акцент1 2 15" xfId="3536"/>
    <cellStyle name="60% - Акцент1 2 15 2" xfId="34044"/>
    <cellStyle name="60% - Акцент1 2 16" xfId="3537"/>
    <cellStyle name="60% - Акцент1 2 16 2" xfId="34045"/>
    <cellStyle name="60% - Акцент1 2 17" xfId="3538"/>
    <cellStyle name="60% - Акцент1 2 17 2" xfId="34046"/>
    <cellStyle name="60% - Акцент1 2 18" xfId="3539"/>
    <cellStyle name="60% - Акцент1 2 18 2" xfId="34047"/>
    <cellStyle name="60% - Акцент1 2 19" xfId="3540"/>
    <cellStyle name="60% - Акцент1 2 19 2" xfId="34048"/>
    <cellStyle name="60% - Акцент1 2 2" xfId="3541"/>
    <cellStyle name="60% - Акцент1 2 2 2" xfId="34049"/>
    <cellStyle name="60% - Акцент1 2 20" xfId="3542"/>
    <cellStyle name="60% - Акцент1 2 20 2" xfId="34050"/>
    <cellStyle name="60% - Акцент1 2 21" xfId="3543"/>
    <cellStyle name="60% - Акцент1 2 21 2" xfId="34051"/>
    <cellStyle name="60% - Акцент1 2 22" xfId="3544"/>
    <cellStyle name="60% - Акцент1 2 22 2" xfId="34052"/>
    <cellStyle name="60% - Акцент1 2 23" xfId="3545"/>
    <cellStyle name="60% - Акцент1 2 23 2" xfId="34053"/>
    <cellStyle name="60% - Акцент1 2 24" xfId="34054"/>
    <cellStyle name="60% - Акцент1 2 3" xfId="3546"/>
    <cellStyle name="60% - Акцент1 2 3 2" xfId="34055"/>
    <cellStyle name="60% - Акцент1 2 4" xfId="3547"/>
    <cellStyle name="60% - Акцент1 2 4 2" xfId="34056"/>
    <cellStyle name="60% - Акцент1 2 5" xfId="3548"/>
    <cellStyle name="60% - Акцент1 2 5 2" xfId="34057"/>
    <cellStyle name="60% - Акцент1 2 6" xfId="3549"/>
    <cellStyle name="60% - Акцент1 2 6 2" xfId="34058"/>
    <cellStyle name="60% - Акцент1 2 7" xfId="3550"/>
    <cellStyle name="60% - Акцент1 2 7 2" xfId="34059"/>
    <cellStyle name="60% - Акцент1 2 8" xfId="3551"/>
    <cellStyle name="60% - Акцент1 2 8 2" xfId="34060"/>
    <cellStyle name="60% - Акцент1 2 9" xfId="3552"/>
    <cellStyle name="60% - Акцент1 2 9 2" xfId="34061"/>
    <cellStyle name="60% - Акцент1 3" xfId="3553"/>
    <cellStyle name="60% - Акцент1 3 10" xfId="3554"/>
    <cellStyle name="60% - Акцент1 3 10 2" xfId="34062"/>
    <cellStyle name="60% - Акцент1 3 11" xfId="3555"/>
    <cellStyle name="60% - Акцент1 3 11 2" xfId="34063"/>
    <cellStyle name="60% - Акцент1 3 12" xfId="3556"/>
    <cellStyle name="60% - Акцент1 3 12 2" xfId="34064"/>
    <cellStyle name="60% - Акцент1 3 13" xfId="3557"/>
    <cellStyle name="60% - Акцент1 3 13 2" xfId="34065"/>
    <cellStyle name="60% - Акцент1 3 14" xfId="3558"/>
    <cellStyle name="60% - Акцент1 3 14 2" xfId="34066"/>
    <cellStyle name="60% - Акцент1 3 15" xfId="3559"/>
    <cellStyle name="60% - Акцент1 3 15 2" xfId="34067"/>
    <cellStyle name="60% - Акцент1 3 16" xfId="3560"/>
    <cellStyle name="60% - Акцент1 3 16 2" xfId="34068"/>
    <cellStyle name="60% - Акцент1 3 17" xfId="3561"/>
    <cellStyle name="60% - Акцент1 3 17 2" xfId="34069"/>
    <cellStyle name="60% - Акцент1 3 18" xfId="3562"/>
    <cellStyle name="60% - Акцент1 3 18 2" xfId="34070"/>
    <cellStyle name="60% - Акцент1 3 19" xfId="3563"/>
    <cellStyle name="60% - Акцент1 3 19 2" xfId="34071"/>
    <cellStyle name="60% - Акцент1 3 2" xfId="3564"/>
    <cellStyle name="60% - Акцент1 3 2 2" xfId="34072"/>
    <cellStyle name="60% - Акцент1 3 20" xfId="3565"/>
    <cellStyle name="60% - Акцент1 3 20 2" xfId="34073"/>
    <cellStyle name="60% - Акцент1 3 21" xfId="3566"/>
    <cellStyle name="60% - Акцент1 3 21 2" xfId="34074"/>
    <cellStyle name="60% - Акцент1 3 22" xfId="3567"/>
    <cellStyle name="60% - Акцент1 3 22 2" xfId="34075"/>
    <cellStyle name="60% - Акцент1 3 23" xfId="3568"/>
    <cellStyle name="60% - Акцент1 3 23 2" xfId="34076"/>
    <cellStyle name="60% - Акцент1 3 24" xfId="34077"/>
    <cellStyle name="60% - Акцент1 3 3" xfId="3569"/>
    <cellStyle name="60% - Акцент1 3 3 2" xfId="34078"/>
    <cellStyle name="60% - Акцент1 3 4" xfId="3570"/>
    <cellStyle name="60% - Акцент1 3 4 2" xfId="34079"/>
    <cellStyle name="60% - Акцент1 3 5" xfId="3571"/>
    <cellStyle name="60% - Акцент1 3 5 2" xfId="34080"/>
    <cellStyle name="60% - Акцент1 3 6" xfId="3572"/>
    <cellStyle name="60% - Акцент1 3 6 2" xfId="34081"/>
    <cellStyle name="60% - Акцент1 3 7" xfId="3573"/>
    <cellStyle name="60% - Акцент1 3 7 2" xfId="34082"/>
    <cellStyle name="60% - Акцент1 3 8" xfId="3574"/>
    <cellStyle name="60% - Акцент1 3 8 2" xfId="34083"/>
    <cellStyle name="60% - Акцент1 3 9" xfId="3575"/>
    <cellStyle name="60% - Акцент1 3 9 2" xfId="34084"/>
    <cellStyle name="60% - Акцент1 4" xfId="3576"/>
    <cellStyle name="60% - Акцент1 4 2" xfId="34085"/>
    <cellStyle name="60% - Акцент1 5" xfId="3577"/>
    <cellStyle name="60% - Акцент1 5 2" xfId="34086"/>
    <cellStyle name="60% - Акцент1 6" xfId="3578"/>
    <cellStyle name="60% - Акцент1 6 2" xfId="34087"/>
    <cellStyle name="60% - Акцент1 7" xfId="3579"/>
    <cellStyle name="60% - Акцент2 2" xfId="3580"/>
    <cellStyle name="60% - Акцент2 2 10" xfId="3581"/>
    <cellStyle name="60% - Акцент2 2 10 2" xfId="34088"/>
    <cellStyle name="60% - Акцент2 2 11" xfId="3582"/>
    <cellStyle name="60% - Акцент2 2 11 2" xfId="34089"/>
    <cellStyle name="60% - Акцент2 2 12" xfId="3583"/>
    <cellStyle name="60% - Акцент2 2 12 2" xfId="34090"/>
    <cellStyle name="60% - Акцент2 2 13" xfId="3584"/>
    <cellStyle name="60% - Акцент2 2 13 2" xfId="34091"/>
    <cellStyle name="60% - Акцент2 2 14" xfId="3585"/>
    <cellStyle name="60% - Акцент2 2 14 2" xfId="34092"/>
    <cellStyle name="60% - Акцент2 2 15" xfId="3586"/>
    <cellStyle name="60% - Акцент2 2 15 2" xfId="34093"/>
    <cellStyle name="60% - Акцент2 2 16" xfId="3587"/>
    <cellStyle name="60% - Акцент2 2 16 2" xfId="34094"/>
    <cellStyle name="60% - Акцент2 2 17" xfId="3588"/>
    <cellStyle name="60% - Акцент2 2 17 2" xfId="34095"/>
    <cellStyle name="60% - Акцент2 2 18" xfId="3589"/>
    <cellStyle name="60% - Акцент2 2 18 2" xfId="34096"/>
    <cellStyle name="60% - Акцент2 2 19" xfId="3590"/>
    <cellStyle name="60% - Акцент2 2 19 2" xfId="34097"/>
    <cellStyle name="60% - Акцент2 2 2" xfId="3591"/>
    <cellStyle name="60% - Акцент2 2 2 2" xfId="34098"/>
    <cellStyle name="60% - Акцент2 2 20" xfId="3592"/>
    <cellStyle name="60% - Акцент2 2 20 2" xfId="34099"/>
    <cellStyle name="60% - Акцент2 2 21" xfId="3593"/>
    <cellStyle name="60% - Акцент2 2 21 2" xfId="34100"/>
    <cellStyle name="60% - Акцент2 2 22" xfId="3594"/>
    <cellStyle name="60% - Акцент2 2 22 2" xfId="34101"/>
    <cellStyle name="60% - Акцент2 2 23" xfId="3595"/>
    <cellStyle name="60% - Акцент2 2 23 2" xfId="34102"/>
    <cellStyle name="60% - Акцент2 2 24" xfId="34103"/>
    <cellStyle name="60% - Акцент2 2 3" xfId="3596"/>
    <cellStyle name="60% - Акцент2 2 3 2" xfId="34104"/>
    <cellStyle name="60% - Акцент2 2 4" xfId="3597"/>
    <cellStyle name="60% - Акцент2 2 4 2" xfId="34105"/>
    <cellStyle name="60% - Акцент2 2 5" xfId="3598"/>
    <cellStyle name="60% - Акцент2 2 5 2" xfId="34106"/>
    <cellStyle name="60% - Акцент2 2 6" xfId="3599"/>
    <cellStyle name="60% - Акцент2 2 6 2" xfId="34107"/>
    <cellStyle name="60% - Акцент2 2 7" xfId="3600"/>
    <cellStyle name="60% - Акцент2 2 7 2" xfId="34108"/>
    <cellStyle name="60% - Акцент2 2 8" xfId="3601"/>
    <cellStyle name="60% - Акцент2 2 8 2" xfId="34109"/>
    <cellStyle name="60% - Акцент2 2 9" xfId="3602"/>
    <cellStyle name="60% - Акцент2 2 9 2" xfId="34110"/>
    <cellStyle name="60% - Акцент2 3" xfId="3603"/>
    <cellStyle name="60% - Акцент2 3 10" xfId="3604"/>
    <cellStyle name="60% - Акцент2 3 10 2" xfId="34111"/>
    <cellStyle name="60% - Акцент2 3 11" xfId="3605"/>
    <cellStyle name="60% - Акцент2 3 11 2" xfId="34112"/>
    <cellStyle name="60% - Акцент2 3 12" xfId="3606"/>
    <cellStyle name="60% - Акцент2 3 12 2" xfId="34113"/>
    <cellStyle name="60% - Акцент2 3 13" xfId="3607"/>
    <cellStyle name="60% - Акцент2 3 13 2" xfId="34114"/>
    <cellStyle name="60% - Акцент2 3 14" xfId="3608"/>
    <cellStyle name="60% - Акцент2 3 14 2" xfId="34115"/>
    <cellStyle name="60% - Акцент2 3 15" xfId="3609"/>
    <cellStyle name="60% - Акцент2 3 15 2" xfId="34116"/>
    <cellStyle name="60% - Акцент2 3 16" xfId="3610"/>
    <cellStyle name="60% - Акцент2 3 16 2" xfId="34117"/>
    <cellStyle name="60% - Акцент2 3 17" xfId="3611"/>
    <cellStyle name="60% - Акцент2 3 17 2" xfId="34118"/>
    <cellStyle name="60% - Акцент2 3 18" xfId="3612"/>
    <cellStyle name="60% - Акцент2 3 18 2" xfId="34119"/>
    <cellStyle name="60% - Акцент2 3 19" xfId="3613"/>
    <cellStyle name="60% - Акцент2 3 19 2" xfId="34120"/>
    <cellStyle name="60% - Акцент2 3 2" xfId="3614"/>
    <cellStyle name="60% - Акцент2 3 2 2" xfId="34121"/>
    <cellStyle name="60% - Акцент2 3 20" xfId="3615"/>
    <cellStyle name="60% - Акцент2 3 20 2" xfId="34122"/>
    <cellStyle name="60% - Акцент2 3 21" xfId="3616"/>
    <cellStyle name="60% - Акцент2 3 21 2" xfId="34123"/>
    <cellStyle name="60% - Акцент2 3 22" xfId="3617"/>
    <cellStyle name="60% - Акцент2 3 22 2" xfId="34124"/>
    <cellStyle name="60% - Акцент2 3 23" xfId="3618"/>
    <cellStyle name="60% - Акцент2 3 23 2" xfId="34125"/>
    <cellStyle name="60% - Акцент2 3 24" xfId="34126"/>
    <cellStyle name="60% - Акцент2 3 3" xfId="3619"/>
    <cellStyle name="60% - Акцент2 3 3 2" xfId="34127"/>
    <cellStyle name="60% - Акцент2 3 4" xfId="3620"/>
    <cellStyle name="60% - Акцент2 3 4 2" xfId="34128"/>
    <cellStyle name="60% - Акцент2 3 5" xfId="3621"/>
    <cellStyle name="60% - Акцент2 3 5 2" xfId="34129"/>
    <cellStyle name="60% - Акцент2 3 6" xfId="3622"/>
    <cellStyle name="60% - Акцент2 3 6 2" xfId="34130"/>
    <cellStyle name="60% - Акцент2 3 7" xfId="3623"/>
    <cellStyle name="60% - Акцент2 3 7 2" xfId="34131"/>
    <cellStyle name="60% - Акцент2 3 8" xfId="3624"/>
    <cellStyle name="60% - Акцент2 3 8 2" xfId="34132"/>
    <cellStyle name="60% - Акцент2 3 9" xfId="3625"/>
    <cellStyle name="60% - Акцент2 3 9 2" xfId="34133"/>
    <cellStyle name="60% - Акцент2 4" xfId="3626"/>
    <cellStyle name="60% - Акцент2 4 2" xfId="34134"/>
    <cellStyle name="60% - Акцент2 5" xfId="3627"/>
    <cellStyle name="60% - Акцент2 5 2" xfId="34135"/>
    <cellStyle name="60% - Акцент2 6" xfId="3628"/>
    <cellStyle name="60% - Акцент2 6 2" xfId="34136"/>
    <cellStyle name="60% - Акцент2 7" xfId="3629"/>
    <cellStyle name="60% - Акцент3 2" xfId="3630"/>
    <cellStyle name="60% - Акцент3 2 10" xfId="3631"/>
    <cellStyle name="60% - Акцент3 2 10 2" xfId="34137"/>
    <cellStyle name="60% - Акцент3 2 11" xfId="3632"/>
    <cellStyle name="60% - Акцент3 2 11 2" xfId="34138"/>
    <cellStyle name="60% - Акцент3 2 12" xfId="3633"/>
    <cellStyle name="60% - Акцент3 2 12 2" xfId="34139"/>
    <cellStyle name="60% - Акцент3 2 13" xfId="3634"/>
    <cellStyle name="60% - Акцент3 2 13 2" xfId="34140"/>
    <cellStyle name="60% - Акцент3 2 14" xfId="3635"/>
    <cellStyle name="60% - Акцент3 2 14 2" xfId="34141"/>
    <cellStyle name="60% - Акцент3 2 15" xfId="3636"/>
    <cellStyle name="60% - Акцент3 2 15 2" xfId="34142"/>
    <cellStyle name="60% - Акцент3 2 16" xfId="3637"/>
    <cellStyle name="60% - Акцент3 2 16 2" xfId="34143"/>
    <cellStyle name="60% - Акцент3 2 17" xfId="3638"/>
    <cellStyle name="60% - Акцент3 2 17 2" xfId="34144"/>
    <cellStyle name="60% - Акцент3 2 18" xfId="3639"/>
    <cellStyle name="60% - Акцент3 2 18 2" xfId="34145"/>
    <cellStyle name="60% - Акцент3 2 19" xfId="3640"/>
    <cellStyle name="60% - Акцент3 2 19 2" xfId="34146"/>
    <cellStyle name="60% - Акцент3 2 2" xfId="3641"/>
    <cellStyle name="60% - Акцент3 2 2 2" xfId="34147"/>
    <cellStyle name="60% - Акцент3 2 20" xfId="3642"/>
    <cellStyle name="60% - Акцент3 2 20 2" xfId="34148"/>
    <cellStyle name="60% - Акцент3 2 21" xfId="3643"/>
    <cellStyle name="60% - Акцент3 2 21 2" xfId="34149"/>
    <cellStyle name="60% - Акцент3 2 22" xfId="3644"/>
    <cellStyle name="60% - Акцент3 2 22 2" xfId="34150"/>
    <cellStyle name="60% - Акцент3 2 23" xfId="3645"/>
    <cellStyle name="60% - Акцент3 2 23 2" xfId="34151"/>
    <cellStyle name="60% - Акцент3 2 24" xfId="34152"/>
    <cellStyle name="60% - Акцент3 2 3" xfId="3646"/>
    <cellStyle name="60% - Акцент3 2 3 2" xfId="34153"/>
    <cellStyle name="60% - Акцент3 2 4" xfId="3647"/>
    <cellStyle name="60% - Акцент3 2 4 2" xfId="34154"/>
    <cellStyle name="60% - Акцент3 2 5" xfId="3648"/>
    <cellStyle name="60% - Акцент3 2 5 2" xfId="34155"/>
    <cellStyle name="60% - Акцент3 2 6" xfId="3649"/>
    <cellStyle name="60% - Акцент3 2 6 2" xfId="34156"/>
    <cellStyle name="60% - Акцент3 2 7" xfId="3650"/>
    <cellStyle name="60% - Акцент3 2 7 2" xfId="34157"/>
    <cellStyle name="60% - Акцент3 2 8" xfId="3651"/>
    <cellStyle name="60% - Акцент3 2 8 2" xfId="34158"/>
    <cellStyle name="60% - Акцент3 2 9" xfId="3652"/>
    <cellStyle name="60% - Акцент3 2 9 2" xfId="34159"/>
    <cellStyle name="60% - Акцент3 3" xfId="3653"/>
    <cellStyle name="60% - Акцент3 3 10" xfId="3654"/>
    <cellStyle name="60% - Акцент3 3 10 2" xfId="34160"/>
    <cellStyle name="60% - Акцент3 3 11" xfId="3655"/>
    <cellStyle name="60% - Акцент3 3 11 2" xfId="34161"/>
    <cellStyle name="60% - Акцент3 3 12" xfId="3656"/>
    <cellStyle name="60% - Акцент3 3 12 2" xfId="34162"/>
    <cellStyle name="60% - Акцент3 3 13" xfId="3657"/>
    <cellStyle name="60% - Акцент3 3 13 2" xfId="34163"/>
    <cellStyle name="60% - Акцент3 3 14" xfId="3658"/>
    <cellStyle name="60% - Акцент3 3 14 2" xfId="34164"/>
    <cellStyle name="60% - Акцент3 3 15" xfId="3659"/>
    <cellStyle name="60% - Акцент3 3 15 2" xfId="34165"/>
    <cellStyle name="60% - Акцент3 3 16" xfId="3660"/>
    <cellStyle name="60% - Акцент3 3 16 2" xfId="34166"/>
    <cellStyle name="60% - Акцент3 3 17" xfId="3661"/>
    <cellStyle name="60% - Акцент3 3 17 2" xfId="34167"/>
    <cellStyle name="60% - Акцент3 3 18" xfId="3662"/>
    <cellStyle name="60% - Акцент3 3 18 2" xfId="34168"/>
    <cellStyle name="60% - Акцент3 3 19" xfId="3663"/>
    <cellStyle name="60% - Акцент3 3 19 2" xfId="34169"/>
    <cellStyle name="60% - Акцент3 3 2" xfId="3664"/>
    <cellStyle name="60% - Акцент3 3 2 2" xfId="34170"/>
    <cellStyle name="60% - Акцент3 3 20" xfId="3665"/>
    <cellStyle name="60% - Акцент3 3 20 2" xfId="34171"/>
    <cellStyle name="60% - Акцент3 3 21" xfId="3666"/>
    <cellStyle name="60% - Акцент3 3 21 2" xfId="34172"/>
    <cellStyle name="60% - Акцент3 3 22" xfId="3667"/>
    <cellStyle name="60% - Акцент3 3 22 2" xfId="34173"/>
    <cellStyle name="60% - Акцент3 3 23" xfId="3668"/>
    <cellStyle name="60% - Акцент3 3 23 2" xfId="34174"/>
    <cellStyle name="60% - Акцент3 3 24" xfId="34175"/>
    <cellStyle name="60% - Акцент3 3 3" xfId="3669"/>
    <cellStyle name="60% - Акцент3 3 3 2" xfId="34176"/>
    <cellStyle name="60% - Акцент3 3 4" xfId="3670"/>
    <cellStyle name="60% - Акцент3 3 4 2" xfId="34177"/>
    <cellStyle name="60% - Акцент3 3 5" xfId="3671"/>
    <cellStyle name="60% - Акцент3 3 5 2" xfId="34178"/>
    <cellStyle name="60% - Акцент3 3 6" xfId="3672"/>
    <cellStyle name="60% - Акцент3 3 6 2" xfId="34179"/>
    <cellStyle name="60% - Акцент3 3 7" xfId="3673"/>
    <cellStyle name="60% - Акцент3 3 7 2" xfId="34180"/>
    <cellStyle name="60% - Акцент3 3 8" xfId="3674"/>
    <cellStyle name="60% - Акцент3 3 8 2" xfId="34181"/>
    <cellStyle name="60% - Акцент3 3 9" xfId="3675"/>
    <cellStyle name="60% - Акцент3 3 9 2" xfId="34182"/>
    <cellStyle name="60% - Акцент3 4" xfId="3676"/>
    <cellStyle name="60% - Акцент3 4 10" xfId="3677"/>
    <cellStyle name="60% - Акцент3 4 10 2" xfId="34183"/>
    <cellStyle name="60% - Акцент3 4 11" xfId="3678"/>
    <cellStyle name="60% - Акцент3 4 11 2" xfId="34184"/>
    <cellStyle name="60% - Акцент3 4 12" xfId="3679"/>
    <cellStyle name="60% - Акцент3 4 12 2" xfId="34185"/>
    <cellStyle name="60% - Акцент3 4 13" xfId="3680"/>
    <cellStyle name="60% - Акцент3 4 13 2" xfId="34186"/>
    <cellStyle name="60% - Акцент3 4 14" xfId="3681"/>
    <cellStyle name="60% - Акцент3 4 14 2" xfId="34187"/>
    <cellStyle name="60% - Акцент3 4 15" xfId="3682"/>
    <cellStyle name="60% - Акцент3 4 15 2" xfId="34188"/>
    <cellStyle name="60% - Акцент3 4 16" xfId="3683"/>
    <cellStyle name="60% - Акцент3 4 16 2" xfId="34189"/>
    <cellStyle name="60% - Акцент3 4 17" xfId="3684"/>
    <cellStyle name="60% - Акцент3 4 17 2" xfId="34190"/>
    <cellStyle name="60% - Акцент3 4 18" xfId="3685"/>
    <cellStyle name="60% - Акцент3 4 18 2" xfId="34191"/>
    <cellStyle name="60% - Акцент3 4 19" xfId="3686"/>
    <cellStyle name="60% - Акцент3 4 19 2" xfId="34192"/>
    <cellStyle name="60% - Акцент3 4 2" xfId="3687"/>
    <cellStyle name="60% - Акцент3 4 2 2" xfId="34193"/>
    <cellStyle name="60% - Акцент3 4 20" xfId="3688"/>
    <cellStyle name="60% - Акцент3 4 20 2" xfId="34194"/>
    <cellStyle name="60% - Акцент3 4 21" xfId="3689"/>
    <cellStyle name="60% - Акцент3 4 21 2" xfId="34195"/>
    <cellStyle name="60% - Акцент3 4 22" xfId="3690"/>
    <cellStyle name="60% - Акцент3 4 22 2" xfId="34196"/>
    <cellStyle name="60% - Акцент3 4 23" xfId="3691"/>
    <cellStyle name="60% - Акцент3 4 23 2" xfId="34197"/>
    <cellStyle name="60% - Акцент3 4 24" xfId="34198"/>
    <cellStyle name="60% - Акцент3 4 3" xfId="3692"/>
    <cellStyle name="60% - Акцент3 4 3 2" xfId="34199"/>
    <cellStyle name="60% - Акцент3 4 4" xfId="3693"/>
    <cellStyle name="60% - Акцент3 4 4 2" xfId="34200"/>
    <cellStyle name="60% - Акцент3 4 5" xfId="3694"/>
    <cellStyle name="60% - Акцент3 4 5 2" xfId="34201"/>
    <cellStyle name="60% - Акцент3 4 6" xfId="3695"/>
    <cellStyle name="60% - Акцент3 4 6 2" xfId="34202"/>
    <cellStyle name="60% - Акцент3 4 7" xfId="3696"/>
    <cellStyle name="60% - Акцент3 4 7 2" xfId="34203"/>
    <cellStyle name="60% - Акцент3 4 8" xfId="3697"/>
    <cellStyle name="60% - Акцент3 4 8 2" xfId="34204"/>
    <cellStyle name="60% - Акцент3 4 9" xfId="3698"/>
    <cellStyle name="60% - Акцент3 4 9 2" xfId="34205"/>
    <cellStyle name="60% - Акцент3 5" xfId="3699"/>
    <cellStyle name="60% - Акцент3 5 2" xfId="34206"/>
    <cellStyle name="60% - Акцент3 6" xfId="3700"/>
    <cellStyle name="60% - Акцент3 6 2" xfId="34207"/>
    <cellStyle name="60% - Акцент3 7" xfId="3701"/>
    <cellStyle name="60% - Акцент4 2" xfId="3702"/>
    <cellStyle name="60% - Акцент4 2 10" xfId="3703"/>
    <cellStyle name="60% - Акцент4 2 10 2" xfId="34208"/>
    <cellStyle name="60% - Акцент4 2 11" xfId="3704"/>
    <cellStyle name="60% - Акцент4 2 11 2" xfId="34209"/>
    <cellStyle name="60% - Акцент4 2 12" xfId="3705"/>
    <cellStyle name="60% - Акцент4 2 12 2" xfId="34210"/>
    <cellStyle name="60% - Акцент4 2 13" xfId="3706"/>
    <cellStyle name="60% - Акцент4 2 13 2" xfId="34211"/>
    <cellStyle name="60% - Акцент4 2 14" xfId="3707"/>
    <cellStyle name="60% - Акцент4 2 14 2" xfId="34212"/>
    <cellStyle name="60% - Акцент4 2 15" xfId="3708"/>
    <cellStyle name="60% - Акцент4 2 15 2" xfId="34213"/>
    <cellStyle name="60% - Акцент4 2 16" xfId="3709"/>
    <cellStyle name="60% - Акцент4 2 16 2" xfId="34214"/>
    <cellStyle name="60% - Акцент4 2 17" xfId="3710"/>
    <cellStyle name="60% - Акцент4 2 17 2" xfId="34215"/>
    <cellStyle name="60% - Акцент4 2 18" xfId="3711"/>
    <cellStyle name="60% - Акцент4 2 18 2" xfId="34216"/>
    <cellStyle name="60% - Акцент4 2 19" xfId="3712"/>
    <cellStyle name="60% - Акцент4 2 19 2" xfId="34217"/>
    <cellStyle name="60% - Акцент4 2 2" xfId="3713"/>
    <cellStyle name="60% - Акцент4 2 2 2" xfId="34218"/>
    <cellStyle name="60% - Акцент4 2 20" xfId="3714"/>
    <cellStyle name="60% - Акцент4 2 20 2" xfId="34219"/>
    <cellStyle name="60% - Акцент4 2 21" xfId="3715"/>
    <cellStyle name="60% - Акцент4 2 21 2" xfId="34220"/>
    <cellStyle name="60% - Акцент4 2 22" xfId="3716"/>
    <cellStyle name="60% - Акцент4 2 22 2" xfId="34221"/>
    <cellStyle name="60% - Акцент4 2 23" xfId="3717"/>
    <cellStyle name="60% - Акцент4 2 23 2" xfId="34222"/>
    <cellStyle name="60% - Акцент4 2 24" xfId="34223"/>
    <cellStyle name="60% - Акцент4 2 3" xfId="3718"/>
    <cellStyle name="60% - Акцент4 2 3 2" xfId="34224"/>
    <cellStyle name="60% - Акцент4 2 4" xfId="3719"/>
    <cellStyle name="60% - Акцент4 2 4 2" xfId="34225"/>
    <cellStyle name="60% - Акцент4 2 5" xfId="3720"/>
    <cellStyle name="60% - Акцент4 2 5 2" xfId="34226"/>
    <cellStyle name="60% - Акцент4 2 6" xfId="3721"/>
    <cellStyle name="60% - Акцент4 2 6 2" xfId="34227"/>
    <cellStyle name="60% - Акцент4 2 7" xfId="3722"/>
    <cellStyle name="60% - Акцент4 2 7 2" xfId="34228"/>
    <cellStyle name="60% - Акцент4 2 8" xfId="3723"/>
    <cellStyle name="60% - Акцент4 2 8 2" xfId="34229"/>
    <cellStyle name="60% - Акцент4 2 9" xfId="3724"/>
    <cellStyle name="60% - Акцент4 2 9 2" xfId="34230"/>
    <cellStyle name="60% - Акцент4 3" xfId="3725"/>
    <cellStyle name="60% - Акцент4 3 10" xfId="3726"/>
    <cellStyle name="60% - Акцент4 3 10 2" xfId="34231"/>
    <cellStyle name="60% - Акцент4 3 11" xfId="3727"/>
    <cellStyle name="60% - Акцент4 3 11 2" xfId="34232"/>
    <cellStyle name="60% - Акцент4 3 12" xfId="3728"/>
    <cellStyle name="60% - Акцент4 3 12 2" xfId="34233"/>
    <cellStyle name="60% - Акцент4 3 13" xfId="3729"/>
    <cellStyle name="60% - Акцент4 3 13 2" xfId="34234"/>
    <cellStyle name="60% - Акцент4 3 14" xfId="3730"/>
    <cellStyle name="60% - Акцент4 3 14 2" xfId="34235"/>
    <cellStyle name="60% - Акцент4 3 15" xfId="3731"/>
    <cellStyle name="60% - Акцент4 3 15 2" xfId="34236"/>
    <cellStyle name="60% - Акцент4 3 16" xfId="3732"/>
    <cellStyle name="60% - Акцент4 3 16 2" xfId="34237"/>
    <cellStyle name="60% - Акцент4 3 17" xfId="3733"/>
    <cellStyle name="60% - Акцент4 3 17 2" xfId="34238"/>
    <cellStyle name="60% - Акцент4 3 18" xfId="3734"/>
    <cellStyle name="60% - Акцент4 3 18 2" xfId="34239"/>
    <cellStyle name="60% - Акцент4 3 19" xfId="3735"/>
    <cellStyle name="60% - Акцент4 3 19 2" xfId="34240"/>
    <cellStyle name="60% - Акцент4 3 2" xfId="3736"/>
    <cellStyle name="60% - Акцент4 3 2 2" xfId="34241"/>
    <cellStyle name="60% - Акцент4 3 20" xfId="3737"/>
    <cellStyle name="60% - Акцент4 3 20 2" xfId="34242"/>
    <cellStyle name="60% - Акцент4 3 21" xfId="3738"/>
    <cellStyle name="60% - Акцент4 3 21 2" xfId="34243"/>
    <cellStyle name="60% - Акцент4 3 22" xfId="3739"/>
    <cellStyle name="60% - Акцент4 3 22 2" xfId="34244"/>
    <cellStyle name="60% - Акцент4 3 23" xfId="3740"/>
    <cellStyle name="60% - Акцент4 3 23 2" xfId="34245"/>
    <cellStyle name="60% - Акцент4 3 24" xfId="34246"/>
    <cellStyle name="60% - Акцент4 3 3" xfId="3741"/>
    <cellStyle name="60% - Акцент4 3 3 2" xfId="34247"/>
    <cellStyle name="60% - Акцент4 3 4" xfId="3742"/>
    <cellStyle name="60% - Акцент4 3 4 2" xfId="34248"/>
    <cellStyle name="60% - Акцент4 3 5" xfId="3743"/>
    <cellStyle name="60% - Акцент4 3 5 2" xfId="34249"/>
    <cellStyle name="60% - Акцент4 3 6" xfId="3744"/>
    <cellStyle name="60% - Акцент4 3 6 2" xfId="34250"/>
    <cellStyle name="60% - Акцент4 3 7" xfId="3745"/>
    <cellStyle name="60% - Акцент4 3 7 2" xfId="34251"/>
    <cellStyle name="60% - Акцент4 3 8" xfId="3746"/>
    <cellStyle name="60% - Акцент4 3 8 2" xfId="34252"/>
    <cellStyle name="60% - Акцент4 3 9" xfId="3747"/>
    <cellStyle name="60% - Акцент4 3 9 2" xfId="34253"/>
    <cellStyle name="60% - Акцент4 4" xfId="3748"/>
    <cellStyle name="60% - Акцент4 4 10" xfId="3749"/>
    <cellStyle name="60% - Акцент4 4 10 2" xfId="34254"/>
    <cellStyle name="60% - Акцент4 4 11" xfId="3750"/>
    <cellStyle name="60% - Акцент4 4 11 2" xfId="34255"/>
    <cellStyle name="60% - Акцент4 4 12" xfId="3751"/>
    <cellStyle name="60% - Акцент4 4 12 2" xfId="34256"/>
    <cellStyle name="60% - Акцент4 4 13" xfId="3752"/>
    <cellStyle name="60% - Акцент4 4 13 2" xfId="34257"/>
    <cellStyle name="60% - Акцент4 4 14" xfId="3753"/>
    <cellStyle name="60% - Акцент4 4 14 2" xfId="34258"/>
    <cellStyle name="60% - Акцент4 4 15" xfId="3754"/>
    <cellStyle name="60% - Акцент4 4 15 2" xfId="34259"/>
    <cellStyle name="60% - Акцент4 4 16" xfId="3755"/>
    <cellStyle name="60% - Акцент4 4 16 2" xfId="34260"/>
    <cellStyle name="60% - Акцент4 4 17" xfId="3756"/>
    <cellStyle name="60% - Акцент4 4 17 2" xfId="34261"/>
    <cellStyle name="60% - Акцент4 4 18" xfId="3757"/>
    <cellStyle name="60% - Акцент4 4 18 2" xfId="34262"/>
    <cellStyle name="60% - Акцент4 4 19" xfId="3758"/>
    <cellStyle name="60% - Акцент4 4 19 2" xfId="34263"/>
    <cellStyle name="60% - Акцент4 4 2" xfId="3759"/>
    <cellStyle name="60% - Акцент4 4 2 2" xfId="34264"/>
    <cellStyle name="60% - Акцент4 4 20" xfId="3760"/>
    <cellStyle name="60% - Акцент4 4 20 2" xfId="34265"/>
    <cellStyle name="60% - Акцент4 4 21" xfId="3761"/>
    <cellStyle name="60% - Акцент4 4 21 2" xfId="34266"/>
    <cellStyle name="60% - Акцент4 4 22" xfId="3762"/>
    <cellStyle name="60% - Акцент4 4 22 2" xfId="34267"/>
    <cellStyle name="60% - Акцент4 4 23" xfId="3763"/>
    <cellStyle name="60% - Акцент4 4 23 2" xfId="34268"/>
    <cellStyle name="60% - Акцент4 4 24" xfId="34269"/>
    <cellStyle name="60% - Акцент4 4 3" xfId="3764"/>
    <cellStyle name="60% - Акцент4 4 3 2" xfId="34270"/>
    <cellStyle name="60% - Акцент4 4 4" xfId="3765"/>
    <cellStyle name="60% - Акцент4 4 4 2" xfId="34271"/>
    <cellStyle name="60% - Акцент4 4 5" xfId="3766"/>
    <cellStyle name="60% - Акцент4 4 5 2" xfId="34272"/>
    <cellStyle name="60% - Акцент4 4 6" xfId="3767"/>
    <cellStyle name="60% - Акцент4 4 6 2" xfId="34273"/>
    <cellStyle name="60% - Акцент4 4 7" xfId="3768"/>
    <cellStyle name="60% - Акцент4 4 7 2" xfId="34274"/>
    <cellStyle name="60% - Акцент4 4 8" xfId="3769"/>
    <cellStyle name="60% - Акцент4 4 8 2" xfId="34275"/>
    <cellStyle name="60% - Акцент4 4 9" xfId="3770"/>
    <cellStyle name="60% - Акцент4 4 9 2" xfId="34276"/>
    <cellStyle name="60% - Акцент4 5" xfId="3771"/>
    <cellStyle name="60% - Акцент4 5 2" xfId="34277"/>
    <cellStyle name="60% - Акцент4 6" xfId="3772"/>
    <cellStyle name="60% - Акцент4 6 2" xfId="34278"/>
    <cellStyle name="60% - Акцент4 7" xfId="3773"/>
    <cellStyle name="60% - Акцент5 2" xfId="3774"/>
    <cellStyle name="60% - Акцент5 2 10" xfId="3775"/>
    <cellStyle name="60% - Акцент5 2 10 2" xfId="34279"/>
    <cellStyle name="60% - Акцент5 2 11" xfId="3776"/>
    <cellStyle name="60% - Акцент5 2 11 2" xfId="34280"/>
    <cellStyle name="60% - Акцент5 2 12" xfId="3777"/>
    <cellStyle name="60% - Акцент5 2 12 2" xfId="34281"/>
    <cellStyle name="60% - Акцент5 2 13" xfId="3778"/>
    <cellStyle name="60% - Акцент5 2 13 2" xfId="34282"/>
    <cellStyle name="60% - Акцент5 2 14" xfId="3779"/>
    <cellStyle name="60% - Акцент5 2 14 2" xfId="34283"/>
    <cellStyle name="60% - Акцент5 2 15" xfId="3780"/>
    <cellStyle name="60% - Акцент5 2 15 2" xfId="34284"/>
    <cellStyle name="60% - Акцент5 2 16" xfId="3781"/>
    <cellStyle name="60% - Акцент5 2 16 2" xfId="34285"/>
    <cellStyle name="60% - Акцент5 2 17" xfId="3782"/>
    <cellStyle name="60% - Акцент5 2 17 2" xfId="34286"/>
    <cellStyle name="60% - Акцент5 2 18" xfId="3783"/>
    <cellStyle name="60% - Акцент5 2 18 2" xfId="34287"/>
    <cellStyle name="60% - Акцент5 2 19" xfId="3784"/>
    <cellStyle name="60% - Акцент5 2 19 2" xfId="34288"/>
    <cellStyle name="60% - Акцент5 2 2" xfId="3785"/>
    <cellStyle name="60% - Акцент5 2 2 2" xfId="34289"/>
    <cellStyle name="60% - Акцент5 2 20" xfId="3786"/>
    <cellStyle name="60% - Акцент5 2 20 2" xfId="34290"/>
    <cellStyle name="60% - Акцент5 2 21" xfId="3787"/>
    <cellStyle name="60% - Акцент5 2 21 2" xfId="34291"/>
    <cellStyle name="60% - Акцент5 2 22" xfId="3788"/>
    <cellStyle name="60% - Акцент5 2 22 2" xfId="34292"/>
    <cellStyle name="60% - Акцент5 2 23" xfId="3789"/>
    <cellStyle name="60% - Акцент5 2 23 2" xfId="34293"/>
    <cellStyle name="60% - Акцент5 2 24" xfId="34294"/>
    <cellStyle name="60% - Акцент5 2 3" xfId="3790"/>
    <cellStyle name="60% - Акцент5 2 3 2" xfId="34295"/>
    <cellStyle name="60% - Акцент5 2 4" xfId="3791"/>
    <cellStyle name="60% - Акцент5 2 4 2" xfId="34296"/>
    <cellStyle name="60% - Акцент5 2 5" xfId="3792"/>
    <cellStyle name="60% - Акцент5 2 5 2" xfId="34297"/>
    <cellStyle name="60% - Акцент5 2 6" xfId="3793"/>
    <cellStyle name="60% - Акцент5 2 6 2" xfId="34298"/>
    <cellStyle name="60% - Акцент5 2 7" xfId="3794"/>
    <cellStyle name="60% - Акцент5 2 7 2" xfId="34299"/>
    <cellStyle name="60% - Акцент5 2 8" xfId="3795"/>
    <cellStyle name="60% - Акцент5 2 8 2" xfId="34300"/>
    <cellStyle name="60% - Акцент5 2 9" xfId="3796"/>
    <cellStyle name="60% - Акцент5 2 9 2" xfId="34301"/>
    <cellStyle name="60% - Акцент5 3" xfId="3797"/>
    <cellStyle name="60% - Акцент5 3 10" xfId="3798"/>
    <cellStyle name="60% - Акцент5 3 10 2" xfId="34302"/>
    <cellStyle name="60% - Акцент5 3 11" xfId="3799"/>
    <cellStyle name="60% - Акцент5 3 11 2" xfId="34303"/>
    <cellStyle name="60% - Акцент5 3 12" xfId="3800"/>
    <cellStyle name="60% - Акцент5 3 12 2" xfId="34304"/>
    <cellStyle name="60% - Акцент5 3 13" xfId="3801"/>
    <cellStyle name="60% - Акцент5 3 13 2" xfId="34305"/>
    <cellStyle name="60% - Акцент5 3 14" xfId="3802"/>
    <cellStyle name="60% - Акцент5 3 14 2" xfId="34306"/>
    <cellStyle name="60% - Акцент5 3 15" xfId="3803"/>
    <cellStyle name="60% - Акцент5 3 15 2" xfId="34307"/>
    <cellStyle name="60% - Акцент5 3 16" xfId="3804"/>
    <cellStyle name="60% - Акцент5 3 16 2" xfId="34308"/>
    <cellStyle name="60% - Акцент5 3 17" xfId="3805"/>
    <cellStyle name="60% - Акцент5 3 17 2" xfId="34309"/>
    <cellStyle name="60% - Акцент5 3 18" xfId="3806"/>
    <cellStyle name="60% - Акцент5 3 18 2" xfId="34310"/>
    <cellStyle name="60% - Акцент5 3 19" xfId="3807"/>
    <cellStyle name="60% - Акцент5 3 19 2" xfId="34311"/>
    <cellStyle name="60% - Акцент5 3 2" xfId="3808"/>
    <cellStyle name="60% - Акцент5 3 2 2" xfId="34312"/>
    <cellStyle name="60% - Акцент5 3 20" xfId="3809"/>
    <cellStyle name="60% - Акцент5 3 20 2" xfId="34313"/>
    <cellStyle name="60% - Акцент5 3 21" xfId="3810"/>
    <cellStyle name="60% - Акцент5 3 21 2" xfId="34314"/>
    <cellStyle name="60% - Акцент5 3 22" xfId="3811"/>
    <cellStyle name="60% - Акцент5 3 22 2" xfId="34315"/>
    <cellStyle name="60% - Акцент5 3 23" xfId="3812"/>
    <cellStyle name="60% - Акцент5 3 23 2" xfId="34316"/>
    <cellStyle name="60% - Акцент5 3 24" xfId="34317"/>
    <cellStyle name="60% - Акцент5 3 3" xfId="3813"/>
    <cellStyle name="60% - Акцент5 3 3 2" xfId="34318"/>
    <cellStyle name="60% - Акцент5 3 4" xfId="3814"/>
    <cellStyle name="60% - Акцент5 3 4 2" xfId="34319"/>
    <cellStyle name="60% - Акцент5 3 5" xfId="3815"/>
    <cellStyle name="60% - Акцент5 3 5 2" xfId="34320"/>
    <cellStyle name="60% - Акцент5 3 6" xfId="3816"/>
    <cellStyle name="60% - Акцент5 3 6 2" xfId="34321"/>
    <cellStyle name="60% - Акцент5 3 7" xfId="3817"/>
    <cellStyle name="60% - Акцент5 3 7 2" xfId="34322"/>
    <cellStyle name="60% - Акцент5 3 8" xfId="3818"/>
    <cellStyle name="60% - Акцент5 3 8 2" xfId="34323"/>
    <cellStyle name="60% - Акцент5 3 9" xfId="3819"/>
    <cellStyle name="60% - Акцент5 3 9 2" xfId="34324"/>
    <cellStyle name="60% - Акцент5 4" xfId="3820"/>
    <cellStyle name="60% - Акцент5 4 2" xfId="34325"/>
    <cellStyle name="60% - Акцент5 5" xfId="3821"/>
    <cellStyle name="60% - Акцент5 5 2" xfId="34326"/>
    <cellStyle name="60% - Акцент5 6" xfId="3822"/>
    <cellStyle name="60% - Акцент5 6 2" xfId="34327"/>
    <cellStyle name="60% - Акцент5 7" xfId="3823"/>
    <cellStyle name="60% - Акцент6 2" xfId="3824"/>
    <cellStyle name="60% - Акцент6 2 10" xfId="3825"/>
    <cellStyle name="60% - Акцент6 2 10 2" xfId="34328"/>
    <cellStyle name="60% - Акцент6 2 11" xfId="3826"/>
    <cellStyle name="60% - Акцент6 2 11 2" xfId="34329"/>
    <cellStyle name="60% - Акцент6 2 12" xfId="3827"/>
    <cellStyle name="60% - Акцент6 2 12 2" xfId="34330"/>
    <cellStyle name="60% - Акцент6 2 13" xfId="3828"/>
    <cellStyle name="60% - Акцент6 2 13 2" xfId="34331"/>
    <cellStyle name="60% - Акцент6 2 14" xfId="3829"/>
    <cellStyle name="60% - Акцент6 2 14 2" xfId="34332"/>
    <cellStyle name="60% - Акцент6 2 15" xfId="3830"/>
    <cellStyle name="60% - Акцент6 2 15 2" xfId="34333"/>
    <cellStyle name="60% - Акцент6 2 16" xfId="3831"/>
    <cellStyle name="60% - Акцент6 2 16 2" xfId="34334"/>
    <cellStyle name="60% - Акцент6 2 17" xfId="3832"/>
    <cellStyle name="60% - Акцент6 2 17 2" xfId="34335"/>
    <cellStyle name="60% - Акцент6 2 18" xfId="3833"/>
    <cellStyle name="60% - Акцент6 2 18 2" xfId="34336"/>
    <cellStyle name="60% - Акцент6 2 19" xfId="3834"/>
    <cellStyle name="60% - Акцент6 2 19 2" xfId="34337"/>
    <cellStyle name="60% - Акцент6 2 2" xfId="3835"/>
    <cellStyle name="60% - Акцент6 2 2 2" xfId="34338"/>
    <cellStyle name="60% - Акцент6 2 20" xfId="3836"/>
    <cellStyle name="60% - Акцент6 2 20 2" xfId="34339"/>
    <cellStyle name="60% - Акцент6 2 21" xfId="3837"/>
    <cellStyle name="60% - Акцент6 2 21 2" xfId="34340"/>
    <cellStyle name="60% - Акцент6 2 22" xfId="3838"/>
    <cellStyle name="60% - Акцент6 2 22 2" xfId="34341"/>
    <cellStyle name="60% - Акцент6 2 23" xfId="3839"/>
    <cellStyle name="60% - Акцент6 2 23 2" xfId="34342"/>
    <cellStyle name="60% - Акцент6 2 24" xfId="34343"/>
    <cellStyle name="60% - Акцент6 2 3" xfId="3840"/>
    <cellStyle name="60% - Акцент6 2 3 2" xfId="34344"/>
    <cellStyle name="60% - Акцент6 2 4" xfId="3841"/>
    <cellStyle name="60% - Акцент6 2 4 2" xfId="34345"/>
    <cellStyle name="60% - Акцент6 2 5" xfId="3842"/>
    <cellStyle name="60% - Акцент6 2 5 2" xfId="34346"/>
    <cellStyle name="60% - Акцент6 2 6" xfId="3843"/>
    <cellStyle name="60% - Акцент6 2 6 2" xfId="34347"/>
    <cellStyle name="60% - Акцент6 2 7" xfId="3844"/>
    <cellStyle name="60% - Акцент6 2 7 2" xfId="34348"/>
    <cellStyle name="60% - Акцент6 2 8" xfId="3845"/>
    <cellStyle name="60% - Акцент6 2 8 2" xfId="34349"/>
    <cellStyle name="60% - Акцент6 2 9" xfId="3846"/>
    <cellStyle name="60% - Акцент6 2 9 2" xfId="34350"/>
    <cellStyle name="60% - Акцент6 3" xfId="3847"/>
    <cellStyle name="60% - Акцент6 3 10" xfId="3848"/>
    <cellStyle name="60% - Акцент6 3 10 2" xfId="34351"/>
    <cellStyle name="60% - Акцент6 3 11" xfId="3849"/>
    <cellStyle name="60% - Акцент6 3 11 2" xfId="34352"/>
    <cellStyle name="60% - Акцент6 3 12" xfId="3850"/>
    <cellStyle name="60% - Акцент6 3 12 2" xfId="34353"/>
    <cellStyle name="60% - Акцент6 3 13" xfId="3851"/>
    <cellStyle name="60% - Акцент6 3 13 2" xfId="34354"/>
    <cellStyle name="60% - Акцент6 3 14" xfId="3852"/>
    <cellStyle name="60% - Акцент6 3 14 2" xfId="34355"/>
    <cellStyle name="60% - Акцент6 3 15" xfId="3853"/>
    <cellStyle name="60% - Акцент6 3 15 2" xfId="34356"/>
    <cellStyle name="60% - Акцент6 3 16" xfId="3854"/>
    <cellStyle name="60% - Акцент6 3 16 2" xfId="34357"/>
    <cellStyle name="60% - Акцент6 3 17" xfId="3855"/>
    <cellStyle name="60% - Акцент6 3 17 2" xfId="34358"/>
    <cellStyle name="60% - Акцент6 3 18" xfId="3856"/>
    <cellStyle name="60% - Акцент6 3 18 2" xfId="34359"/>
    <cellStyle name="60% - Акцент6 3 19" xfId="3857"/>
    <cellStyle name="60% - Акцент6 3 19 2" xfId="34360"/>
    <cellStyle name="60% - Акцент6 3 2" xfId="3858"/>
    <cellStyle name="60% - Акцент6 3 2 2" xfId="34361"/>
    <cellStyle name="60% - Акцент6 3 20" xfId="3859"/>
    <cellStyle name="60% - Акцент6 3 20 2" xfId="34362"/>
    <cellStyle name="60% - Акцент6 3 21" xfId="3860"/>
    <cellStyle name="60% - Акцент6 3 21 2" xfId="34363"/>
    <cellStyle name="60% - Акцент6 3 22" xfId="3861"/>
    <cellStyle name="60% - Акцент6 3 22 2" xfId="34364"/>
    <cellStyle name="60% - Акцент6 3 23" xfId="3862"/>
    <cellStyle name="60% - Акцент6 3 23 2" xfId="34365"/>
    <cellStyle name="60% - Акцент6 3 24" xfId="34366"/>
    <cellStyle name="60% - Акцент6 3 3" xfId="3863"/>
    <cellStyle name="60% - Акцент6 3 3 2" xfId="34367"/>
    <cellStyle name="60% - Акцент6 3 4" xfId="3864"/>
    <cellStyle name="60% - Акцент6 3 4 2" xfId="34368"/>
    <cellStyle name="60% - Акцент6 3 5" xfId="3865"/>
    <cellStyle name="60% - Акцент6 3 5 2" xfId="34369"/>
    <cellStyle name="60% - Акцент6 3 6" xfId="3866"/>
    <cellStyle name="60% - Акцент6 3 6 2" xfId="34370"/>
    <cellStyle name="60% - Акцент6 3 7" xfId="3867"/>
    <cellStyle name="60% - Акцент6 3 7 2" xfId="34371"/>
    <cellStyle name="60% - Акцент6 3 8" xfId="3868"/>
    <cellStyle name="60% - Акцент6 3 8 2" xfId="34372"/>
    <cellStyle name="60% - Акцент6 3 9" xfId="3869"/>
    <cellStyle name="60% - Акцент6 3 9 2" xfId="34373"/>
    <cellStyle name="60% - Акцент6 4" xfId="3870"/>
    <cellStyle name="60% - Акцент6 4 10" xfId="3871"/>
    <cellStyle name="60% - Акцент6 4 10 2" xfId="34374"/>
    <cellStyle name="60% - Акцент6 4 11" xfId="3872"/>
    <cellStyle name="60% - Акцент6 4 11 2" xfId="34375"/>
    <cellStyle name="60% - Акцент6 4 12" xfId="3873"/>
    <cellStyle name="60% - Акцент6 4 12 2" xfId="34376"/>
    <cellStyle name="60% - Акцент6 4 13" xfId="3874"/>
    <cellStyle name="60% - Акцент6 4 13 2" xfId="34377"/>
    <cellStyle name="60% - Акцент6 4 14" xfId="3875"/>
    <cellStyle name="60% - Акцент6 4 14 2" xfId="34378"/>
    <cellStyle name="60% - Акцент6 4 15" xfId="3876"/>
    <cellStyle name="60% - Акцент6 4 15 2" xfId="34379"/>
    <cellStyle name="60% - Акцент6 4 16" xfId="3877"/>
    <cellStyle name="60% - Акцент6 4 16 2" xfId="34380"/>
    <cellStyle name="60% - Акцент6 4 17" xfId="3878"/>
    <cellStyle name="60% - Акцент6 4 17 2" xfId="34381"/>
    <cellStyle name="60% - Акцент6 4 18" xfId="3879"/>
    <cellStyle name="60% - Акцент6 4 18 2" xfId="34382"/>
    <cellStyle name="60% - Акцент6 4 19" xfId="3880"/>
    <cellStyle name="60% - Акцент6 4 19 2" xfId="34383"/>
    <cellStyle name="60% - Акцент6 4 2" xfId="3881"/>
    <cellStyle name="60% - Акцент6 4 2 2" xfId="34384"/>
    <cellStyle name="60% - Акцент6 4 20" xfId="3882"/>
    <cellStyle name="60% - Акцент6 4 20 2" xfId="34385"/>
    <cellStyle name="60% - Акцент6 4 21" xfId="3883"/>
    <cellStyle name="60% - Акцент6 4 21 2" xfId="34386"/>
    <cellStyle name="60% - Акцент6 4 22" xfId="3884"/>
    <cellStyle name="60% - Акцент6 4 22 2" xfId="34387"/>
    <cellStyle name="60% - Акцент6 4 23" xfId="3885"/>
    <cellStyle name="60% - Акцент6 4 23 2" xfId="34388"/>
    <cellStyle name="60% - Акцент6 4 24" xfId="34389"/>
    <cellStyle name="60% - Акцент6 4 3" xfId="3886"/>
    <cellStyle name="60% - Акцент6 4 3 2" xfId="34390"/>
    <cellStyle name="60% - Акцент6 4 4" xfId="3887"/>
    <cellStyle name="60% - Акцент6 4 4 2" xfId="34391"/>
    <cellStyle name="60% - Акцент6 4 5" xfId="3888"/>
    <cellStyle name="60% - Акцент6 4 5 2" xfId="34392"/>
    <cellStyle name="60% - Акцент6 4 6" xfId="3889"/>
    <cellStyle name="60% - Акцент6 4 6 2" xfId="34393"/>
    <cellStyle name="60% - Акцент6 4 7" xfId="3890"/>
    <cellStyle name="60% - Акцент6 4 7 2" xfId="34394"/>
    <cellStyle name="60% - Акцент6 4 8" xfId="3891"/>
    <cellStyle name="60% - Акцент6 4 8 2" xfId="34395"/>
    <cellStyle name="60% - Акцент6 4 9" xfId="3892"/>
    <cellStyle name="60% - Акцент6 4 9 2" xfId="34396"/>
    <cellStyle name="60% - Акцент6 5" xfId="3893"/>
    <cellStyle name="60% - Акцент6 5 2" xfId="34397"/>
    <cellStyle name="60% - Акцент6 6" xfId="3894"/>
    <cellStyle name="60% - Акцент6 6 2" xfId="34398"/>
    <cellStyle name="60% - Акцент6 7" xfId="3895"/>
    <cellStyle name="Accent1 10" xfId="3896"/>
    <cellStyle name="Accent1 10 2" xfId="34399"/>
    <cellStyle name="Accent1 11" xfId="3897"/>
    <cellStyle name="Accent1 11 2" xfId="34400"/>
    <cellStyle name="Accent1 12" xfId="3898"/>
    <cellStyle name="Accent1 12 2" xfId="34401"/>
    <cellStyle name="Accent1 13" xfId="3899"/>
    <cellStyle name="Accent1 13 2" xfId="34402"/>
    <cellStyle name="Accent1 2" xfId="3900"/>
    <cellStyle name="Accent1 2 2" xfId="34403"/>
    <cellStyle name="Accent1 3" xfId="3901"/>
    <cellStyle name="Accent1 3 2" xfId="34404"/>
    <cellStyle name="Accent1 4" xfId="3902"/>
    <cellStyle name="Accent1 4 2" xfId="34405"/>
    <cellStyle name="Accent1 5" xfId="3903"/>
    <cellStyle name="Accent1 5 2" xfId="34406"/>
    <cellStyle name="Accent1 6" xfId="3904"/>
    <cellStyle name="Accent1 6 2" xfId="34407"/>
    <cellStyle name="Accent1 7" xfId="3905"/>
    <cellStyle name="Accent1 7 2" xfId="34408"/>
    <cellStyle name="Accent1 8" xfId="3906"/>
    <cellStyle name="Accent1 8 2" xfId="34409"/>
    <cellStyle name="Accent1 9" xfId="3907"/>
    <cellStyle name="Accent1 9 2" xfId="34410"/>
    <cellStyle name="Accent2 10" xfId="3908"/>
    <cellStyle name="Accent2 10 2" xfId="34411"/>
    <cellStyle name="Accent2 11" xfId="3909"/>
    <cellStyle name="Accent2 11 2" xfId="34412"/>
    <cellStyle name="Accent2 12" xfId="3910"/>
    <cellStyle name="Accent2 12 2" xfId="34413"/>
    <cellStyle name="Accent2 13" xfId="3911"/>
    <cellStyle name="Accent2 13 2" xfId="34414"/>
    <cellStyle name="Accent2 2" xfId="3912"/>
    <cellStyle name="Accent2 2 2" xfId="34415"/>
    <cellStyle name="Accent2 3" xfId="3913"/>
    <cellStyle name="Accent2 3 2" xfId="34416"/>
    <cellStyle name="Accent2 4" xfId="3914"/>
    <cellStyle name="Accent2 4 2" xfId="34417"/>
    <cellStyle name="Accent2 5" xfId="3915"/>
    <cellStyle name="Accent2 5 2" xfId="34418"/>
    <cellStyle name="Accent2 6" xfId="3916"/>
    <cellStyle name="Accent2 6 2" xfId="34419"/>
    <cellStyle name="Accent2 7" xfId="3917"/>
    <cellStyle name="Accent2 7 2" xfId="34420"/>
    <cellStyle name="Accent2 8" xfId="3918"/>
    <cellStyle name="Accent2 8 2" xfId="34421"/>
    <cellStyle name="Accent2 9" xfId="3919"/>
    <cellStyle name="Accent2 9 2" xfId="34422"/>
    <cellStyle name="Accent3 10" xfId="3920"/>
    <cellStyle name="Accent3 10 2" xfId="34423"/>
    <cellStyle name="Accent3 11" xfId="3921"/>
    <cellStyle name="Accent3 11 2" xfId="34424"/>
    <cellStyle name="Accent3 12" xfId="3922"/>
    <cellStyle name="Accent3 12 2" xfId="34425"/>
    <cellStyle name="Accent3 13" xfId="3923"/>
    <cellStyle name="Accent3 13 2" xfId="34426"/>
    <cellStyle name="Accent3 2" xfId="3924"/>
    <cellStyle name="Accent3 2 2" xfId="34427"/>
    <cellStyle name="Accent3 3" xfId="3925"/>
    <cellStyle name="Accent3 3 2" xfId="34428"/>
    <cellStyle name="Accent3 4" xfId="3926"/>
    <cellStyle name="Accent3 4 2" xfId="34429"/>
    <cellStyle name="Accent3 5" xfId="3927"/>
    <cellStyle name="Accent3 5 2" xfId="34430"/>
    <cellStyle name="Accent3 6" xfId="3928"/>
    <cellStyle name="Accent3 6 2" xfId="34431"/>
    <cellStyle name="Accent3 7" xfId="3929"/>
    <cellStyle name="Accent3 7 2" xfId="34432"/>
    <cellStyle name="Accent3 8" xfId="3930"/>
    <cellStyle name="Accent3 8 2" xfId="34433"/>
    <cellStyle name="Accent3 9" xfId="3931"/>
    <cellStyle name="Accent3 9 2" xfId="34434"/>
    <cellStyle name="Accent4 10" xfId="3932"/>
    <cellStyle name="Accent4 10 2" xfId="34435"/>
    <cellStyle name="Accent4 11" xfId="3933"/>
    <cellStyle name="Accent4 11 2" xfId="34436"/>
    <cellStyle name="Accent4 12" xfId="3934"/>
    <cellStyle name="Accent4 12 2" xfId="34437"/>
    <cellStyle name="Accent4 13" xfId="3935"/>
    <cellStyle name="Accent4 13 2" xfId="34438"/>
    <cellStyle name="Accent4 2" xfId="3936"/>
    <cellStyle name="Accent4 2 2" xfId="34439"/>
    <cellStyle name="Accent4 3" xfId="3937"/>
    <cellStyle name="Accent4 3 2" xfId="34440"/>
    <cellStyle name="Accent4 4" xfId="3938"/>
    <cellStyle name="Accent4 4 2" xfId="34441"/>
    <cellStyle name="Accent4 5" xfId="3939"/>
    <cellStyle name="Accent4 5 2" xfId="34442"/>
    <cellStyle name="Accent4 6" xfId="3940"/>
    <cellStyle name="Accent4 6 2" xfId="34443"/>
    <cellStyle name="Accent4 7" xfId="3941"/>
    <cellStyle name="Accent4 7 2" xfId="34444"/>
    <cellStyle name="Accent4 8" xfId="3942"/>
    <cellStyle name="Accent4 8 2" xfId="34445"/>
    <cellStyle name="Accent4 9" xfId="3943"/>
    <cellStyle name="Accent4 9 2" xfId="34446"/>
    <cellStyle name="Accent5 10" xfId="3944"/>
    <cellStyle name="Accent5 10 2" xfId="34447"/>
    <cellStyle name="Accent5 11" xfId="3945"/>
    <cellStyle name="Accent5 11 2" xfId="34448"/>
    <cellStyle name="Accent5 12" xfId="3946"/>
    <cellStyle name="Accent5 12 2" xfId="34449"/>
    <cellStyle name="Accent5 13" xfId="3947"/>
    <cellStyle name="Accent5 13 2" xfId="34450"/>
    <cellStyle name="Accent5 2" xfId="3948"/>
    <cellStyle name="Accent5 2 2" xfId="34451"/>
    <cellStyle name="Accent5 3" xfId="3949"/>
    <cellStyle name="Accent5 3 2" xfId="34452"/>
    <cellStyle name="Accent5 4" xfId="3950"/>
    <cellStyle name="Accent5 4 2" xfId="34453"/>
    <cellStyle name="Accent5 5" xfId="3951"/>
    <cellStyle name="Accent5 5 2" xfId="34454"/>
    <cellStyle name="Accent5 6" xfId="3952"/>
    <cellStyle name="Accent5 6 2" xfId="34455"/>
    <cellStyle name="Accent5 7" xfId="3953"/>
    <cellStyle name="Accent5 7 2" xfId="34456"/>
    <cellStyle name="Accent5 8" xfId="3954"/>
    <cellStyle name="Accent5 8 2" xfId="34457"/>
    <cellStyle name="Accent5 9" xfId="3955"/>
    <cellStyle name="Accent5 9 2" xfId="34458"/>
    <cellStyle name="Accent6 10" xfId="3956"/>
    <cellStyle name="Accent6 10 2" xfId="34459"/>
    <cellStyle name="Accent6 11" xfId="3957"/>
    <cellStyle name="Accent6 11 2" xfId="34460"/>
    <cellStyle name="Accent6 12" xfId="3958"/>
    <cellStyle name="Accent6 12 2" xfId="34461"/>
    <cellStyle name="Accent6 13" xfId="3959"/>
    <cellStyle name="Accent6 13 2" xfId="34462"/>
    <cellStyle name="Accent6 2" xfId="3960"/>
    <cellStyle name="Accent6 2 2" xfId="34463"/>
    <cellStyle name="Accent6 3" xfId="3961"/>
    <cellStyle name="Accent6 3 2" xfId="34464"/>
    <cellStyle name="Accent6 4" xfId="3962"/>
    <cellStyle name="Accent6 4 2" xfId="34465"/>
    <cellStyle name="Accent6 5" xfId="3963"/>
    <cellStyle name="Accent6 5 2" xfId="34466"/>
    <cellStyle name="Accent6 6" xfId="3964"/>
    <cellStyle name="Accent6 6 2" xfId="34467"/>
    <cellStyle name="Accent6 7" xfId="3965"/>
    <cellStyle name="Accent6 7 2" xfId="34468"/>
    <cellStyle name="Accent6 8" xfId="3966"/>
    <cellStyle name="Accent6 8 2" xfId="34469"/>
    <cellStyle name="Accent6 9" xfId="3967"/>
    <cellStyle name="Accent6 9 2" xfId="34470"/>
    <cellStyle name="Bad 10" xfId="3968"/>
    <cellStyle name="Bad 10 2" xfId="34471"/>
    <cellStyle name="Bad 11" xfId="3969"/>
    <cellStyle name="Bad 11 2" xfId="34472"/>
    <cellStyle name="Bad 12" xfId="3970"/>
    <cellStyle name="Bad 12 2" xfId="34473"/>
    <cellStyle name="Bad 13" xfId="3971"/>
    <cellStyle name="Bad 13 2" xfId="34474"/>
    <cellStyle name="Bad 2" xfId="3972"/>
    <cellStyle name="Bad 2 2" xfId="34475"/>
    <cellStyle name="Bad 3" xfId="3973"/>
    <cellStyle name="Bad 3 2" xfId="34476"/>
    <cellStyle name="Bad 4" xfId="3974"/>
    <cellStyle name="Bad 4 2" xfId="34477"/>
    <cellStyle name="Bad 5" xfId="3975"/>
    <cellStyle name="Bad 5 2" xfId="34478"/>
    <cellStyle name="Bad 6" xfId="3976"/>
    <cellStyle name="Bad 6 2" xfId="34479"/>
    <cellStyle name="Bad 7" xfId="3977"/>
    <cellStyle name="Bad 7 2" xfId="34480"/>
    <cellStyle name="Bad 8" xfId="3978"/>
    <cellStyle name="Bad 8 2" xfId="34481"/>
    <cellStyle name="Bad 9" xfId="3979"/>
    <cellStyle name="Bad 9 2" xfId="34482"/>
    <cellStyle name="Calculation 10" xfId="3980"/>
    <cellStyle name="Calculation 10 2" xfId="34483"/>
    <cellStyle name="Calculation 11" xfId="3981"/>
    <cellStyle name="Calculation 11 2" xfId="34484"/>
    <cellStyle name="Calculation 12" xfId="3982"/>
    <cellStyle name="Calculation 12 2" xfId="34485"/>
    <cellStyle name="Calculation 13" xfId="3983"/>
    <cellStyle name="Calculation 13 2" xfId="34486"/>
    <cellStyle name="Calculation 2" xfId="3984"/>
    <cellStyle name="Calculation 2 2" xfId="34487"/>
    <cellStyle name="Calculation 3" xfId="3985"/>
    <cellStyle name="Calculation 3 2" xfId="34488"/>
    <cellStyle name="Calculation 4" xfId="3986"/>
    <cellStyle name="Calculation 4 2" xfId="34489"/>
    <cellStyle name="Calculation 5" xfId="3987"/>
    <cellStyle name="Calculation 5 2" xfId="34490"/>
    <cellStyle name="Calculation 6" xfId="3988"/>
    <cellStyle name="Calculation 6 2" xfId="34491"/>
    <cellStyle name="Calculation 7" xfId="3989"/>
    <cellStyle name="Calculation 7 2" xfId="34492"/>
    <cellStyle name="Calculation 8" xfId="3990"/>
    <cellStyle name="Calculation 8 2" xfId="34493"/>
    <cellStyle name="Calculation 9" xfId="3991"/>
    <cellStyle name="Calculation 9 2" xfId="34494"/>
    <cellStyle name="Check Cell 10" xfId="3992"/>
    <cellStyle name="Check Cell 10 2" xfId="34495"/>
    <cellStyle name="Check Cell 11" xfId="3993"/>
    <cellStyle name="Check Cell 11 2" xfId="34496"/>
    <cellStyle name="Check Cell 12" xfId="3994"/>
    <cellStyle name="Check Cell 12 2" xfId="34497"/>
    <cellStyle name="Check Cell 13" xfId="3995"/>
    <cellStyle name="Check Cell 13 2" xfId="34498"/>
    <cellStyle name="Check Cell 2" xfId="3996"/>
    <cellStyle name="Check Cell 2 2" xfId="34499"/>
    <cellStyle name="Check Cell 3" xfId="3997"/>
    <cellStyle name="Check Cell 3 2" xfId="34500"/>
    <cellStyle name="Check Cell 4" xfId="3998"/>
    <cellStyle name="Check Cell 4 2" xfId="34501"/>
    <cellStyle name="Check Cell 5" xfId="3999"/>
    <cellStyle name="Check Cell 5 2" xfId="34502"/>
    <cellStyle name="Check Cell 6" xfId="4000"/>
    <cellStyle name="Check Cell 6 2" xfId="34503"/>
    <cellStyle name="Check Cell 7" xfId="4001"/>
    <cellStyle name="Check Cell 7 2" xfId="34504"/>
    <cellStyle name="Check Cell 8" xfId="4002"/>
    <cellStyle name="Check Cell 8 2" xfId="34505"/>
    <cellStyle name="Check Cell 9" xfId="4003"/>
    <cellStyle name="Check Cell 9 2" xfId="34506"/>
    <cellStyle name="Comma [0]_irl tel sep5" xfId="4004"/>
    <cellStyle name="Comma 2" xfId="4005"/>
    <cellStyle name="Comma 2 10" xfId="4006"/>
    <cellStyle name="Comma 2 10 2" xfId="4007"/>
    <cellStyle name="Comma 2 11" xfId="4008"/>
    <cellStyle name="Comma 2 11 2" xfId="4009"/>
    <cellStyle name="Comma 2 12" xfId="4010"/>
    <cellStyle name="Comma 2 12 2" xfId="4011"/>
    <cellStyle name="Comma 2 13" xfId="4012"/>
    <cellStyle name="Comma 2 13 2" xfId="4013"/>
    <cellStyle name="Comma 2 14" xfId="4014"/>
    <cellStyle name="Comma 2 14 2" xfId="4015"/>
    <cellStyle name="Comma 2 15" xfId="4016"/>
    <cellStyle name="Comma 2 15 2" xfId="4017"/>
    <cellStyle name="Comma 2 16" xfId="4018"/>
    <cellStyle name="Comma 2 16 2" xfId="4019"/>
    <cellStyle name="Comma 2 17" xfId="4020"/>
    <cellStyle name="Comma 2 17 2" xfId="4021"/>
    <cellStyle name="Comma 2 18" xfId="4022"/>
    <cellStyle name="Comma 2 18 2" xfId="4023"/>
    <cellStyle name="Comma 2 19" xfId="4024"/>
    <cellStyle name="Comma 2 19 2" xfId="4025"/>
    <cellStyle name="Comma 2 2" xfId="4026"/>
    <cellStyle name="Comma 2 2 10" xfId="4027"/>
    <cellStyle name="Comma 2 2 10 2" xfId="4028"/>
    <cellStyle name="Comma 2 2 11" xfId="4029"/>
    <cellStyle name="Comma 2 2 11 2" xfId="4030"/>
    <cellStyle name="Comma 2 2 12" xfId="4031"/>
    <cellStyle name="Comma 2 2 12 2" xfId="4032"/>
    <cellStyle name="Comma 2 2 13" xfId="4033"/>
    <cellStyle name="Comma 2 2 13 2" xfId="4034"/>
    <cellStyle name="Comma 2 2 14" xfId="4035"/>
    <cellStyle name="Comma 2 2 14 2" xfId="4036"/>
    <cellStyle name="Comma 2 2 15" xfId="4037"/>
    <cellStyle name="Comma 2 2 15 2" xfId="4038"/>
    <cellStyle name="Comma 2 2 16" xfId="4039"/>
    <cellStyle name="Comma 2 2 16 2" xfId="4040"/>
    <cellStyle name="Comma 2 2 17" xfId="4041"/>
    <cellStyle name="Comma 2 2 17 2" xfId="4042"/>
    <cellStyle name="Comma 2 2 18" xfId="4043"/>
    <cellStyle name="Comma 2 2 18 2" xfId="4044"/>
    <cellStyle name="Comma 2 2 19" xfId="4045"/>
    <cellStyle name="Comma 2 2 19 2" xfId="4046"/>
    <cellStyle name="Comma 2 2 2" xfId="4047"/>
    <cellStyle name="Comma 2 2 2 2" xfId="4048"/>
    <cellStyle name="Comma 2 2 20" xfId="4049"/>
    <cellStyle name="Comma 2 2 20 2" xfId="4050"/>
    <cellStyle name="Comma 2 2 21" xfId="4051"/>
    <cellStyle name="Comma 2 2 21 2" xfId="4052"/>
    <cellStyle name="Comma 2 2 22" xfId="4053"/>
    <cellStyle name="Comma 2 2 22 2" xfId="4054"/>
    <cellStyle name="Comma 2 2 23" xfId="4055"/>
    <cellStyle name="Comma 2 2 23 2" xfId="4056"/>
    <cellStyle name="Comma 2 2 24" xfId="4057"/>
    <cellStyle name="Comma 2 2 24 2" xfId="4058"/>
    <cellStyle name="Comma 2 2 25" xfId="4059"/>
    <cellStyle name="Comma 2 2 25 2" xfId="4060"/>
    <cellStyle name="Comma 2 2 26" xfId="4061"/>
    <cellStyle name="Comma 2 2 26 2" xfId="4062"/>
    <cellStyle name="Comma 2 2 27" xfId="4063"/>
    <cellStyle name="Comma 2 2 27 2" xfId="4064"/>
    <cellStyle name="Comma 2 2 28" xfId="4065"/>
    <cellStyle name="Comma 2 2 28 2" xfId="4066"/>
    <cellStyle name="Comma 2 2 29" xfId="4067"/>
    <cellStyle name="Comma 2 2 29 2" xfId="4068"/>
    <cellStyle name="Comma 2 2 3" xfId="4069"/>
    <cellStyle name="Comma 2 2 3 2" xfId="4070"/>
    <cellStyle name="Comma 2 2 30" xfId="4071"/>
    <cellStyle name="Comma 2 2 4" xfId="4072"/>
    <cellStyle name="Comma 2 2 4 2" xfId="4073"/>
    <cellStyle name="Comma 2 2 5" xfId="4074"/>
    <cellStyle name="Comma 2 2 5 2" xfId="4075"/>
    <cellStyle name="Comma 2 2 6" xfId="4076"/>
    <cellStyle name="Comma 2 2 6 2" xfId="4077"/>
    <cellStyle name="Comma 2 2 7" xfId="4078"/>
    <cellStyle name="Comma 2 2 7 2" xfId="4079"/>
    <cellStyle name="Comma 2 2 8" xfId="4080"/>
    <cellStyle name="Comma 2 2 8 2" xfId="4081"/>
    <cellStyle name="Comma 2 2 9" xfId="4082"/>
    <cellStyle name="Comma 2 2 9 2" xfId="4083"/>
    <cellStyle name="Comma 2 20" xfId="4084"/>
    <cellStyle name="Comma 2 20 2" xfId="4085"/>
    <cellStyle name="Comma 2 21" xfId="4086"/>
    <cellStyle name="Comma 2 21 2" xfId="4087"/>
    <cellStyle name="Comma 2 22" xfId="4088"/>
    <cellStyle name="Comma 2 22 2" xfId="4089"/>
    <cellStyle name="Comma 2 23" xfId="4090"/>
    <cellStyle name="Comma 2 23 2" xfId="4091"/>
    <cellStyle name="Comma 2 24" xfId="4092"/>
    <cellStyle name="Comma 2 24 2" xfId="4093"/>
    <cellStyle name="Comma 2 25" xfId="4094"/>
    <cellStyle name="Comma 2 25 2" xfId="4095"/>
    <cellStyle name="Comma 2 26" xfId="4096"/>
    <cellStyle name="Comma 2 26 2" xfId="4097"/>
    <cellStyle name="Comma 2 27" xfId="4098"/>
    <cellStyle name="Comma 2 27 2" xfId="4099"/>
    <cellStyle name="Comma 2 28" xfId="4100"/>
    <cellStyle name="Comma 2 28 2" xfId="4101"/>
    <cellStyle name="Comma 2 29" xfId="4102"/>
    <cellStyle name="Comma 2 29 2" xfId="4103"/>
    <cellStyle name="Comma 2 3" xfId="4104"/>
    <cellStyle name="Comma 2 3 10" xfId="4105"/>
    <cellStyle name="Comma 2 3 10 2" xfId="4106"/>
    <cellStyle name="Comma 2 3 11" xfId="4107"/>
    <cellStyle name="Comma 2 3 11 2" xfId="4108"/>
    <cellStyle name="Comma 2 3 12" xfId="4109"/>
    <cellStyle name="Comma 2 3 12 2" xfId="4110"/>
    <cellStyle name="Comma 2 3 13" xfId="4111"/>
    <cellStyle name="Comma 2 3 13 2" xfId="4112"/>
    <cellStyle name="Comma 2 3 14" xfId="4113"/>
    <cellStyle name="Comma 2 3 14 2" xfId="4114"/>
    <cellStyle name="Comma 2 3 15" xfId="4115"/>
    <cellStyle name="Comma 2 3 15 2" xfId="4116"/>
    <cellStyle name="Comma 2 3 16" xfId="4117"/>
    <cellStyle name="Comma 2 3 16 2" xfId="4118"/>
    <cellStyle name="Comma 2 3 17" xfId="4119"/>
    <cellStyle name="Comma 2 3 17 2" xfId="4120"/>
    <cellStyle name="Comma 2 3 18" xfId="4121"/>
    <cellStyle name="Comma 2 3 18 2" xfId="4122"/>
    <cellStyle name="Comma 2 3 19" xfId="4123"/>
    <cellStyle name="Comma 2 3 19 2" xfId="4124"/>
    <cellStyle name="Comma 2 3 2" xfId="4125"/>
    <cellStyle name="Comma 2 3 2 2" xfId="4126"/>
    <cellStyle name="Comma 2 3 20" xfId="4127"/>
    <cellStyle name="Comma 2 3 20 2" xfId="4128"/>
    <cellStyle name="Comma 2 3 21" xfId="4129"/>
    <cellStyle name="Comma 2 3 21 2" xfId="4130"/>
    <cellStyle name="Comma 2 3 22" xfId="4131"/>
    <cellStyle name="Comma 2 3 22 2" xfId="4132"/>
    <cellStyle name="Comma 2 3 23" xfId="4133"/>
    <cellStyle name="Comma 2 3 23 2" xfId="4134"/>
    <cellStyle name="Comma 2 3 24" xfId="4135"/>
    <cellStyle name="Comma 2 3 24 2" xfId="4136"/>
    <cellStyle name="Comma 2 3 25" xfId="4137"/>
    <cellStyle name="Comma 2 3 25 2" xfId="4138"/>
    <cellStyle name="Comma 2 3 26" xfId="4139"/>
    <cellStyle name="Comma 2 3 26 2" xfId="4140"/>
    <cellStyle name="Comma 2 3 27" xfId="4141"/>
    <cellStyle name="Comma 2 3 27 2" xfId="4142"/>
    <cellStyle name="Comma 2 3 28" xfId="4143"/>
    <cellStyle name="Comma 2 3 28 2" xfId="4144"/>
    <cellStyle name="Comma 2 3 29" xfId="4145"/>
    <cellStyle name="Comma 2 3 29 2" xfId="4146"/>
    <cellStyle name="Comma 2 3 3" xfId="4147"/>
    <cellStyle name="Comma 2 3 3 2" xfId="4148"/>
    <cellStyle name="Comma 2 3 30" xfId="4149"/>
    <cellStyle name="Comma 2 3 4" xfId="4150"/>
    <cellStyle name="Comma 2 3 4 2" xfId="4151"/>
    <cellStyle name="Comma 2 3 5" xfId="4152"/>
    <cellStyle name="Comma 2 3 5 2" xfId="4153"/>
    <cellStyle name="Comma 2 3 6" xfId="4154"/>
    <cellStyle name="Comma 2 3 6 2" xfId="4155"/>
    <cellStyle name="Comma 2 3 7" xfId="4156"/>
    <cellStyle name="Comma 2 3 7 2" xfId="4157"/>
    <cellStyle name="Comma 2 3 8" xfId="4158"/>
    <cellStyle name="Comma 2 3 8 2" xfId="4159"/>
    <cellStyle name="Comma 2 3 9" xfId="4160"/>
    <cellStyle name="Comma 2 3 9 2" xfId="4161"/>
    <cellStyle name="Comma 2 30" xfId="4162"/>
    <cellStyle name="Comma 2 30 2" xfId="4163"/>
    <cellStyle name="Comma 2 31" xfId="4164"/>
    <cellStyle name="Comma 2 31 2" xfId="4165"/>
    <cellStyle name="Comma 2 32" xfId="4166"/>
    <cellStyle name="Comma 2 32 2" xfId="4167"/>
    <cellStyle name="Comma 2 33" xfId="4168"/>
    <cellStyle name="Comma 2 33 2" xfId="4169"/>
    <cellStyle name="Comma 2 34" xfId="4170"/>
    <cellStyle name="Comma 2 34 2" xfId="4171"/>
    <cellStyle name="Comma 2 35" xfId="4172"/>
    <cellStyle name="Comma 2 35 2" xfId="4173"/>
    <cellStyle name="Comma 2 36" xfId="4174"/>
    <cellStyle name="Comma 2 36 2" xfId="4175"/>
    <cellStyle name="Comma 2 37" xfId="4176"/>
    <cellStyle name="Comma 2 4" xfId="4177"/>
    <cellStyle name="Comma 2 4 10" xfId="4178"/>
    <cellStyle name="Comma 2 4 10 2" xfId="4179"/>
    <cellStyle name="Comma 2 4 11" xfId="4180"/>
    <cellStyle name="Comma 2 4 11 2" xfId="4181"/>
    <cellStyle name="Comma 2 4 12" xfId="4182"/>
    <cellStyle name="Comma 2 4 12 2" xfId="4183"/>
    <cellStyle name="Comma 2 4 13" xfId="4184"/>
    <cellStyle name="Comma 2 4 13 2" xfId="4185"/>
    <cellStyle name="Comma 2 4 14" xfId="4186"/>
    <cellStyle name="Comma 2 4 14 2" xfId="4187"/>
    <cellStyle name="Comma 2 4 15" xfId="4188"/>
    <cellStyle name="Comma 2 4 15 2" xfId="4189"/>
    <cellStyle name="Comma 2 4 16" xfId="4190"/>
    <cellStyle name="Comma 2 4 16 2" xfId="4191"/>
    <cellStyle name="Comma 2 4 17" xfId="4192"/>
    <cellStyle name="Comma 2 4 17 2" xfId="4193"/>
    <cellStyle name="Comma 2 4 18" xfId="4194"/>
    <cellStyle name="Comma 2 4 18 2" xfId="4195"/>
    <cellStyle name="Comma 2 4 19" xfId="4196"/>
    <cellStyle name="Comma 2 4 19 2" xfId="4197"/>
    <cellStyle name="Comma 2 4 2" xfId="4198"/>
    <cellStyle name="Comma 2 4 2 2" xfId="4199"/>
    <cellStyle name="Comma 2 4 20" xfId="4200"/>
    <cellStyle name="Comma 2 4 20 2" xfId="4201"/>
    <cellStyle name="Comma 2 4 21" xfId="4202"/>
    <cellStyle name="Comma 2 4 21 2" xfId="4203"/>
    <cellStyle name="Comma 2 4 22" xfId="4204"/>
    <cellStyle name="Comma 2 4 22 2" xfId="4205"/>
    <cellStyle name="Comma 2 4 23" xfId="4206"/>
    <cellStyle name="Comma 2 4 23 2" xfId="4207"/>
    <cellStyle name="Comma 2 4 24" xfId="4208"/>
    <cellStyle name="Comma 2 4 24 2" xfId="4209"/>
    <cellStyle name="Comma 2 4 25" xfId="4210"/>
    <cellStyle name="Comma 2 4 25 2" xfId="4211"/>
    <cellStyle name="Comma 2 4 26" xfId="4212"/>
    <cellStyle name="Comma 2 4 26 2" xfId="4213"/>
    <cellStyle name="Comma 2 4 27" xfId="4214"/>
    <cellStyle name="Comma 2 4 27 2" xfId="4215"/>
    <cellStyle name="Comma 2 4 28" xfId="4216"/>
    <cellStyle name="Comma 2 4 28 2" xfId="4217"/>
    <cellStyle name="Comma 2 4 29" xfId="4218"/>
    <cellStyle name="Comma 2 4 29 2" xfId="4219"/>
    <cellStyle name="Comma 2 4 3" xfId="4220"/>
    <cellStyle name="Comma 2 4 3 2" xfId="4221"/>
    <cellStyle name="Comma 2 4 30" xfId="4222"/>
    <cellStyle name="Comma 2 4 4" xfId="4223"/>
    <cellStyle name="Comma 2 4 4 2" xfId="4224"/>
    <cellStyle name="Comma 2 4 5" xfId="4225"/>
    <cellStyle name="Comma 2 4 5 2" xfId="4226"/>
    <cellStyle name="Comma 2 4 6" xfId="4227"/>
    <cellStyle name="Comma 2 4 6 2" xfId="4228"/>
    <cellStyle name="Comma 2 4 7" xfId="4229"/>
    <cellStyle name="Comma 2 4 7 2" xfId="4230"/>
    <cellStyle name="Comma 2 4 8" xfId="4231"/>
    <cellStyle name="Comma 2 4 8 2" xfId="4232"/>
    <cellStyle name="Comma 2 4 9" xfId="4233"/>
    <cellStyle name="Comma 2 4 9 2" xfId="4234"/>
    <cellStyle name="Comma 2 5" xfId="4235"/>
    <cellStyle name="Comma 2 5 10" xfId="4236"/>
    <cellStyle name="Comma 2 5 10 2" xfId="4237"/>
    <cellStyle name="Comma 2 5 11" xfId="4238"/>
    <cellStyle name="Comma 2 5 11 2" xfId="4239"/>
    <cellStyle name="Comma 2 5 12" xfId="4240"/>
    <cellStyle name="Comma 2 5 12 2" xfId="4241"/>
    <cellStyle name="Comma 2 5 13" xfId="4242"/>
    <cellStyle name="Comma 2 5 13 2" xfId="4243"/>
    <cellStyle name="Comma 2 5 14" xfId="4244"/>
    <cellStyle name="Comma 2 5 14 2" xfId="4245"/>
    <cellStyle name="Comma 2 5 15" xfId="4246"/>
    <cellStyle name="Comma 2 5 15 2" xfId="4247"/>
    <cellStyle name="Comma 2 5 16" xfId="4248"/>
    <cellStyle name="Comma 2 5 16 2" xfId="4249"/>
    <cellStyle name="Comma 2 5 17" xfId="4250"/>
    <cellStyle name="Comma 2 5 17 2" xfId="4251"/>
    <cellStyle name="Comma 2 5 18" xfId="4252"/>
    <cellStyle name="Comma 2 5 18 2" xfId="4253"/>
    <cellStyle name="Comma 2 5 19" xfId="4254"/>
    <cellStyle name="Comma 2 5 19 2" xfId="4255"/>
    <cellStyle name="Comma 2 5 2" xfId="4256"/>
    <cellStyle name="Comma 2 5 2 2" xfId="4257"/>
    <cellStyle name="Comma 2 5 20" xfId="4258"/>
    <cellStyle name="Comma 2 5 20 2" xfId="4259"/>
    <cellStyle name="Comma 2 5 21" xfId="4260"/>
    <cellStyle name="Comma 2 5 21 2" xfId="4261"/>
    <cellStyle name="Comma 2 5 22" xfId="4262"/>
    <cellStyle name="Comma 2 5 22 2" xfId="4263"/>
    <cellStyle name="Comma 2 5 23" xfId="4264"/>
    <cellStyle name="Comma 2 5 23 2" xfId="4265"/>
    <cellStyle name="Comma 2 5 24" xfId="4266"/>
    <cellStyle name="Comma 2 5 24 2" xfId="4267"/>
    <cellStyle name="Comma 2 5 25" xfId="4268"/>
    <cellStyle name="Comma 2 5 25 2" xfId="4269"/>
    <cellStyle name="Comma 2 5 26" xfId="4270"/>
    <cellStyle name="Comma 2 5 26 2" xfId="4271"/>
    <cellStyle name="Comma 2 5 27" xfId="4272"/>
    <cellStyle name="Comma 2 5 27 2" xfId="4273"/>
    <cellStyle name="Comma 2 5 28" xfId="4274"/>
    <cellStyle name="Comma 2 5 28 2" xfId="4275"/>
    <cellStyle name="Comma 2 5 29" xfId="4276"/>
    <cellStyle name="Comma 2 5 29 2" xfId="4277"/>
    <cellStyle name="Comma 2 5 3" xfId="4278"/>
    <cellStyle name="Comma 2 5 3 2" xfId="4279"/>
    <cellStyle name="Comma 2 5 30" xfId="4280"/>
    <cellStyle name="Comma 2 5 4" xfId="4281"/>
    <cellStyle name="Comma 2 5 4 2" xfId="4282"/>
    <cellStyle name="Comma 2 5 5" xfId="4283"/>
    <cellStyle name="Comma 2 5 5 2" xfId="4284"/>
    <cellStyle name="Comma 2 5 6" xfId="4285"/>
    <cellStyle name="Comma 2 5 6 2" xfId="4286"/>
    <cellStyle name="Comma 2 5 7" xfId="4287"/>
    <cellStyle name="Comma 2 5 7 2" xfId="4288"/>
    <cellStyle name="Comma 2 5 8" xfId="4289"/>
    <cellStyle name="Comma 2 5 8 2" xfId="4290"/>
    <cellStyle name="Comma 2 5 9" xfId="4291"/>
    <cellStyle name="Comma 2 5 9 2" xfId="4292"/>
    <cellStyle name="Comma 2 6" xfId="4293"/>
    <cellStyle name="Comma 2 6 10" xfId="4294"/>
    <cellStyle name="Comma 2 6 10 2" xfId="4295"/>
    <cellStyle name="Comma 2 6 11" xfId="4296"/>
    <cellStyle name="Comma 2 6 11 2" xfId="4297"/>
    <cellStyle name="Comma 2 6 12" xfId="4298"/>
    <cellStyle name="Comma 2 6 12 2" xfId="4299"/>
    <cellStyle name="Comma 2 6 13" xfId="4300"/>
    <cellStyle name="Comma 2 6 13 2" xfId="4301"/>
    <cellStyle name="Comma 2 6 14" xfId="4302"/>
    <cellStyle name="Comma 2 6 14 2" xfId="4303"/>
    <cellStyle name="Comma 2 6 15" xfId="4304"/>
    <cellStyle name="Comma 2 6 15 2" xfId="4305"/>
    <cellStyle name="Comma 2 6 16" xfId="4306"/>
    <cellStyle name="Comma 2 6 16 2" xfId="4307"/>
    <cellStyle name="Comma 2 6 17" xfId="4308"/>
    <cellStyle name="Comma 2 6 17 2" xfId="4309"/>
    <cellStyle name="Comma 2 6 18" xfId="4310"/>
    <cellStyle name="Comma 2 6 18 2" xfId="4311"/>
    <cellStyle name="Comma 2 6 19" xfId="4312"/>
    <cellStyle name="Comma 2 6 19 2" xfId="4313"/>
    <cellStyle name="Comma 2 6 2" xfId="4314"/>
    <cellStyle name="Comma 2 6 2 2" xfId="4315"/>
    <cellStyle name="Comma 2 6 20" xfId="4316"/>
    <cellStyle name="Comma 2 6 20 2" xfId="4317"/>
    <cellStyle name="Comma 2 6 21" xfId="4318"/>
    <cellStyle name="Comma 2 6 21 2" xfId="4319"/>
    <cellStyle name="Comma 2 6 22" xfId="4320"/>
    <cellStyle name="Comma 2 6 22 2" xfId="4321"/>
    <cellStyle name="Comma 2 6 23" xfId="4322"/>
    <cellStyle name="Comma 2 6 23 2" xfId="4323"/>
    <cellStyle name="Comma 2 6 24" xfId="4324"/>
    <cellStyle name="Comma 2 6 24 2" xfId="4325"/>
    <cellStyle name="Comma 2 6 25" xfId="4326"/>
    <cellStyle name="Comma 2 6 25 2" xfId="4327"/>
    <cellStyle name="Comma 2 6 26" xfId="4328"/>
    <cellStyle name="Comma 2 6 26 2" xfId="4329"/>
    <cellStyle name="Comma 2 6 27" xfId="4330"/>
    <cellStyle name="Comma 2 6 27 2" xfId="4331"/>
    <cellStyle name="Comma 2 6 28" xfId="4332"/>
    <cellStyle name="Comma 2 6 28 2" xfId="4333"/>
    <cellStyle name="Comma 2 6 29" xfId="4334"/>
    <cellStyle name="Comma 2 6 29 2" xfId="4335"/>
    <cellStyle name="Comma 2 6 3" xfId="4336"/>
    <cellStyle name="Comma 2 6 3 2" xfId="4337"/>
    <cellStyle name="Comma 2 6 30" xfId="4338"/>
    <cellStyle name="Comma 2 6 4" xfId="4339"/>
    <cellStyle name="Comma 2 6 4 2" xfId="4340"/>
    <cellStyle name="Comma 2 6 5" xfId="4341"/>
    <cellStyle name="Comma 2 6 5 2" xfId="4342"/>
    <cellStyle name="Comma 2 6 6" xfId="4343"/>
    <cellStyle name="Comma 2 6 6 2" xfId="4344"/>
    <cellStyle name="Comma 2 6 7" xfId="4345"/>
    <cellStyle name="Comma 2 6 7 2" xfId="4346"/>
    <cellStyle name="Comma 2 6 8" xfId="4347"/>
    <cellStyle name="Comma 2 6 8 2" xfId="4348"/>
    <cellStyle name="Comma 2 6 9" xfId="4349"/>
    <cellStyle name="Comma 2 6 9 2" xfId="4350"/>
    <cellStyle name="Comma 2 7" xfId="4351"/>
    <cellStyle name="Comma 2 7 10" xfId="4352"/>
    <cellStyle name="Comma 2 7 10 2" xfId="4353"/>
    <cellStyle name="Comma 2 7 11" xfId="4354"/>
    <cellStyle name="Comma 2 7 11 2" xfId="4355"/>
    <cellStyle name="Comma 2 7 12" xfId="4356"/>
    <cellStyle name="Comma 2 7 12 2" xfId="4357"/>
    <cellStyle name="Comma 2 7 13" xfId="4358"/>
    <cellStyle name="Comma 2 7 13 2" xfId="4359"/>
    <cellStyle name="Comma 2 7 14" xfId="4360"/>
    <cellStyle name="Comma 2 7 14 2" xfId="4361"/>
    <cellStyle name="Comma 2 7 15" xfId="4362"/>
    <cellStyle name="Comma 2 7 15 2" xfId="4363"/>
    <cellStyle name="Comma 2 7 16" xfId="4364"/>
    <cellStyle name="Comma 2 7 16 2" xfId="4365"/>
    <cellStyle name="Comma 2 7 17" xfId="4366"/>
    <cellStyle name="Comma 2 7 17 2" xfId="4367"/>
    <cellStyle name="Comma 2 7 18" xfId="4368"/>
    <cellStyle name="Comma 2 7 18 2" xfId="4369"/>
    <cellStyle name="Comma 2 7 19" xfId="4370"/>
    <cellStyle name="Comma 2 7 19 2" xfId="4371"/>
    <cellStyle name="Comma 2 7 2" xfId="4372"/>
    <cellStyle name="Comma 2 7 2 2" xfId="4373"/>
    <cellStyle name="Comma 2 7 20" xfId="4374"/>
    <cellStyle name="Comma 2 7 20 2" xfId="4375"/>
    <cellStyle name="Comma 2 7 21" xfId="4376"/>
    <cellStyle name="Comma 2 7 21 2" xfId="4377"/>
    <cellStyle name="Comma 2 7 22" xfId="4378"/>
    <cellStyle name="Comma 2 7 22 2" xfId="4379"/>
    <cellStyle name="Comma 2 7 23" xfId="4380"/>
    <cellStyle name="Comma 2 7 23 2" xfId="4381"/>
    <cellStyle name="Comma 2 7 24" xfId="4382"/>
    <cellStyle name="Comma 2 7 24 2" xfId="4383"/>
    <cellStyle name="Comma 2 7 25" xfId="4384"/>
    <cellStyle name="Comma 2 7 25 2" xfId="4385"/>
    <cellStyle name="Comma 2 7 26" xfId="4386"/>
    <cellStyle name="Comma 2 7 26 2" xfId="4387"/>
    <cellStyle name="Comma 2 7 27" xfId="4388"/>
    <cellStyle name="Comma 2 7 27 2" xfId="4389"/>
    <cellStyle name="Comma 2 7 28" xfId="4390"/>
    <cellStyle name="Comma 2 7 28 2" xfId="4391"/>
    <cellStyle name="Comma 2 7 29" xfId="4392"/>
    <cellStyle name="Comma 2 7 29 2" xfId="4393"/>
    <cellStyle name="Comma 2 7 3" xfId="4394"/>
    <cellStyle name="Comma 2 7 3 2" xfId="4395"/>
    <cellStyle name="Comma 2 7 30" xfId="4396"/>
    <cellStyle name="Comma 2 7 4" xfId="4397"/>
    <cellStyle name="Comma 2 7 4 2" xfId="4398"/>
    <cellStyle name="Comma 2 7 5" xfId="4399"/>
    <cellStyle name="Comma 2 7 5 2" xfId="4400"/>
    <cellStyle name="Comma 2 7 6" xfId="4401"/>
    <cellStyle name="Comma 2 7 6 2" xfId="4402"/>
    <cellStyle name="Comma 2 7 7" xfId="4403"/>
    <cellStyle name="Comma 2 7 7 2" xfId="4404"/>
    <cellStyle name="Comma 2 7 8" xfId="4405"/>
    <cellStyle name="Comma 2 7 8 2" xfId="4406"/>
    <cellStyle name="Comma 2 7 9" xfId="4407"/>
    <cellStyle name="Comma 2 7 9 2" xfId="4408"/>
    <cellStyle name="Comma 2 8" xfId="4409"/>
    <cellStyle name="Comma 2 8 2" xfId="4410"/>
    <cellStyle name="Comma 2 9" xfId="4411"/>
    <cellStyle name="Comma 2 9 2" xfId="4412"/>
    <cellStyle name="Comma_irl tel sep5" xfId="4413"/>
    <cellStyle name="Currency [0]" xfId="4414"/>
    <cellStyle name="Currency_irl tel sep5" xfId="4415"/>
    <cellStyle name="date" xfId="4416"/>
    <cellStyle name="Euro" xfId="4417"/>
    <cellStyle name="Explanatory Text 10" xfId="4418"/>
    <cellStyle name="Explanatory Text 10 2" xfId="34507"/>
    <cellStyle name="Explanatory Text 11" xfId="4419"/>
    <cellStyle name="Explanatory Text 11 2" xfId="34508"/>
    <cellStyle name="Explanatory Text 12" xfId="4420"/>
    <cellStyle name="Explanatory Text 12 2" xfId="34509"/>
    <cellStyle name="Explanatory Text 13" xfId="4421"/>
    <cellStyle name="Explanatory Text 13 2" xfId="34510"/>
    <cellStyle name="Explanatory Text 2" xfId="4422"/>
    <cellStyle name="Explanatory Text 2 2" xfId="34511"/>
    <cellStyle name="Explanatory Text 3" xfId="4423"/>
    <cellStyle name="Explanatory Text 3 2" xfId="34512"/>
    <cellStyle name="Explanatory Text 4" xfId="4424"/>
    <cellStyle name="Explanatory Text 4 2" xfId="34513"/>
    <cellStyle name="Explanatory Text 5" xfId="4425"/>
    <cellStyle name="Explanatory Text 5 2" xfId="34514"/>
    <cellStyle name="Explanatory Text 6" xfId="4426"/>
    <cellStyle name="Explanatory Text 6 2" xfId="34515"/>
    <cellStyle name="Explanatory Text 7" xfId="4427"/>
    <cellStyle name="Explanatory Text 7 2" xfId="34516"/>
    <cellStyle name="Explanatory Text 8" xfId="4428"/>
    <cellStyle name="Explanatory Text 8 2" xfId="34517"/>
    <cellStyle name="Explanatory Text 9" xfId="4429"/>
    <cellStyle name="Explanatory Text 9 2" xfId="34518"/>
    <cellStyle name="Good 10" xfId="4430"/>
    <cellStyle name="Good 10 2" xfId="34519"/>
    <cellStyle name="Good 11" xfId="4431"/>
    <cellStyle name="Good 11 2" xfId="34520"/>
    <cellStyle name="Good 12" xfId="4432"/>
    <cellStyle name="Good 12 2" xfId="34521"/>
    <cellStyle name="Good 13" xfId="4433"/>
    <cellStyle name="Good 13 2" xfId="34522"/>
    <cellStyle name="Good 2" xfId="4434"/>
    <cellStyle name="Good 2 2" xfId="34523"/>
    <cellStyle name="Good 3" xfId="4435"/>
    <cellStyle name="Good 3 2" xfId="34524"/>
    <cellStyle name="Good 4" xfId="4436"/>
    <cellStyle name="Good 4 2" xfId="34525"/>
    <cellStyle name="Good 5" xfId="4437"/>
    <cellStyle name="Good 5 2" xfId="34526"/>
    <cellStyle name="Good 6" xfId="4438"/>
    <cellStyle name="Good 6 2" xfId="34527"/>
    <cellStyle name="Good 7" xfId="4439"/>
    <cellStyle name="Good 7 2" xfId="34528"/>
    <cellStyle name="Good 8" xfId="4440"/>
    <cellStyle name="Good 8 2" xfId="34529"/>
    <cellStyle name="Good 9" xfId="4441"/>
    <cellStyle name="Good 9 2" xfId="34530"/>
    <cellStyle name="Heading 1 10" xfId="4442"/>
    <cellStyle name="Heading 1 10 2" xfId="34531"/>
    <cellStyle name="Heading 1 11" xfId="4443"/>
    <cellStyle name="Heading 1 11 2" xfId="34532"/>
    <cellStyle name="Heading 1 12" xfId="4444"/>
    <cellStyle name="Heading 1 12 2" xfId="34533"/>
    <cellStyle name="Heading 1 13" xfId="4445"/>
    <cellStyle name="Heading 1 13 2" xfId="34534"/>
    <cellStyle name="Heading 1 2" xfId="4446"/>
    <cellStyle name="Heading 1 2 2" xfId="34535"/>
    <cellStyle name="Heading 1 3" xfId="4447"/>
    <cellStyle name="Heading 1 3 2" xfId="34536"/>
    <cellStyle name="Heading 1 4" xfId="4448"/>
    <cellStyle name="Heading 1 4 2" xfId="34537"/>
    <cellStyle name="Heading 1 5" xfId="4449"/>
    <cellStyle name="Heading 1 5 2" xfId="34538"/>
    <cellStyle name="Heading 1 6" xfId="4450"/>
    <cellStyle name="Heading 1 6 2" xfId="34539"/>
    <cellStyle name="Heading 1 7" xfId="4451"/>
    <cellStyle name="Heading 1 7 2" xfId="34540"/>
    <cellStyle name="Heading 1 8" xfId="4452"/>
    <cellStyle name="Heading 1 8 2" xfId="34541"/>
    <cellStyle name="Heading 1 9" xfId="4453"/>
    <cellStyle name="Heading 1 9 2" xfId="34542"/>
    <cellStyle name="Heading 2 10" xfId="4454"/>
    <cellStyle name="Heading 2 10 2" xfId="34543"/>
    <cellStyle name="Heading 2 11" xfId="4455"/>
    <cellStyle name="Heading 2 11 2" xfId="34544"/>
    <cellStyle name="Heading 2 12" xfId="4456"/>
    <cellStyle name="Heading 2 12 2" xfId="34545"/>
    <cellStyle name="Heading 2 13" xfId="4457"/>
    <cellStyle name="Heading 2 13 2" xfId="34546"/>
    <cellStyle name="Heading 2 2" xfId="4458"/>
    <cellStyle name="Heading 2 2 2" xfId="34547"/>
    <cellStyle name="Heading 2 3" xfId="4459"/>
    <cellStyle name="Heading 2 3 2" xfId="34548"/>
    <cellStyle name="Heading 2 4" xfId="4460"/>
    <cellStyle name="Heading 2 4 2" xfId="34549"/>
    <cellStyle name="Heading 2 5" xfId="4461"/>
    <cellStyle name="Heading 2 5 2" xfId="34550"/>
    <cellStyle name="Heading 2 6" xfId="4462"/>
    <cellStyle name="Heading 2 6 2" xfId="34551"/>
    <cellStyle name="Heading 2 7" xfId="4463"/>
    <cellStyle name="Heading 2 7 2" xfId="34552"/>
    <cellStyle name="Heading 2 8" xfId="4464"/>
    <cellStyle name="Heading 2 8 2" xfId="34553"/>
    <cellStyle name="Heading 2 9" xfId="4465"/>
    <cellStyle name="Heading 2 9 2" xfId="34554"/>
    <cellStyle name="Heading 3 10" xfId="4466"/>
    <cellStyle name="Heading 3 10 2" xfId="34555"/>
    <cellStyle name="Heading 3 11" xfId="4467"/>
    <cellStyle name="Heading 3 11 2" xfId="34556"/>
    <cellStyle name="Heading 3 12" xfId="4468"/>
    <cellStyle name="Heading 3 12 2" xfId="34557"/>
    <cellStyle name="Heading 3 13" xfId="4469"/>
    <cellStyle name="Heading 3 13 2" xfId="34558"/>
    <cellStyle name="Heading 3 2" xfId="4470"/>
    <cellStyle name="Heading 3 2 2" xfId="34559"/>
    <cellStyle name="Heading 3 3" xfId="4471"/>
    <cellStyle name="Heading 3 3 2" xfId="34560"/>
    <cellStyle name="Heading 3 4" xfId="4472"/>
    <cellStyle name="Heading 3 4 2" xfId="34561"/>
    <cellStyle name="Heading 3 5" xfId="4473"/>
    <cellStyle name="Heading 3 5 2" xfId="34562"/>
    <cellStyle name="Heading 3 6" xfId="4474"/>
    <cellStyle name="Heading 3 6 2" xfId="34563"/>
    <cellStyle name="Heading 3 7" xfId="4475"/>
    <cellStyle name="Heading 3 7 2" xfId="34564"/>
    <cellStyle name="Heading 3 8" xfId="4476"/>
    <cellStyle name="Heading 3 8 2" xfId="34565"/>
    <cellStyle name="Heading 3 9" xfId="4477"/>
    <cellStyle name="Heading 3 9 2" xfId="34566"/>
    <cellStyle name="Heading 4 10" xfId="4478"/>
    <cellStyle name="Heading 4 10 2" xfId="34567"/>
    <cellStyle name="Heading 4 11" xfId="4479"/>
    <cellStyle name="Heading 4 11 2" xfId="34568"/>
    <cellStyle name="Heading 4 12" xfId="4480"/>
    <cellStyle name="Heading 4 12 2" xfId="34569"/>
    <cellStyle name="Heading 4 13" xfId="4481"/>
    <cellStyle name="Heading 4 13 2" xfId="34570"/>
    <cellStyle name="Heading 4 2" xfId="4482"/>
    <cellStyle name="Heading 4 2 2" xfId="34571"/>
    <cellStyle name="Heading 4 3" xfId="4483"/>
    <cellStyle name="Heading 4 3 2" xfId="34572"/>
    <cellStyle name="Heading 4 4" xfId="4484"/>
    <cellStyle name="Heading 4 4 2" xfId="34573"/>
    <cellStyle name="Heading 4 5" xfId="4485"/>
    <cellStyle name="Heading 4 5 2" xfId="34574"/>
    <cellStyle name="Heading 4 6" xfId="4486"/>
    <cellStyle name="Heading 4 6 2" xfId="34575"/>
    <cellStyle name="Heading 4 7" xfId="4487"/>
    <cellStyle name="Heading 4 7 2" xfId="34576"/>
    <cellStyle name="Heading 4 8" xfId="4488"/>
    <cellStyle name="Heading 4 8 2" xfId="34577"/>
    <cellStyle name="Heading 4 9" xfId="4489"/>
    <cellStyle name="Heading 4 9 2" xfId="34578"/>
    <cellStyle name="Input 10" xfId="4490"/>
    <cellStyle name="Input 10 2" xfId="34579"/>
    <cellStyle name="Input 11" xfId="4491"/>
    <cellStyle name="Input 11 2" xfId="34580"/>
    <cellStyle name="Input 12" xfId="4492"/>
    <cellStyle name="Input 12 2" xfId="34581"/>
    <cellStyle name="Input 13" xfId="4493"/>
    <cellStyle name="Input 13 2" xfId="34582"/>
    <cellStyle name="Input 2" xfId="4494"/>
    <cellStyle name="Input 2 2" xfId="34583"/>
    <cellStyle name="Input 3" xfId="4495"/>
    <cellStyle name="Input 3 2" xfId="34584"/>
    <cellStyle name="Input 4" xfId="4496"/>
    <cellStyle name="Input 4 2" xfId="34585"/>
    <cellStyle name="Input 5" xfId="4497"/>
    <cellStyle name="Input 5 2" xfId="34586"/>
    <cellStyle name="Input 6" xfId="4498"/>
    <cellStyle name="Input 6 2" xfId="34587"/>
    <cellStyle name="Input 7" xfId="4499"/>
    <cellStyle name="Input 7 2" xfId="34588"/>
    <cellStyle name="Input 8" xfId="4500"/>
    <cellStyle name="Input 8 2" xfId="34589"/>
    <cellStyle name="Input 9" xfId="4501"/>
    <cellStyle name="Input 9 2" xfId="34590"/>
    <cellStyle name="Linked Cell 10" xfId="4502"/>
    <cellStyle name="Linked Cell 10 2" xfId="34591"/>
    <cellStyle name="Linked Cell 11" xfId="4503"/>
    <cellStyle name="Linked Cell 11 2" xfId="34592"/>
    <cellStyle name="Linked Cell 12" xfId="4504"/>
    <cellStyle name="Linked Cell 12 2" xfId="34593"/>
    <cellStyle name="Linked Cell 13" xfId="4505"/>
    <cellStyle name="Linked Cell 13 2" xfId="34594"/>
    <cellStyle name="Linked Cell 2" xfId="4506"/>
    <cellStyle name="Linked Cell 2 2" xfId="34595"/>
    <cellStyle name="Linked Cell 3" xfId="4507"/>
    <cellStyle name="Linked Cell 3 2" xfId="34596"/>
    <cellStyle name="Linked Cell 4" xfId="4508"/>
    <cellStyle name="Linked Cell 4 2" xfId="34597"/>
    <cellStyle name="Linked Cell 5" xfId="4509"/>
    <cellStyle name="Linked Cell 5 2" xfId="34598"/>
    <cellStyle name="Linked Cell 6" xfId="4510"/>
    <cellStyle name="Linked Cell 6 2" xfId="34599"/>
    <cellStyle name="Linked Cell 7" xfId="4511"/>
    <cellStyle name="Linked Cell 7 2" xfId="34600"/>
    <cellStyle name="Linked Cell 8" xfId="4512"/>
    <cellStyle name="Linked Cell 8 2" xfId="34601"/>
    <cellStyle name="Linked Cell 9" xfId="4513"/>
    <cellStyle name="Linked Cell 9 2" xfId="34602"/>
    <cellStyle name="Neutral 10" xfId="4514"/>
    <cellStyle name="Neutral 10 2" xfId="34603"/>
    <cellStyle name="Neutral 11" xfId="4515"/>
    <cellStyle name="Neutral 11 2" xfId="34604"/>
    <cellStyle name="Neutral 12" xfId="4516"/>
    <cellStyle name="Neutral 12 2" xfId="34605"/>
    <cellStyle name="Neutral 13" xfId="4517"/>
    <cellStyle name="Neutral 13 2" xfId="34606"/>
    <cellStyle name="Neutral 2" xfId="4518"/>
    <cellStyle name="Neutral 2 2" xfId="34607"/>
    <cellStyle name="Neutral 3" xfId="4519"/>
    <cellStyle name="Neutral 3 2" xfId="34608"/>
    <cellStyle name="Neutral 4" xfId="4520"/>
    <cellStyle name="Neutral 4 2" xfId="34609"/>
    <cellStyle name="Neutral 5" xfId="4521"/>
    <cellStyle name="Neutral 5 2" xfId="34610"/>
    <cellStyle name="Neutral 6" xfId="4522"/>
    <cellStyle name="Neutral 6 2" xfId="34611"/>
    <cellStyle name="Neutral 7" xfId="4523"/>
    <cellStyle name="Neutral 7 2" xfId="34612"/>
    <cellStyle name="Neutral 8" xfId="4524"/>
    <cellStyle name="Neutral 8 2" xfId="34613"/>
    <cellStyle name="Neutral 9" xfId="4525"/>
    <cellStyle name="Neutral 9 2" xfId="34614"/>
    <cellStyle name="Norma11l" xfId="4526"/>
    <cellStyle name="Norma11l 2" xfId="34615"/>
    <cellStyle name="Normal 2" xfId="4527"/>
    <cellStyle name="Normal 2 10" xfId="4528"/>
    <cellStyle name="Normal 2 10 2" xfId="4529"/>
    <cellStyle name="Normal 2 10 2 2" xfId="4530"/>
    <cellStyle name="Normal 2 10 2 2 2" xfId="4531"/>
    <cellStyle name="Normal 2 10 2 2 2 2" xfId="34616"/>
    <cellStyle name="Normal 2 10 2 2 3" xfId="34617"/>
    <cellStyle name="Normal 2 10 2 3" xfId="4532"/>
    <cellStyle name="Normal 2 10 2 3 2" xfId="34618"/>
    <cellStyle name="Normal 2 10 2 4" xfId="34619"/>
    <cellStyle name="Normal 2 10 3" xfId="4533"/>
    <cellStyle name="Normal 2 10 3 2" xfId="4534"/>
    <cellStyle name="Normal 2 10 3 2 2" xfId="4535"/>
    <cellStyle name="Normal 2 10 3 2 2 2" xfId="34620"/>
    <cellStyle name="Normal 2 10 3 2 3" xfId="34621"/>
    <cellStyle name="Normal 2 10 3 3" xfId="4536"/>
    <cellStyle name="Normal 2 10 3 3 2" xfId="34622"/>
    <cellStyle name="Normal 2 10 3 4" xfId="34623"/>
    <cellStyle name="Normal 2 10 4" xfId="4537"/>
    <cellStyle name="Normal 2 10 4 2" xfId="4538"/>
    <cellStyle name="Normal 2 10 4 2 2" xfId="4539"/>
    <cellStyle name="Normal 2 10 4 2 2 2" xfId="34624"/>
    <cellStyle name="Normal 2 10 4 2 3" xfId="34625"/>
    <cellStyle name="Normal 2 10 4 3" xfId="4540"/>
    <cellStyle name="Normal 2 10 4 3 2" xfId="34626"/>
    <cellStyle name="Normal 2 10 4 4" xfId="34627"/>
    <cellStyle name="Normal 2 10 5" xfId="4541"/>
    <cellStyle name="Normal 2 10 5 2" xfId="4542"/>
    <cellStyle name="Normal 2 10 5 2 2" xfId="34628"/>
    <cellStyle name="Normal 2 10 5 3" xfId="34629"/>
    <cellStyle name="Normal 2 10 6" xfId="4543"/>
    <cellStyle name="Normal 2 10 6 2" xfId="34630"/>
    <cellStyle name="Normal 2 10 7" xfId="4544"/>
    <cellStyle name="Normal 2 10 7 2" xfId="34631"/>
    <cellStyle name="Normal 2 10 8" xfId="34632"/>
    <cellStyle name="Normal 2 11" xfId="4545"/>
    <cellStyle name="Normal 2 11 2" xfId="4546"/>
    <cellStyle name="Normal 2 11 2 2" xfId="4547"/>
    <cellStyle name="Normal 2 11 2 2 2" xfId="4548"/>
    <cellStyle name="Normal 2 11 2 2 2 2" xfId="34633"/>
    <cellStyle name="Normal 2 11 2 2 3" xfId="34634"/>
    <cellStyle name="Normal 2 11 2 3" xfId="4549"/>
    <cellStyle name="Normal 2 11 2 3 2" xfId="34635"/>
    <cellStyle name="Normal 2 11 2 4" xfId="34636"/>
    <cellStyle name="Normal 2 11 3" xfId="4550"/>
    <cellStyle name="Normal 2 11 3 2" xfId="4551"/>
    <cellStyle name="Normal 2 11 3 2 2" xfId="4552"/>
    <cellStyle name="Normal 2 11 3 2 2 2" xfId="34637"/>
    <cellStyle name="Normal 2 11 3 2 3" xfId="34638"/>
    <cellStyle name="Normal 2 11 3 3" xfId="4553"/>
    <cellStyle name="Normal 2 11 3 3 2" xfId="34639"/>
    <cellStyle name="Normal 2 11 3 4" xfId="34640"/>
    <cellStyle name="Normal 2 11 4" xfId="4554"/>
    <cellStyle name="Normal 2 11 4 2" xfId="4555"/>
    <cellStyle name="Normal 2 11 4 2 2" xfId="4556"/>
    <cellStyle name="Normal 2 11 4 2 2 2" xfId="34641"/>
    <cellStyle name="Normal 2 11 4 2 3" xfId="34642"/>
    <cellStyle name="Normal 2 11 4 3" xfId="4557"/>
    <cellStyle name="Normal 2 11 4 3 2" xfId="34643"/>
    <cellStyle name="Normal 2 11 4 4" xfId="34644"/>
    <cellStyle name="Normal 2 11 5" xfId="4558"/>
    <cellStyle name="Normal 2 11 5 2" xfId="4559"/>
    <cellStyle name="Normal 2 11 5 2 2" xfId="34645"/>
    <cellStyle name="Normal 2 11 5 3" xfId="34646"/>
    <cellStyle name="Normal 2 11 6" xfId="4560"/>
    <cellStyle name="Normal 2 11 6 2" xfId="34647"/>
    <cellStyle name="Normal 2 11 7" xfId="4561"/>
    <cellStyle name="Normal 2 11 7 2" xfId="34648"/>
    <cellStyle name="Normal 2 11 8" xfId="34649"/>
    <cellStyle name="Normal 2 12" xfId="4562"/>
    <cellStyle name="Normal 2 12 2" xfId="4563"/>
    <cellStyle name="Normal 2 12 2 2" xfId="4564"/>
    <cellStyle name="Normal 2 12 2 2 2" xfId="4565"/>
    <cellStyle name="Normal 2 12 2 2 2 2" xfId="34650"/>
    <cellStyle name="Normal 2 12 2 2 3" xfId="34651"/>
    <cellStyle name="Normal 2 12 2 3" xfId="4566"/>
    <cellStyle name="Normal 2 12 2 3 2" xfId="34652"/>
    <cellStyle name="Normal 2 12 2 4" xfId="34653"/>
    <cellStyle name="Normal 2 12 3" xfId="4567"/>
    <cellStyle name="Normal 2 12 3 2" xfId="4568"/>
    <cellStyle name="Normal 2 12 3 2 2" xfId="4569"/>
    <cellStyle name="Normal 2 12 3 2 2 2" xfId="34654"/>
    <cellStyle name="Normal 2 12 3 2 3" xfId="34655"/>
    <cellStyle name="Normal 2 12 3 3" xfId="4570"/>
    <cellStyle name="Normal 2 12 3 3 2" xfId="34656"/>
    <cellStyle name="Normal 2 12 3 4" xfId="34657"/>
    <cellStyle name="Normal 2 12 4" xfId="4571"/>
    <cellStyle name="Normal 2 12 4 2" xfId="4572"/>
    <cellStyle name="Normal 2 12 4 2 2" xfId="4573"/>
    <cellStyle name="Normal 2 12 4 2 2 2" xfId="34658"/>
    <cellStyle name="Normal 2 12 4 2 3" xfId="34659"/>
    <cellStyle name="Normal 2 12 4 3" xfId="4574"/>
    <cellStyle name="Normal 2 12 4 3 2" xfId="34660"/>
    <cellStyle name="Normal 2 12 4 4" xfId="34661"/>
    <cellStyle name="Normal 2 12 5" xfId="4575"/>
    <cellStyle name="Normal 2 12 5 2" xfId="4576"/>
    <cellStyle name="Normal 2 12 5 2 2" xfId="34662"/>
    <cellStyle name="Normal 2 12 5 3" xfId="34663"/>
    <cellStyle name="Normal 2 12 6" xfId="4577"/>
    <cellStyle name="Normal 2 12 6 2" xfId="34664"/>
    <cellStyle name="Normal 2 12 7" xfId="4578"/>
    <cellStyle name="Normal 2 12 7 2" xfId="34665"/>
    <cellStyle name="Normal 2 12 8" xfId="34666"/>
    <cellStyle name="Normal 2 13" xfId="4579"/>
    <cellStyle name="Normal 2 13 2" xfId="4580"/>
    <cellStyle name="Normal 2 13 2 2" xfId="4581"/>
    <cellStyle name="Normal 2 13 2 2 2" xfId="4582"/>
    <cellStyle name="Normal 2 13 2 2 2 2" xfId="34667"/>
    <cellStyle name="Normal 2 13 2 2 3" xfId="34668"/>
    <cellStyle name="Normal 2 13 2 3" xfId="4583"/>
    <cellStyle name="Normal 2 13 2 3 2" xfId="34669"/>
    <cellStyle name="Normal 2 13 2 4" xfId="34670"/>
    <cellStyle name="Normal 2 13 3" xfId="4584"/>
    <cellStyle name="Normal 2 13 3 2" xfId="4585"/>
    <cellStyle name="Normal 2 13 3 2 2" xfId="4586"/>
    <cellStyle name="Normal 2 13 3 2 2 2" xfId="34671"/>
    <cellStyle name="Normal 2 13 3 2 3" xfId="34672"/>
    <cellStyle name="Normal 2 13 3 3" xfId="4587"/>
    <cellStyle name="Normal 2 13 3 3 2" xfId="34673"/>
    <cellStyle name="Normal 2 13 3 4" xfId="34674"/>
    <cellStyle name="Normal 2 13 4" xfId="4588"/>
    <cellStyle name="Normal 2 13 4 2" xfId="4589"/>
    <cellStyle name="Normal 2 13 4 2 2" xfId="4590"/>
    <cellStyle name="Normal 2 13 4 2 2 2" xfId="34675"/>
    <cellStyle name="Normal 2 13 4 2 3" xfId="34676"/>
    <cellStyle name="Normal 2 13 4 3" xfId="4591"/>
    <cellStyle name="Normal 2 13 4 3 2" xfId="34677"/>
    <cellStyle name="Normal 2 13 4 4" xfId="34678"/>
    <cellStyle name="Normal 2 13 5" xfId="4592"/>
    <cellStyle name="Normal 2 13 5 2" xfId="4593"/>
    <cellStyle name="Normal 2 13 5 2 2" xfId="34679"/>
    <cellStyle name="Normal 2 13 5 3" xfId="34680"/>
    <cellStyle name="Normal 2 13 6" xfId="4594"/>
    <cellStyle name="Normal 2 13 6 2" xfId="34681"/>
    <cellStyle name="Normal 2 13 7" xfId="4595"/>
    <cellStyle name="Normal 2 13 7 2" xfId="34682"/>
    <cellStyle name="Normal 2 13 8" xfId="34683"/>
    <cellStyle name="Normal 2 14" xfId="4596"/>
    <cellStyle name="Normal 2 14 2" xfId="4597"/>
    <cellStyle name="Normal 2 14 2 2" xfId="4598"/>
    <cellStyle name="Normal 2 14 2 2 2" xfId="4599"/>
    <cellStyle name="Normal 2 14 2 2 2 2" xfId="34684"/>
    <cellStyle name="Normal 2 14 2 2 3" xfId="34685"/>
    <cellStyle name="Normal 2 14 2 3" xfId="4600"/>
    <cellStyle name="Normal 2 14 2 3 2" xfId="34686"/>
    <cellStyle name="Normal 2 14 2 4" xfId="34687"/>
    <cellStyle name="Normal 2 14 3" xfId="4601"/>
    <cellStyle name="Normal 2 14 3 2" xfId="4602"/>
    <cellStyle name="Normal 2 14 3 2 2" xfId="4603"/>
    <cellStyle name="Normal 2 14 3 2 2 2" xfId="34688"/>
    <cellStyle name="Normal 2 14 3 2 3" xfId="34689"/>
    <cellStyle name="Normal 2 14 3 3" xfId="4604"/>
    <cellStyle name="Normal 2 14 3 3 2" xfId="34690"/>
    <cellStyle name="Normal 2 14 3 4" xfId="34691"/>
    <cellStyle name="Normal 2 14 4" xfId="4605"/>
    <cellStyle name="Normal 2 14 4 2" xfId="4606"/>
    <cellStyle name="Normal 2 14 4 2 2" xfId="4607"/>
    <cellStyle name="Normal 2 14 4 2 2 2" xfId="34692"/>
    <cellStyle name="Normal 2 14 4 2 3" xfId="34693"/>
    <cellStyle name="Normal 2 14 4 3" xfId="4608"/>
    <cellStyle name="Normal 2 14 4 3 2" xfId="34694"/>
    <cellStyle name="Normal 2 14 4 4" xfId="34695"/>
    <cellStyle name="Normal 2 14 5" xfId="4609"/>
    <cellStyle name="Normal 2 14 5 2" xfId="4610"/>
    <cellStyle name="Normal 2 14 5 2 2" xfId="34696"/>
    <cellStyle name="Normal 2 14 5 3" xfId="34697"/>
    <cellStyle name="Normal 2 14 6" xfId="4611"/>
    <cellStyle name="Normal 2 14 6 2" xfId="34698"/>
    <cellStyle name="Normal 2 14 7" xfId="4612"/>
    <cellStyle name="Normal 2 14 7 2" xfId="34699"/>
    <cellStyle name="Normal 2 14 8" xfId="34700"/>
    <cellStyle name="Normal 2 15" xfId="4613"/>
    <cellStyle name="Normal 2 15 2" xfId="4614"/>
    <cellStyle name="Normal 2 15 2 2" xfId="4615"/>
    <cellStyle name="Normal 2 15 2 2 2" xfId="4616"/>
    <cellStyle name="Normal 2 15 2 2 2 2" xfId="34701"/>
    <cellStyle name="Normal 2 15 2 2 3" xfId="34702"/>
    <cellStyle name="Normal 2 15 2 3" xfId="4617"/>
    <cellStyle name="Normal 2 15 2 3 2" xfId="34703"/>
    <cellStyle name="Normal 2 15 2 4" xfId="34704"/>
    <cellStyle name="Normal 2 15 3" xfId="4618"/>
    <cellStyle name="Normal 2 15 3 2" xfId="4619"/>
    <cellStyle name="Normal 2 15 3 2 2" xfId="4620"/>
    <cellStyle name="Normal 2 15 3 2 2 2" xfId="34705"/>
    <cellStyle name="Normal 2 15 3 2 3" xfId="34706"/>
    <cellStyle name="Normal 2 15 3 3" xfId="4621"/>
    <cellStyle name="Normal 2 15 3 3 2" xfId="34707"/>
    <cellStyle name="Normal 2 15 3 4" xfId="34708"/>
    <cellStyle name="Normal 2 15 4" xfId="4622"/>
    <cellStyle name="Normal 2 15 4 2" xfId="4623"/>
    <cellStyle name="Normal 2 15 4 2 2" xfId="4624"/>
    <cellStyle name="Normal 2 15 4 2 2 2" xfId="34709"/>
    <cellStyle name="Normal 2 15 4 2 3" xfId="34710"/>
    <cellStyle name="Normal 2 15 4 3" xfId="4625"/>
    <cellStyle name="Normal 2 15 4 3 2" xfId="34711"/>
    <cellStyle name="Normal 2 15 4 4" xfId="34712"/>
    <cellStyle name="Normal 2 15 5" xfId="4626"/>
    <cellStyle name="Normal 2 15 5 2" xfId="4627"/>
    <cellStyle name="Normal 2 15 5 2 2" xfId="34713"/>
    <cellStyle name="Normal 2 15 5 3" xfId="34714"/>
    <cellStyle name="Normal 2 15 6" xfId="4628"/>
    <cellStyle name="Normal 2 15 6 2" xfId="34715"/>
    <cellStyle name="Normal 2 15 7" xfId="4629"/>
    <cellStyle name="Normal 2 15 7 2" xfId="34716"/>
    <cellStyle name="Normal 2 15 8" xfId="34717"/>
    <cellStyle name="Normal 2 16" xfId="4630"/>
    <cellStyle name="Normal 2 16 2" xfId="4631"/>
    <cellStyle name="Normal 2 16 2 2" xfId="4632"/>
    <cellStyle name="Normal 2 16 2 2 2" xfId="4633"/>
    <cellStyle name="Normal 2 16 2 2 2 2" xfId="34718"/>
    <cellStyle name="Normal 2 16 2 2 3" xfId="34719"/>
    <cellStyle name="Normal 2 16 2 3" xfId="4634"/>
    <cellStyle name="Normal 2 16 2 3 2" xfId="34720"/>
    <cellStyle name="Normal 2 16 2 4" xfId="34721"/>
    <cellStyle name="Normal 2 16 3" xfId="4635"/>
    <cellStyle name="Normal 2 16 3 2" xfId="4636"/>
    <cellStyle name="Normal 2 16 3 2 2" xfId="4637"/>
    <cellStyle name="Normal 2 16 3 2 2 2" xfId="34722"/>
    <cellStyle name="Normal 2 16 3 2 3" xfId="34723"/>
    <cellStyle name="Normal 2 16 3 3" xfId="4638"/>
    <cellStyle name="Normal 2 16 3 3 2" xfId="34724"/>
    <cellStyle name="Normal 2 16 3 4" xfId="34725"/>
    <cellStyle name="Normal 2 16 4" xfId="4639"/>
    <cellStyle name="Normal 2 16 4 2" xfId="4640"/>
    <cellStyle name="Normal 2 16 4 2 2" xfId="4641"/>
    <cellStyle name="Normal 2 16 4 2 2 2" xfId="34726"/>
    <cellStyle name="Normal 2 16 4 2 3" xfId="34727"/>
    <cellStyle name="Normal 2 16 4 3" xfId="4642"/>
    <cellStyle name="Normal 2 16 4 3 2" xfId="34728"/>
    <cellStyle name="Normal 2 16 4 4" xfId="34729"/>
    <cellStyle name="Normal 2 16 5" xfId="4643"/>
    <cellStyle name="Normal 2 16 5 2" xfId="4644"/>
    <cellStyle name="Normal 2 16 5 2 2" xfId="34730"/>
    <cellStyle name="Normal 2 16 5 3" xfId="34731"/>
    <cellStyle name="Normal 2 16 6" xfId="4645"/>
    <cellStyle name="Normal 2 16 6 2" xfId="34732"/>
    <cellStyle name="Normal 2 16 7" xfId="4646"/>
    <cellStyle name="Normal 2 16 7 2" xfId="34733"/>
    <cellStyle name="Normal 2 16 8" xfId="34734"/>
    <cellStyle name="Normal 2 17" xfId="4647"/>
    <cellStyle name="Normal 2 17 2" xfId="4648"/>
    <cellStyle name="Normal 2 17 2 2" xfId="4649"/>
    <cellStyle name="Normal 2 17 2 2 2" xfId="4650"/>
    <cellStyle name="Normal 2 17 2 2 2 2" xfId="34735"/>
    <cellStyle name="Normal 2 17 2 2 3" xfId="34736"/>
    <cellStyle name="Normal 2 17 2 3" xfId="4651"/>
    <cellStyle name="Normal 2 17 2 3 2" xfId="34737"/>
    <cellStyle name="Normal 2 17 2 4" xfId="34738"/>
    <cellStyle name="Normal 2 17 3" xfId="4652"/>
    <cellStyle name="Normal 2 17 3 2" xfId="4653"/>
    <cellStyle name="Normal 2 17 3 2 2" xfId="4654"/>
    <cellStyle name="Normal 2 17 3 2 2 2" xfId="34739"/>
    <cellStyle name="Normal 2 17 3 2 3" xfId="34740"/>
    <cellStyle name="Normal 2 17 3 3" xfId="4655"/>
    <cellStyle name="Normal 2 17 3 3 2" xfId="34741"/>
    <cellStyle name="Normal 2 17 3 4" xfId="34742"/>
    <cellStyle name="Normal 2 17 4" xfId="4656"/>
    <cellStyle name="Normal 2 17 4 2" xfId="4657"/>
    <cellStyle name="Normal 2 17 4 2 2" xfId="4658"/>
    <cellStyle name="Normal 2 17 4 2 2 2" xfId="34743"/>
    <cellStyle name="Normal 2 17 4 2 3" xfId="34744"/>
    <cellStyle name="Normal 2 17 4 3" xfId="4659"/>
    <cellStyle name="Normal 2 17 4 3 2" xfId="34745"/>
    <cellStyle name="Normal 2 17 4 4" xfId="34746"/>
    <cellStyle name="Normal 2 17 5" xfId="4660"/>
    <cellStyle name="Normal 2 17 5 2" xfId="4661"/>
    <cellStyle name="Normal 2 17 5 2 2" xfId="34747"/>
    <cellStyle name="Normal 2 17 5 3" xfId="34748"/>
    <cellStyle name="Normal 2 17 6" xfId="4662"/>
    <cellStyle name="Normal 2 17 6 2" xfId="34749"/>
    <cellStyle name="Normal 2 17 7" xfId="4663"/>
    <cellStyle name="Normal 2 17 7 2" xfId="34750"/>
    <cellStyle name="Normal 2 17 8" xfId="34751"/>
    <cellStyle name="Normal 2 18" xfId="4664"/>
    <cellStyle name="Normal 2 18 2" xfId="4665"/>
    <cellStyle name="Normal 2 18 2 2" xfId="4666"/>
    <cellStyle name="Normal 2 18 2 2 2" xfId="4667"/>
    <cellStyle name="Normal 2 18 2 2 2 2" xfId="34752"/>
    <cellStyle name="Normal 2 18 2 2 3" xfId="34753"/>
    <cellStyle name="Normal 2 18 2 3" xfId="4668"/>
    <cellStyle name="Normal 2 18 2 3 2" xfId="34754"/>
    <cellStyle name="Normal 2 18 2 4" xfId="34755"/>
    <cellStyle name="Normal 2 18 3" xfId="4669"/>
    <cellStyle name="Normal 2 18 3 2" xfId="4670"/>
    <cellStyle name="Normal 2 18 3 2 2" xfId="4671"/>
    <cellStyle name="Normal 2 18 3 2 2 2" xfId="34756"/>
    <cellStyle name="Normal 2 18 3 2 3" xfId="34757"/>
    <cellStyle name="Normal 2 18 3 3" xfId="4672"/>
    <cellStyle name="Normal 2 18 3 3 2" xfId="34758"/>
    <cellStyle name="Normal 2 18 3 4" xfId="34759"/>
    <cellStyle name="Normal 2 18 4" xfId="4673"/>
    <cellStyle name="Normal 2 18 4 2" xfId="4674"/>
    <cellStyle name="Normal 2 18 4 2 2" xfId="4675"/>
    <cellStyle name="Normal 2 18 4 2 2 2" xfId="34760"/>
    <cellStyle name="Normal 2 18 4 2 3" xfId="34761"/>
    <cellStyle name="Normal 2 18 4 3" xfId="4676"/>
    <cellStyle name="Normal 2 18 4 3 2" xfId="34762"/>
    <cellStyle name="Normal 2 18 4 4" xfId="34763"/>
    <cellStyle name="Normal 2 18 5" xfId="4677"/>
    <cellStyle name="Normal 2 18 5 2" xfId="4678"/>
    <cellStyle name="Normal 2 18 5 2 2" xfId="34764"/>
    <cellStyle name="Normal 2 18 5 3" xfId="34765"/>
    <cellStyle name="Normal 2 18 6" xfId="4679"/>
    <cellStyle name="Normal 2 18 6 2" xfId="34766"/>
    <cellStyle name="Normal 2 18 7" xfId="4680"/>
    <cellStyle name="Normal 2 18 7 2" xfId="34767"/>
    <cellStyle name="Normal 2 18 8" xfId="34768"/>
    <cellStyle name="Normal 2 19" xfId="4681"/>
    <cellStyle name="Normal 2 19 2" xfId="4682"/>
    <cellStyle name="Normal 2 19 2 2" xfId="4683"/>
    <cellStyle name="Normal 2 19 2 2 2" xfId="4684"/>
    <cellStyle name="Normal 2 19 2 2 2 2" xfId="34769"/>
    <cellStyle name="Normal 2 19 2 2 3" xfId="34770"/>
    <cellStyle name="Normal 2 19 2 3" xfId="4685"/>
    <cellStyle name="Normal 2 19 2 3 2" xfId="34771"/>
    <cellStyle name="Normal 2 19 2 4" xfId="34772"/>
    <cellStyle name="Normal 2 19 3" xfId="4686"/>
    <cellStyle name="Normal 2 19 3 2" xfId="4687"/>
    <cellStyle name="Normal 2 19 3 2 2" xfId="4688"/>
    <cellStyle name="Normal 2 19 3 2 2 2" xfId="34773"/>
    <cellStyle name="Normal 2 19 3 2 3" xfId="34774"/>
    <cellStyle name="Normal 2 19 3 3" xfId="4689"/>
    <cellStyle name="Normal 2 19 3 3 2" xfId="34775"/>
    <cellStyle name="Normal 2 19 3 4" xfId="34776"/>
    <cellStyle name="Normal 2 19 4" xfId="4690"/>
    <cellStyle name="Normal 2 19 4 2" xfId="4691"/>
    <cellStyle name="Normal 2 19 4 2 2" xfId="4692"/>
    <cellStyle name="Normal 2 19 4 2 2 2" xfId="34777"/>
    <cellStyle name="Normal 2 19 4 2 3" xfId="34778"/>
    <cellStyle name="Normal 2 19 4 3" xfId="4693"/>
    <cellStyle name="Normal 2 19 4 3 2" xfId="34779"/>
    <cellStyle name="Normal 2 19 4 4" xfId="34780"/>
    <cellStyle name="Normal 2 19 5" xfId="4694"/>
    <cellStyle name="Normal 2 19 5 2" xfId="4695"/>
    <cellStyle name="Normal 2 19 5 2 2" xfId="34781"/>
    <cellStyle name="Normal 2 19 5 3" xfId="34782"/>
    <cellStyle name="Normal 2 19 6" xfId="4696"/>
    <cellStyle name="Normal 2 19 6 2" xfId="34783"/>
    <cellStyle name="Normal 2 19 7" xfId="4697"/>
    <cellStyle name="Normal 2 19 7 2" xfId="34784"/>
    <cellStyle name="Normal 2 19 8" xfId="34785"/>
    <cellStyle name="Normal 2 2" xfId="4698"/>
    <cellStyle name="Normal 2 2 10" xfId="4699"/>
    <cellStyle name="Normal 2 2 10 2" xfId="4700"/>
    <cellStyle name="Normal 2 2 10 2 2" xfId="4701"/>
    <cellStyle name="Normal 2 2 10 2 2 2" xfId="4702"/>
    <cellStyle name="Normal 2 2 10 2 2 2 2" xfId="34786"/>
    <cellStyle name="Normal 2 2 10 2 2 3" xfId="34787"/>
    <cellStyle name="Normal 2 2 10 2 3" xfId="4703"/>
    <cellStyle name="Normal 2 2 10 2 3 2" xfId="34788"/>
    <cellStyle name="Normal 2 2 10 2 4" xfId="34789"/>
    <cellStyle name="Normal 2 2 10 3" xfId="4704"/>
    <cellStyle name="Normal 2 2 10 3 2" xfId="4705"/>
    <cellStyle name="Normal 2 2 10 3 2 2" xfId="4706"/>
    <cellStyle name="Normal 2 2 10 3 2 2 2" xfId="34790"/>
    <cellStyle name="Normal 2 2 10 3 2 3" xfId="34791"/>
    <cellStyle name="Normal 2 2 10 3 3" xfId="4707"/>
    <cellStyle name="Normal 2 2 10 3 3 2" xfId="34792"/>
    <cellStyle name="Normal 2 2 10 3 4" xfId="34793"/>
    <cellStyle name="Normal 2 2 10 4" xfId="4708"/>
    <cellStyle name="Normal 2 2 10 4 2" xfId="4709"/>
    <cellStyle name="Normal 2 2 10 4 2 2" xfId="4710"/>
    <cellStyle name="Normal 2 2 10 4 2 2 2" xfId="34794"/>
    <cellStyle name="Normal 2 2 10 4 2 3" xfId="34795"/>
    <cellStyle name="Normal 2 2 10 4 3" xfId="4711"/>
    <cellStyle name="Normal 2 2 10 4 3 2" xfId="34796"/>
    <cellStyle name="Normal 2 2 10 4 4" xfId="34797"/>
    <cellStyle name="Normal 2 2 10 5" xfId="4712"/>
    <cellStyle name="Normal 2 2 10 5 2" xfId="4713"/>
    <cellStyle name="Normal 2 2 10 5 2 2" xfId="34798"/>
    <cellStyle name="Normal 2 2 10 5 3" xfId="34799"/>
    <cellStyle name="Normal 2 2 10 6" xfId="4714"/>
    <cellStyle name="Normal 2 2 10 6 2" xfId="34800"/>
    <cellStyle name="Normal 2 2 10 7" xfId="4715"/>
    <cellStyle name="Normal 2 2 10 7 2" xfId="34801"/>
    <cellStyle name="Normal 2 2 10 8" xfId="34802"/>
    <cellStyle name="Normal 2 2 11" xfId="4716"/>
    <cellStyle name="Normal 2 2 11 2" xfId="4717"/>
    <cellStyle name="Normal 2 2 11 2 2" xfId="4718"/>
    <cellStyle name="Normal 2 2 11 2 2 2" xfId="4719"/>
    <cellStyle name="Normal 2 2 11 2 2 2 2" xfId="34803"/>
    <cellStyle name="Normal 2 2 11 2 2 3" xfId="34804"/>
    <cellStyle name="Normal 2 2 11 2 3" xfId="4720"/>
    <cellStyle name="Normal 2 2 11 2 3 2" xfId="34805"/>
    <cellStyle name="Normal 2 2 11 2 4" xfId="34806"/>
    <cellStyle name="Normal 2 2 11 3" xfId="4721"/>
    <cellStyle name="Normal 2 2 11 3 2" xfId="4722"/>
    <cellStyle name="Normal 2 2 11 3 2 2" xfId="4723"/>
    <cellStyle name="Normal 2 2 11 3 2 2 2" xfId="34807"/>
    <cellStyle name="Normal 2 2 11 3 2 3" xfId="34808"/>
    <cellStyle name="Normal 2 2 11 3 3" xfId="4724"/>
    <cellStyle name="Normal 2 2 11 3 3 2" xfId="34809"/>
    <cellStyle name="Normal 2 2 11 3 4" xfId="34810"/>
    <cellStyle name="Normal 2 2 11 4" xfId="4725"/>
    <cellStyle name="Normal 2 2 11 4 2" xfId="4726"/>
    <cellStyle name="Normal 2 2 11 4 2 2" xfId="4727"/>
    <cellStyle name="Normal 2 2 11 4 2 2 2" xfId="34811"/>
    <cellStyle name="Normal 2 2 11 4 2 3" xfId="34812"/>
    <cellStyle name="Normal 2 2 11 4 3" xfId="4728"/>
    <cellStyle name="Normal 2 2 11 4 3 2" xfId="34813"/>
    <cellStyle name="Normal 2 2 11 4 4" xfId="34814"/>
    <cellStyle name="Normal 2 2 11 5" xfId="4729"/>
    <cellStyle name="Normal 2 2 11 5 2" xfId="4730"/>
    <cellStyle name="Normal 2 2 11 5 2 2" xfId="34815"/>
    <cellStyle name="Normal 2 2 11 5 3" xfId="34816"/>
    <cellStyle name="Normal 2 2 11 6" xfId="4731"/>
    <cellStyle name="Normal 2 2 11 6 2" xfId="34817"/>
    <cellStyle name="Normal 2 2 11 7" xfId="4732"/>
    <cellStyle name="Normal 2 2 11 7 2" xfId="34818"/>
    <cellStyle name="Normal 2 2 11 8" xfId="34819"/>
    <cellStyle name="Normal 2 2 12" xfId="4733"/>
    <cellStyle name="Normal 2 2 12 2" xfId="4734"/>
    <cellStyle name="Normal 2 2 12 2 2" xfId="4735"/>
    <cellStyle name="Normal 2 2 12 2 2 2" xfId="4736"/>
    <cellStyle name="Normal 2 2 12 2 2 2 2" xfId="34820"/>
    <cellStyle name="Normal 2 2 12 2 2 3" xfId="34821"/>
    <cellStyle name="Normal 2 2 12 2 3" xfId="4737"/>
    <cellStyle name="Normal 2 2 12 2 3 2" xfId="34822"/>
    <cellStyle name="Normal 2 2 12 2 4" xfId="34823"/>
    <cellStyle name="Normal 2 2 12 3" xfId="4738"/>
    <cellStyle name="Normal 2 2 12 3 2" xfId="4739"/>
    <cellStyle name="Normal 2 2 12 3 2 2" xfId="4740"/>
    <cellStyle name="Normal 2 2 12 3 2 2 2" xfId="34824"/>
    <cellStyle name="Normal 2 2 12 3 2 3" xfId="34825"/>
    <cellStyle name="Normal 2 2 12 3 3" xfId="4741"/>
    <cellStyle name="Normal 2 2 12 3 3 2" xfId="34826"/>
    <cellStyle name="Normal 2 2 12 3 4" xfId="34827"/>
    <cellStyle name="Normal 2 2 12 4" xfId="4742"/>
    <cellStyle name="Normal 2 2 12 4 2" xfId="4743"/>
    <cellStyle name="Normal 2 2 12 4 2 2" xfId="4744"/>
    <cellStyle name="Normal 2 2 12 4 2 2 2" xfId="34828"/>
    <cellStyle name="Normal 2 2 12 4 2 3" xfId="34829"/>
    <cellStyle name="Normal 2 2 12 4 3" xfId="4745"/>
    <cellStyle name="Normal 2 2 12 4 3 2" xfId="34830"/>
    <cellStyle name="Normal 2 2 12 4 4" xfId="34831"/>
    <cellStyle name="Normal 2 2 12 5" xfId="4746"/>
    <cellStyle name="Normal 2 2 12 5 2" xfId="4747"/>
    <cellStyle name="Normal 2 2 12 5 2 2" xfId="34832"/>
    <cellStyle name="Normal 2 2 12 5 3" xfId="34833"/>
    <cellStyle name="Normal 2 2 12 6" xfId="4748"/>
    <cellStyle name="Normal 2 2 12 6 2" xfId="34834"/>
    <cellStyle name="Normal 2 2 12 7" xfId="4749"/>
    <cellStyle name="Normal 2 2 12 7 2" xfId="34835"/>
    <cellStyle name="Normal 2 2 12 8" xfId="34836"/>
    <cellStyle name="Normal 2 2 13" xfId="4750"/>
    <cellStyle name="Normal 2 2 13 2" xfId="4751"/>
    <cellStyle name="Normal 2 2 13 2 2" xfId="4752"/>
    <cellStyle name="Normal 2 2 13 2 2 2" xfId="4753"/>
    <cellStyle name="Normal 2 2 13 2 2 2 2" xfId="34837"/>
    <cellStyle name="Normal 2 2 13 2 2 3" xfId="34838"/>
    <cellStyle name="Normal 2 2 13 2 3" xfId="4754"/>
    <cellStyle name="Normal 2 2 13 2 3 2" xfId="34839"/>
    <cellStyle name="Normal 2 2 13 2 4" xfId="34840"/>
    <cellStyle name="Normal 2 2 13 3" xfId="4755"/>
    <cellStyle name="Normal 2 2 13 3 2" xfId="4756"/>
    <cellStyle name="Normal 2 2 13 3 2 2" xfId="4757"/>
    <cellStyle name="Normal 2 2 13 3 2 2 2" xfId="34841"/>
    <cellStyle name="Normal 2 2 13 3 2 3" xfId="34842"/>
    <cellStyle name="Normal 2 2 13 3 3" xfId="4758"/>
    <cellStyle name="Normal 2 2 13 3 3 2" xfId="34843"/>
    <cellStyle name="Normal 2 2 13 3 4" xfId="34844"/>
    <cellStyle name="Normal 2 2 13 4" xfId="4759"/>
    <cellStyle name="Normal 2 2 13 4 2" xfId="4760"/>
    <cellStyle name="Normal 2 2 13 4 2 2" xfId="4761"/>
    <cellStyle name="Normal 2 2 13 4 2 2 2" xfId="34845"/>
    <cellStyle name="Normal 2 2 13 4 2 3" xfId="34846"/>
    <cellStyle name="Normal 2 2 13 4 3" xfId="4762"/>
    <cellStyle name="Normal 2 2 13 4 3 2" xfId="34847"/>
    <cellStyle name="Normal 2 2 13 4 4" xfId="34848"/>
    <cellStyle name="Normal 2 2 13 5" xfId="4763"/>
    <cellStyle name="Normal 2 2 13 5 2" xfId="4764"/>
    <cellStyle name="Normal 2 2 13 5 2 2" xfId="34849"/>
    <cellStyle name="Normal 2 2 13 5 3" xfId="34850"/>
    <cellStyle name="Normal 2 2 13 6" xfId="4765"/>
    <cellStyle name="Normal 2 2 13 6 2" xfId="34851"/>
    <cellStyle name="Normal 2 2 13 7" xfId="4766"/>
    <cellStyle name="Normal 2 2 13 7 2" xfId="34852"/>
    <cellStyle name="Normal 2 2 13 8" xfId="34853"/>
    <cellStyle name="Normal 2 2 14" xfId="4767"/>
    <cellStyle name="Normal 2 2 14 2" xfId="4768"/>
    <cellStyle name="Normal 2 2 14 2 2" xfId="4769"/>
    <cellStyle name="Normal 2 2 14 2 2 2" xfId="4770"/>
    <cellStyle name="Normal 2 2 14 2 2 2 2" xfId="34854"/>
    <cellStyle name="Normal 2 2 14 2 2 3" xfId="34855"/>
    <cellStyle name="Normal 2 2 14 2 3" xfId="4771"/>
    <cellStyle name="Normal 2 2 14 2 3 2" xfId="34856"/>
    <cellStyle name="Normal 2 2 14 2 4" xfId="34857"/>
    <cellStyle name="Normal 2 2 14 3" xfId="4772"/>
    <cellStyle name="Normal 2 2 14 3 2" xfId="4773"/>
    <cellStyle name="Normal 2 2 14 3 2 2" xfId="4774"/>
    <cellStyle name="Normal 2 2 14 3 2 2 2" xfId="34858"/>
    <cellStyle name="Normal 2 2 14 3 2 3" xfId="34859"/>
    <cellStyle name="Normal 2 2 14 3 3" xfId="4775"/>
    <cellStyle name="Normal 2 2 14 3 3 2" xfId="34860"/>
    <cellStyle name="Normal 2 2 14 3 4" xfId="34861"/>
    <cellStyle name="Normal 2 2 14 4" xfId="4776"/>
    <cellStyle name="Normal 2 2 14 4 2" xfId="4777"/>
    <cellStyle name="Normal 2 2 14 4 2 2" xfId="4778"/>
    <cellStyle name="Normal 2 2 14 4 2 2 2" xfId="34862"/>
    <cellStyle name="Normal 2 2 14 4 2 3" xfId="34863"/>
    <cellStyle name="Normal 2 2 14 4 3" xfId="4779"/>
    <cellStyle name="Normal 2 2 14 4 3 2" xfId="34864"/>
    <cellStyle name="Normal 2 2 14 4 4" xfId="34865"/>
    <cellStyle name="Normal 2 2 14 5" xfId="4780"/>
    <cellStyle name="Normal 2 2 14 5 2" xfId="4781"/>
    <cellStyle name="Normal 2 2 14 5 2 2" xfId="34866"/>
    <cellStyle name="Normal 2 2 14 5 3" xfId="34867"/>
    <cellStyle name="Normal 2 2 14 6" xfId="4782"/>
    <cellStyle name="Normal 2 2 14 6 2" xfId="34868"/>
    <cellStyle name="Normal 2 2 14 7" xfId="4783"/>
    <cellStyle name="Normal 2 2 14 7 2" xfId="34869"/>
    <cellStyle name="Normal 2 2 14 8" xfId="34870"/>
    <cellStyle name="Normal 2 2 15" xfId="4784"/>
    <cellStyle name="Normal 2 2 15 2" xfId="4785"/>
    <cellStyle name="Normal 2 2 15 2 2" xfId="4786"/>
    <cellStyle name="Normal 2 2 15 2 2 2" xfId="4787"/>
    <cellStyle name="Normal 2 2 15 2 2 2 2" xfId="34871"/>
    <cellStyle name="Normal 2 2 15 2 2 3" xfId="34872"/>
    <cellStyle name="Normal 2 2 15 2 3" xfId="4788"/>
    <cellStyle name="Normal 2 2 15 2 3 2" xfId="34873"/>
    <cellStyle name="Normal 2 2 15 2 4" xfId="34874"/>
    <cellStyle name="Normal 2 2 15 3" xfId="4789"/>
    <cellStyle name="Normal 2 2 15 3 2" xfId="4790"/>
    <cellStyle name="Normal 2 2 15 3 2 2" xfId="4791"/>
    <cellStyle name="Normal 2 2 15 3 2 2 2" xfId="34875"/>
    <cellStyle name="Normal 2 2 15 3 2 3" xfId="34876"/>
    <cellStyle name="Normal 2 2 15 3 3" xfId="4792"/>
    <cellStyle name="Normal 2 2 15 3 3 2" xfId="34877"/>
    <cellStyle name="Normal 2 2 15 3 4" xfId="34878"/>
    <cellStyle name="Normal 2 2 15 4" xfId="4793"/>
    <cellStyle name="Normal 2 2 15 4 2" xfId="4794"/>
    <cellStyle name="Normal 2 2 15 4 2 2" xfId="4795"/>
    <cellStyle name="Normal 2 2 15 4 2 2 2" xfId="34879"/>
    <cellStyle name="Normal 2 2 15 4 2 3" xfId="34880"/>
    <cellStyle name="Normal 2 2 15 4 3" xfId="4796"/>
    <cellStyle name="Normal 2 2 15 4 3 2" xfId="34881"/>
    <cellStyle name="Normal 2 2 15 4 4" xfId="34882"/>
    <cellStyle name="Normal 2 2 15 5" xfId="4797"/>
    <cellStyle name="Normal 2 2 15 5 2" xfId="4798"/>
    <cellStyle name="Normal 2 2 15 5 2 2" xfId="34883"/>
    <cellStyle name="Normal 2 2 15 5 3" xfId="34884"/>
    <cellStyle name="Normal 2 2 15 6" xfId="4799"/>
    <cellStyle name="Normal 2 2 15 6 2" xfId="34885"/>
    <cellStyle name="Normal 2 2 15 7" xfId="4800"/>
    <cellStyle name="Normal 2 2 15 7 2" xfId="34886"/>
    <cellStyle name="Normal 2 2 15 8" xfId="34887"/>
    <cellStyle name="Normal 2 2 16" xfId="4801"/>
    <cellStyle name="Normal 2 2 16 2" xfId="4802"/>
    <cellStyle name="Normal 2 2 16 2 2" xfId="4803"/>
    <cellStyle name="Normal 2 2 16 2 2 2" xfId="4804"/>
    <cellStyle name="Normal 2 2 16 2 2 2 2" xfId="34888"/>
    <cellStyle name="Normal 2 2 16 2 2 3" xfId="34889"/>
    <cellStyle name="Normal 2 2 16 2 3" xfId="4805"/>
    <cellStyle name="Normal 2 2 16 2 3 2" xfId="34890"/>
    <cellStyle name="Normal 2 2 16 2 4" xfId="34891"/>
    <cellStyle name="Normal 2 2 16 3" xfId="4806"/>
    <cellStyle name="Normal 2 2 16 3 2" xfId="4807"/>
    <cellStyle name="Normal 2 2 16 3 2 2" xfId="4808"/>
    <cellStyle name="Normal 2 2 16 3 2 2 2" xfId="34892"/>
    <cellStyle name="Normal 2 2 16 3 2 3" xfId="34893"/>
    <cellStyle name="Normal 2 2 16 3 3" xfId="4809"/>
    <cellStyle name="Normal 2 2 16 3 3 2" xfId="34894"/>
    <cellStyle name="Normal 2 2 16 3 4" xfId="34895"/>
    <cellStyle name="Normal 2 2 16 4" xfId="4810"/>
    <cellStyle name="Normal 2 2 16 4 2" xfId="4811"/>
    <cellStyle name="Normal 2 2 16 4 2 2" xfId="4812"/>
    <cellStyle name="Normal 2 2 16 4 2 2 2" xfId="34896"/>
    <cellStyle name="Normal 2 2 16 4 2 3" xfId="34897"/>
    <cellStyle name="Normal 2 2 16 4 3" xfId="4813"/>
    <cellStyle name="Normal 2 2 16 4 3 2" xfId="34898"/>
    <cellStyle name="Normal 2 2 16 4 4" xfId="34899"/>
    <cellStyle name="Normal 2 2 16 5" xfId="4814"/>
    <cellStyle name="Normal 2 2 16 5 2" xfId="4815"/>
    <cellStyle name="Normal 2 2 16 5 2 2" xfId="34900"/>
    <cellStyle name="Normal 2 2 16 5 3" xfId="34901"/>
    <cellStyle name="Normal 2 2 16 6" xfId="4816"/>
    <cellStyle name="Normal 2 2 16 6 2" xfId="34902"/>
    <cellStyle name="Normal 2 2 16 7" xfId="4817"/>
    <cellStyle name="Normal 2 2 16 7 2" xfId="34903"/>
    <cellStyle name="Normal 2 2 16 8" xfId="34904"/>
    <cellStyle name="Normal 2 2 17" xfId="4818"/>
    <cellStyle name="Normal 2 2 17 2" xfId="4819"/>
    <cellStyle name="Normal 2 2 17 2 2" xfId="4820"/>
    <cellStyle name="Normal 2 2 17 2 2 2" xfId="4821"/>
    <cellStyle name="Normal 2 2 17 2 2 2 2" xfId="34905"/>
    <cellStyle name="Normal 2 2 17 2 2 3" xfId="34906"/>
    <cellStyle name="Normal 2 2 17 2 3" xfId="4822"/>
    <cellStyle name="Normal 2 2 17 2 3 2" xfId="34907"/>
    <cellStyle name="Normal 2 2 17 2 4" xfId="34908"/>
    <cellStyle name="Normal 2 2 17 3" xfId="4823"/>
    <cellStyle name="Normal 2 2 17 3 2" xfId="4824"/>
    <cellStyle name="Normal 2 2 17 3 2 2" xfId="4825"/>
    <cellStyle name="Normal 2 2 17 3 2 2 2" xfId="34909"/>
    <cellStyle name="Normal 2 2 17 3 2 3" xfId="34910"/>
    <cellStyle name="Normal 2 2 17 3 3" xfId="4826"/>
    <cellStyle name="Normal 2 2 17 3 3 2" xfId="34911"/>
    <cellStyle name="Normal 2 2 17 3 4" xfId="34912"/>
    <cellStyle name="Normal 2 2 17 4" xfId="4827"/>
    <cellStyle name="Normal 2 2 17 4 2" xfId="4828"/>
    <cellStyle name="Normal 2 2 17 4 2 2" xfId="4829"/>
    <cellStyle name="Normal 2 2 17 4 2 2 2" xfId="34913"/>
    <cellStyle name="Normal 2 2 17 4 2 3" xfId="34914"/>
    <cellStyle name="Normal 2 2 17 4 3" xfId="4830"/>
    <cellStyle name="Normal 2 2 17 4 3 2" xfId="34915"/>
    <cellStyle name="Normal 2 2 17 4 4" xfId="34916"/>
    <cellStyle name="Normal 2 2 17 5" xfId="4831"/>
    <cellStyle name="Normal 2 2 17 5 2" xfId="4832"/>
    <cellStyle name="Normal 2 2 17 5 2 2" xfId="34917"/>
    <cellStyle name="Normal 2 2 17 5 3" xfId="34918"/>
    <cellStyle name="Normal 2 2 17 6" xfId="4833"/>
    <cellStyle name="Normal 2 2 17 6 2" xfId="34919"/>
    <cellStyle name="Normal 2 2 17 7" xfId="4834"/>
    <cellStyle name="Normal 2 2 17 7 2" xfId="34920"/>
    <cellStyle name="Normal 2 2 17 8" xfId="34921"/>
    <cellStyle name="Normal 2 2 18" xfId="4835"/>
    <cellStyle name="Normal 2 2 18 2" xfId="4836"/>
    <cellStyle name="Normal 2 2 18 2 2" xfId="4837"/>
    <cellStyle name="Normal 2 2 18 2 2 2" xfId="4838"/>
    <cellStyle name="Normal 2 2 18 2 2 2 2" xfId="34922"/>
    <cellStyle name="Normal 2 2 18 2 2 3" xfId="34923"/>
    <cellStyle name="Normal 2 2 18 2 3" xfId="4839"/>
    <cellStyle name="Normal 2 2 18 2 3 2" xfId="34924"/>
    <cellStyle name="Normal 2 2 18 2 4" xfId="34925"/>
    <cellStyle name="Normal 2 2 18 3" xfId="4840"/>
    <cellStyle name="Normal 2 2 18 3 2" xfId="4841"/>
    <cellStyle name="Normal 2 2 18 3 2 2" xfId="4842"/>
    <cellStyle name="Normal 2 2 18 3 2 2 2" xfId="34926"/>
    <cellStyle name="Normal 2 2 18 3 2 3" xfId="34927"/>
    <cellStyle name="Normal 2 2 18 3 3" xfId="4843"/>
    <cellStyle name="Normal 2 2 18 3 3 2" xfId="34928"/>
    <cellStyle name="Normal 2 2 18 3 4" xfId="34929"/>
    <cellStyle name="Normal 2 2 18 4" xfId="4844"/>
    <cellStyle name="Normal 2 2 18 4 2" xfId="4845"/>
    <cellStyle name="Normal 2 2 18 4 2 2" xfId="4846"/>
    <cellStyle name="Normal 2 2 18 4 2 2 2" xfId="34930"/>
    <cellStyle name="Normal 2 2 18 4 2 3" xfId="34931"/>
    <cellStyle name="Normal 2 2 18 4 3" xfId="4847"/>
    <cellStyle name="Normal 2 2 18 4 3 2" xfId="34932"/>
    <cellStyle name="Normal 2 2 18 4 4" xfId="34933"/>
    <cellStyle name="Normal 2 2 18 5" xfId="4848"/>
    <cellStyle name="Normal 2 2 18 5 2" xfId="4849"/>
    <cellStyle name="Normal 2 2 18 5 2 2" xfId="34934"/>
    <cellStyle name="Normal 2 2 18 5 3" xfId="34935"/>
    <cellStyle name="Normal 2 2 18 6" xfId="4850"/>
    <cellStyle name="Normal 2 2 18 6 2" xfId="34936"/>
    <cellStyle name="Normal 2 2 18 7" xfId="4851"/>
    <cellStyle name="Normal 2 2 18 7 2" xfId="34937"/>
    <cellStyle name="Normal 2 2 18 8" xfId="34938"/>
    <cellStyle name="Normal 2 2 19" xfId="4852"/>
    <cellStyle name="Normal 2 2 19 2" xfId="4853"/>
    <cellStyle name="Normal 2 2 19 2 2" xfId="4854"/>
    <cellStyle name="Normal 2 2 19 2 2 2" xfId="4855"/>
    <cellStyle name="Normal 2 2 19 2 2 2 2" xfId="34939"/>
    <cellStyle name="Normal 2 2 19 2 2 3" xfId="34940"/>
    <cellStyle name="Normal 2 2 19 2 3" xfId="4856"/>
    <cellStyle name="Normal 2 2 19 2 3 2" xfId="34941"/>
    <cellStyle name="Normal 2 2 19 2 4" xfId="34942"/>
    <cellStyle name="Normal 2 2 19 3" xfId="4857"/>
    <cellStyle name="Normal 2 2 19 3 2" xfId="4858"/>
    <cellStyle name="Normal 2 2 19 3 2 2" xfId="4859"/>
    <cellStyle name="Normal 2 2 19 3 2 2 2" xfId="34943"/>
    <cellStyle name="Normal 2 2 19 3 2 3" xfId="34944"/>
    <cellStyle name="Normal 2 2 19 3 3" xfId="4860"/>
    <cellStyle name="Normal 2 2 19 3 3 2" xfId="34945"/>
    <cellStyle name="Normal 2 2 19 3 4" xfId="34946"/>
    <cellStyle name="Normal 2 2 19 4" xfId="4861"/>
    <cellStyle name="Normal 2 2 19 4 2" xfId="4862"/>
    <cellStyle name="Normal 2 2 19 4 2 2" xfId="4863"/>
    <cellStyle name="Normal 2 2 19 4 2 2 2" xfId="34947"/>
    <cellStyle name="Normal 2 2 19 4 2 3" xfId="34948"/>
    <cellStyle name="Normal 2 2 19 4 3" xfId="4864"/>
    <cellStyle name="Normal 2 2 19 4 3 2" xfId="34949"/>
    <cellStyle name="Normal 2 2 19 4 4" xfId="34950"/>
    <cellStyle name="Normal 2 2 19 5" xfId="4865"/>
    <cellStyle name="Normal 2 2 19 5 2" xfId="4866"/>
    <cellStyle name="Normal 2 2 19 5 2 2" xfId="34951"/>
    <cellStyle name="Normal 2 2 19 5 3" xfId="34952"/>
    <cellStyle name="Normal 2 2 19 6" xfId="4867"/>
    <cellStyle name="Normal 2 2 19 6 2" xfId="34953"/>
    <cellStyle name="Normal 2 2 19 7" xfId="4868"/>
    <cellStyle name="Normal 2 2 19 7 2" xfId="34954"/>
    <cellStyle name="Normal 2 2 19 8" xfId="34955"/>
    <cellStyle name="Normal 2 2 2" xfId="4869"/>
    <cellStyle name="Normal 2 2 2 10" xfId="4870"/>
    <cellStyle name="Normal 2 2 2 10 2" xfId="4871"/>
    <cellStyle name="Normal 2 2 2 10 2 2" xfId="4872"/>
    <cellStyle name="Normal 2 2 2 10 2 2 2" xfId="4873"/>
    <cellStyle name="Normal 2 2 2 10 2 2 2 2" xfId="34956"/>
    <cellStyle name="Normal 2 2 2 10 2 2 3" xfId="34957"/>
    <cellStyle name="Normal 2 2 2 10 2 3" xfId="4874"/>
    <cellStyle name="Normal 2 2 2 10 2 3 2" xfId="34958"/>
    <cellStyle name="Normal 2 2 2 10 2 4" xfId="34959"/>
    <cellStyle name="Normal 2 2 2 10 3" xfId="4875"/>
    <cellStyle name="Normal 2 2 2 10 3 2" xfId="4876"/>
    <cellStyle name="Normal 2 2 2 10 3 2 2" xfId="4877"/>
    <cellStyle name="Normal 2 2 2 10 3 2 2 2" xfId="34960"/>
    <cellStyle name="Normal 2 2 2 10 3 2 3" xfId="34961"/>
    <cellStyle name="Normal 2 2 2 10 3 3" xfId="4878"/>
    <cellStyle name="Normal 2 2 2 10 3 3 2" xfId="34962"/>
    <cellStyle name="Normal 2 2 2 10 3 4" xfId="34963"/>
    <cellStyle name="Normal 2 2 2 10 4" xfId="4879"/>
    <cellStyle name="Normal 2 2 2 10 4 2" xfId="4880"/>
    <cellStyle name="Normal 2 2 2 10 4 2 2" xfId="4881"/>
    <cellStyle name="Normal 2 2 2 10 4 2 2 2" xfId="34964"/>
    <cellStyle name="Normal 2 2 2 10 4 2 3" xfId="34965"/>
    <cellStyle name="Normal 2 2 2 10 4 3" xfId="4882"/>
    <cellStyle name="Normal 2 2 2 10 4 3 2" xfId="34966"/>
    <cellStyle name="Normal 2 2 2 10 4 4" xfId="34967"/>
    <cellStyle name="Normal 2 2 2 10 5" xfId="4883"/>
    <cellStyle name="Normal 2 2 2 10 5 2" xfId="4884"/>
    <cellStyle name="Normal 2 2 2 10 5 2 2" xfId="34968"/>
    <cellStyle name="Normal 2 2 2 10 5 3" xfId="34969"/>
    <cellStyle name="Normal 2 2 2 10 6" xfId="4885"/>
    <cellStyle name="Normal 2 2 2 10 6 2" xfId="34970"/>
    <cellStyle name="Normal 2 2 2 10 7" xfId="4886"/>
    <cellStyle name="Normal 2 2 2 10 7 2" xfId="34971"/>
    <cellStyle name="Normal 2 2 2 10 8" xfId="34972"/>
    <cellStyle name="Normal 2 2 2 11" xfId="4887"/>
    <cellStyle name="Normal 2 2 2 11 2" xfId="4888"/>
    <cellStyle name="Normal 2 2 2 11 2 2" xfId="4889"/>
    <cellStyle name="Normal 2 2 2 11 2 2 2" xfId="4890"/>
    <cellStyle name="Normal 2 2 2 11 2 2 2 2" xfId="34973"/>
    <cellStyle name="Normal 2 2 2 11 2 2 3" xfId="34974"/>
    <cellStyle name="Normal 2 2 2 11 2 3" xfId="4891"/>
    <cellStyle name="Normal 2 2 2 11 2 3 2" xfId="34975"/>
    <cellStyle name="Normal 2 2 2 11 2 4" xfId="34976"/>
    <cellStyle name="Normal 2 2 2 11 3" xfId="4892"/>
    <cellStyle name="Normal 2 2 2 11 3 2" xfId="4893"/>
    <cellStyle name="Normal 2 2 2 11 3 2 2" xfId="4894"/>
    <cellStyle name="Normal 2 2 2 11 3 2 2 2" xfId="34977"/>
    <cellStyle name="Normal 2 2 2 11 3 2 3" xfId="34978"/>
    <cellStyle name="Normal 2 2 2 11 3 3" xfId="4895"/>
    <cellStyle name="Normal 2 2 2 11 3 3 2" xfId="34979"/>
    <cellStyle name="Normal 2 2 2 11 3 4" xfId="34980"/>
    <cellStyle name="Normal 2 2 2 11 4" xfId="4896"/>
    <cellStyle name="Normal 2 2 2 11 4 2" xfId="4897"/>
    <cellStyle name="Normal 2 2 2 11 4 2 2" xfId="4898"/>
    <cellStyle name="Normal 2 2 2 11 4 2 2 2" xfId="34981"/>
    <cellStyle name="Normal 2 2 2 11 4 2 3" xfId="34982"/>
    <cellStyle name="Normal 2 2 2 11 4 3" xfId="4899"/>
    <cellStyle name="Normal 2 2 2 11 4 3 2" xfId="34983"/>
    <cellStyle name="Normal 2 2 2 11 4 4" xfId="34984"/>
    <cellStyle name="Normal 2 2 2 11 5" xfId="4900"/>
    <cellStyle name="Normal 2 2 2 11 5 2" xfId="4901"/>
    <cellStyle name="Normal 2 2 2 11 5 2 2" xfId="34985"/>
    <cellStyle name="Normal 2 2 2 11 5 3" xfId="34986"/>
    <cellStyle name="Normal 2 2 2 11 6" xfId="4902"/>
    <cellStyle name="Normal 2 2 2 11 6 2" xfId="34987"/>
    <cellStyle name="Normal 2 2 2 11 7" xfId="4903"/>
    <cellStyle name="Normal 2 2 2 11 7 2" xfId="34988"/>
    <cellStyle name="Normal 2 2 2 11 8" xfId="34989"/>
    <cellStyle name="Normal 2 2 2 12" xfId="4904"/>
    <cellStyle name="Normal 2 2 2 12 2" xfId="4905"/>
    <cellStyle name="Normal 2 2 2 12 2 2" xfId="4906"/>
    <cellStyle name="Normal 2 2 2 12 2 2 2" xfId="4907"/>
    <cellStyle name="Normal 2 2 2 12 2 2 2 2" xfId="34990"/>
    <cellStyle name="Normal 2 2 2 12 2 2 3" xfId="34991"/>
    <cellStyle name="Normal 2 2 2 12 2 3" xfId="4908"/>
    <cellStyle name="Normal 2 2 2 12 2 3 2" xfId="34992"/>
    <cellStyle name="Normal 2 2 2 12 2 4" xfId="34993"/>
    <cellStyle name="Normal 2 2 2 12 3" xfId="4909"/>
    <cellStyle name="Normal 2 2 2 12 3 2" xfId="4910"/>
    <cellStyle name="Normal 2 2 2 12 3 2 2" xfId="4911"/>
    <cellStyle name="Normal 2 2 2 12 3 2 2 2" xfId="34994"/>
    <cellStyle name="Normal 2 2 2 12 3 2 3" xfId="34995"/>
    <cellStyle name="Normal 2 2 2 12 3 3" xfId="4912"/>
    <cellStyle name="Normal 2 2 2 12 3 3 2" xfId="34996"/>
    <cellStyle name="Normal 2 2 2 12 3 4" xfId="34997"/>
    <cellStyle name="Normal 2 2 2 12 4" xfId="4913"/>
    <cellStyle name="Normal 2 2 2 12 4 2" xfId="4914"/>
    <cellStyle name="Normal 2 2 2 12 4 2 2" xfId="4915"/>
    <cellStyle name="Normal 2 2 2 12 4 2 2 2" xfId="34998"/>
    <cellStyle name="Normal 2 2 2 12 4 2 3" xfId="34999"/>
    <cellStyle name="Normal 2 2 2 12 4 3" xfId="4916"/>
    <cellStyle name="Normal 2 2 2 12 4 3 2" xfId="35000"/>
    <cellStyle name="Normal 2 2 2 12 4 4" xfId="35001"/>
    <cellStyle name="Normal 2 2 2 12 5" xfId="4917"/>
    <cellStyle name="Normal 2 2 2 12 5 2" xfId="4918"/>
    <cellStyle name="Normal 2 2 2 12 5 2 2" xfId="35002"/>
    <cellStyle name="Normal 2 2 2 12 5 3" xfId="35003"/>
    <cellStyle name="Normal 2 2 2 12 6" xfId="4919"/>
    <cellStyle name="Normal 2 2 2 12 6 2" xfId="35004"/>
    <cellStyle name="Normal 2 2 2 12 7" xfId="4920"/>
    <cellStyle name="Normal 2 2 2 12 7 2" xfId="35005"/>
    <cellStyle name="Normal 2 2 2 12 8" xfId="35006"/>
    <cellStyle name="Normal 2 2 2 13" xfId="4921"/>
    <cellStyle name="Normal 2 2 2 13 2" xfId="4922"/>
    <cellStyle name="Normal 2 2 2 13 2 2" xfId="4923"/>
    <cellStyle name="Normal 2 2 2 13 2 2 2" xfId="4924"/>
    <cellStyle name="Normal 2 2 2 13 2 2 2 2" xfId="35007"/>
    <cellStyle name="Normal 2 2 2 13 2 2 3" xfId="35008"/>
    <cellStyle name="Normal 2 2 2 13 2 3" xfId="4925"/>
    <cellStyle name="Normal 2 2 2 13 2 3 2" xfId="35009"/>
    <cellStyle name="Normal 2 2 2 13 2 4" xfId="35010"/>
    <cellStyle name="Normal 2 2 2 13 3" xfId="4926"/>
    <cellStyle name="Normal 2 2 2 13 3 2" xfId="4927"/>
    <cellStyle name="Normal 2 2 2 13 3 2 2" xfId="4928"/>
    <cellStyle name="Normal 2 2 2 13 3 2 2 2" xfId="35011"/>
    <cellStyle name="Normal 2 2 2 13 3 2 3" xfId="35012"/>
    <cellStyle name="Normal 2 2 2 13 3 3" xfId="4929"/>
    <cellStyle name="Normal 2 2 2 13 3 3 2" xfId="35013"/>
    <cellStyle name="Normal 2 2 2 13 3 4" xfId="35014"/>
    <cellStyle name="Normal 2 2 2 13 4" xfId="4930"/>
    <cellStyle name="Normal 2 2 2 13 4 2" xfId="4931"/>
    <cellStyle name="Normal 2 2 2 13 4 2 2" xfId="4932"/>
    <cellStyle name="Normal 2 2 2 13 4 2 2 2" xfId="35015"/>
    <cellStyle name="Normal 2 2 2 13 4 2 3" xfId="35016"/>
    <cellStyle name="Normal 2 2 2 13 4 3" xfId="4933"/>
    <cellStyle name="Normal 2 2 2 13 4 3 2" xfId="35017"/>
    <cellStyle name="Normal 2 2 2 13 4 4" xfId="35018"/>
    <cellStyle name="Normal 2 2 2 13 5" xfId="4934"/>
    <cellStyle name="Normal 2 2 2 13 5 2" xfId="4935"/>
    <cellStyle name="Normal 2 2 2 13 5 2 2" xfId="35019"/>
    <cellStyle name="Normal 2 2 2 13 5 3" xfId="35020"/>
    <cellStyle name="Normal 2 2 2 13 6" xfId="4936"/>
    <cellStyle name="Normal 2 2 2 13 6 2" xfId="35021"/>
    <cellStyle name="Normal 2 2 2 13 7" xfId="4937"/>
    <cellStyle name="Normal 2 2 2 13 7 2" xfId="35022"/>
    <cellStyle name="Normal 2 2 2 13 8" xfId="35023"/>
    <cellStyle name="Normal 2 2 2 14" xfId="4938"/>
    <cellStyle name="Normal 2 2 2 14 2" xfId="4939"/>
    <cellStyle name="Normal 2 2 2 14 2 2" xfId="4940"/>
    <cellStyle name="Normal 2 2 2 14 2 2 2" xfId="4941"/>
    <cellStyle name="Normal 2 2 2 14 2 2 2 2" xfId="35024"/>
    <cellStyle name="Normal 2 2 2 14 2 2 3" xfId="35025"/>
    <cellStyle name="Normal 2 2 2 14 2 3" xfId="4942"/>
    <cellStyle name="Normal 2 2 2 14 2 3 2" xfId="35026"/>
    <cellStyle name="Normal 2 2 2 14 2 4" xfId="35027"/>
    <cellStyle name="Normal 2 2 2 14 3" xfId="4943"/>
    <cellStyle name="Normal 2 2 2 14 3 2" xfId="4944"/>
    <cellStyle name="Normal 2 2 2 14 3 2 2" xfId="4945"/>
    <cellStyle name="Normal 2 2 2 14 3 2 2 2" xfId="35028"/>
    <cellStyle name="Normal 2 2 2 14 3 2 3" xfId="35029"/>
    <cellStyle name="Normal 2 2 2 14 3 3" xfId="4946"/>
    <cellStyle name="Normal 2 2 2 14 3 3 2" xfId="35030"/>
    <cellStyle name="Normal 2 2 2 14 3 4" xfId="35031"/>
    <cellStyle name="Normal 2 2 2 14 4" xfId="4947"/>
    <cellStyle name="Normal 2 2 2 14 4 2" xfId="4948"/>
    <cellStyle name="Normal 2 2 2 14 4 2 2" xfId="4949"/>
    <cellStyle name="Normal 2 2 2 14 4 2 2 2" xfId="35032"/>
    <cellStyle name="Normal 2 2 2 14 4 2 3" xfId="35033"/>
    <cellStyle name="Normal 2 2 2 14 4 3" xfId="4950"/>
    <cellStyle name="Normal 2 2 2 14 4 3 2" xfId="35034"/>
    <cellStyle name="Normal 2 2 2 14 4 4" xfId="35035"/>
    <cellStyle name="Normal 2 2 2 14 5" xfId="4951"/>
    <cellStyle name="Normal 2 2 2 14 5 2" xfId="4952"/>
    <cellStyle name="Normal 2 2 2 14 5 2 2" xfId="35036"/>
    <cellStyle name="Normal 2 2 2 14 5 3" xfId="35037"/>
    <cellStyle name="Normal 2 2 2 14 6" xfId="4953"/>
    <cellStyle name="Normal 2 2 2 14 6 2" xfId="35038"/>
    <cellStyle name="Normal 2 2 2 14 7" xfId="4954"/>
    <cellStyle name="Normal 2 2 2 14 7 2" xfId="35039"/>
    <cellStyle name="Normal 2 2 2 14 8" xfId="35040"/>
    <cellStyle name="Normal 2 2 2 15" xfId="4955"/>
    <cellStyle name="Normal 2 2 2 15 2" xfId="4956"/>
    <cellStyle name="Normal 2 2 2 15 2 2" xfId="4957"/>
    <cellStyle name="Normal 2 2 2 15 2 2 2" xfId="4958"/>
    <cellStyle name="Normal 2 2 2 15 2 2 2 2" xfId="35041"/>
    <cellStyle name="Normal 2 2 2 15 2 2 3" xfId="35042"/>
    <cellStyle name="Normal 2 2 2 15 2 3" xfId="4959"/>
    <cellStyle name="Normal 2 2 2 15 2 3 2" xfId="35043"/>
    <cellStyle name="Normal 2 2 2 15 2 4" xfId="35044"/>
    <cellStyle name="Normal 2 2 2 15 3" xfId="4960"/>
    <cellStyle name="Normal 2 2 2 15 3 2" xfId="4961"/>
    <cellStyle name="Normal 2 2 2 15 3 2 2" xfId="4962"/>
    <cellStyle name="Normal 2 2 2 15 3 2 2 2" xfId="35045"/>
    <cellStyle name="Normal 2 2 2 15 3 2 3" xfId="35046"/>
    <cellStyle name="Normal 2 2 2 15 3 3" xfId="4963"/>
    <cellStyle name="Normal 2 2 2 15 3 3 2" xfId="35047"/>
    <cellStyle name="Normal 2 2 2 15 3 4" xfId="35048"/>
    <cellStyle name="Normal 2 2 2 15 4" xfId="4964"/>
    <cellStyle name="Normal 2 2 2 15 4 2" xfId="4965"/>
    <cellStyle name="Normal 2 2 2 15 4 2 2" xfId="4966"/>
    <cellStyle name="Normal 2 2 2 15 4 2 2 2" xfId="35049"/>
    <cellStyle name="Normal 2 2 2 15 4 2 3" xfId="35050"/>
    <cellStyle name="Normal 2 2 2 15 4 3" xfId="4967"/>
    <cellStyle name="Normal 2 2 2 15 4 3 2" xfId="35051"/>
    <cellStyle name="Normal 2 2 2 15 4 4" xfId="35052"/>
    <cellStyle name="Normal 2 2 2 15 5" xfId="4968"/>
    <cellStyle name="Normal 2 2 2 15 5 2" xfId="4969"/>
    <cellStyle name="Normal 2 2 2 15 5 2 2" xfId="35053"/>
    <cellStyle name="Normal 2 2 2 15 5 3" xfId="35054"/>
    <cellStyle name="Normal 2 2 2 15 6" xfId="4970"/>
    <cellStyle name="Normal 2 2 2 15 6 2" xfId="35055"/>
    <cellStyle name="Normal 2 2 2 15 7" xfId="4971"/>
    <cellStyle name="Normal 2 2 2 15 7 2" xfId="35056"/>
    <cellStyle name="Normal 2 2 2 15 8" xfId="35057"/>
    <cellStyle name="Normal 2 2 2 16" xfId="4972"/>
    <cellStyle name="Normal 2 2 2 16 2" xfId="4973"/>
    <cellStyle name="Normal 2 2 2 16 2 2" xfId="4974"/>
    <cellStyle name="Normal 2 2 2 16 2 2 2" xfId="4975"/>
    <cellStyle name="Normal 2 2 2 16 2 2 2 2" xfId="35058"/>
    <cellStyle name="Normal 2 2 2 16 2 2 3" xfId="35059"/>
    <cellStyle name="Normal 2 2 2 16 2 3" xfId="4976"/>
    <cellStyle name="Normal 2 2 2 16 2 3 2" xfId="35060"/>
    <cellStyle name="Normal 2 2 2 16 2 4" xfId="35061"/>
    <cellStyle name="Normal 2 2 2 16 3" xfId="4977"/>
    <cellStyle name="Normal 2 2 2 16 3 2" xfId="4978"/>
    <cellStyle name="Normal 2 2 2 16 3 2 2" xfId="4979"/>
    <cellStyle name="Normal 2 2 2 16 3 2 2 2" xfId="35062"/>
    <cellStyle name="Normal 2 2 2 16 3 2 3" xfId="35063"/>
    <cellStyle name="Normal 2 2 2 16 3 3" xfId="4980"/>
    <cellStyle name="Normal 2 2 2 16 3 3 2" xfId="35064"/>
    <cellStyle name="Normal 2 2 2 16 3 4" xfId="35065"/>
    <cellStyle name="Normal 2 2 2 16 4" xfId="4981"/>
    <cellStyle name="Normal 2 2 2 16 4 2" xfId="4982"/>
    <cellStyle name="Normal 2 2 2 16 4 2 2" xfId="4983"/>
    <cellStyle name="Normal 2 2 2 16 4 2 2 2" xfId="35066"/>
    <cellStyle name="Normal 2 2 2 16 4 2 3" xfId="35067"/>
    <cellStyle name="Normal 2 2 2 16 4 3" xfId="4984"/>
    <cellStyle name="Normal 2 2 2 16 4 3 2" xfId="35068"/>
    <cellStyle name="Normal 2 2 2 16 4 4" xfId="35069"/>
    <cellStyle name="Normal 2 2 2 16 5" xfId="4985"/>
    <cellStyle name="Normal 2 2 2 16 5 2" xfId="4986"/>
    <cellStyle name="Normal 2 2 2 16 5 2 2" xfId="35070"/>
    <cellStyle name="Normal 2 2 2 16 5 3" xfId="35071"/>
    <cellStyle name="Normal 2 2 2 16 6" xfId="4987"/>
    <cellStyle name="Normal 2 2 2 16 6 2" xfId="35072"/>
    <cellStyle name="Normal 2 2 2 16 7" xfId="4988"/>
    <cellStyle name="Normal 2 2 2 16 7 2" xfId="35073"/>
    <cellStyle name="Normal 2 2 2 16 8" xfId="35074"/>
    <cellStyle name="Normal 2 2 2 17" xfId="4989"/>
    <cellStyle name="Normal 2 2 2 17 2" xfId="4990"/>
    <cellStyle name="Normal 2 2 2 17 2 2" xfId="4991"/>
    <cellStyle name="Normal 2 2 2 17 2 2 2" xfId="4992"/>
    <cellStyle name="Normal 2 2 2 17 2 2 2 2" xfId="35075"/>
    <cellStyle name="Normal 2 2 2 17 2 2 3" xfId="35076"/>
    <cellStyle name="Normal 2 2 2 17 2 3" xfId="4993"/>
    <cellStyle name="Normal 2 2 2 17 2 3 2" xfId="35077"/>
    <cellStyle name="Normal 2 2 2 17 2 4" xfId="35078"/>
    <cellStyle name="Normal 2 2 2 17 3" xfId="4994"/>
    <cellStyle name="Normal 2 2 2 17 3 2" xfId="4995"/>
    <cellStyle name="Normal 2 2 2 17 3 2 2" xfId="4996"/>
    <cellStyle name="Normal 2 2 2 17 3 2 2 2" xfId="35079"/>
    <cellStyle name="Normal 2 2 2 17 3 2 3" xfId="35080"/>
    <cellStyle name="Normal 2 2 2 17 3 3" xfId="4997"/>
    <cellStyle name="Normal 2 2 2 17 3 3 2" xfId="35081"/>
    <cellStyle name="Normal 2 2 2 17 3 4" xfId="35082"/>
    <cellStyle name="Normal 2 2 2 17 4" xfId="4998"/>
    <cellStyle name="Normal 2 2 2 17 4 2" xfId="4999"/>
    <cellStyle name="Normal 2 2 2 17 4 2 2" xfId="5000"/>
    <cellStyle name="Normal 2 2 2 17 4 2 2 2" xfId="35083"/>
    <cellStyle name="Normal 2 2 2 17 4 2 3" xfId="35084"/>
    <cellStyle name="Normal 2 2 2 17 4 3" xfId="5001"/>
    <cellStyle name="Normal 2 2 2 17 4 3 2" xfId="35085"/>
    <cellStyle name="Normal 2 2 2 17 4 4" xfId="35086"/>
    <cellStyle name="Normal 2 2 2 17 5" xfId="5002"/>
    <cellStyle name="Normal 2 2 2 17 5 2" xfId="5003"/>
    <cellStyle name="Normal 2 2 2 17 5 2 2" xfId="35087"/>
    <cellStyle name="Normal 2 2 2 17 5 3" xfId="35088"/>
    <cellStyle name="Normal 2 2 2 17 6" xfId="5004"/>
    <cellStyle name="Normal 2 2 2 17 6 2" xfId="35089"/>
    <cellStyle name="Normal 2 2 2 17 7" xfId="5005"/>
    <cellStyle name="Normal 2 2 2 17 7 2" xfId="35090"/>
    <cellStyle name="Normal 2 2 2 17 8" xfId="35091"/>
    <cellStyle name="Normal 2 2 2 18" xfId="5006"/>
    <cellStyle name="Normal 2 2 2 18 2" xfId="5007"/>
    <cellStyle name="Normal 2 2 2 18 2 2" xfId="5008"/>
    <cellStyle name="Normal 2 2 2 18 2 2 2" xfId="5009"/>
    <cellStyle name="Normal 2 2 2 18 2 2 2 2" xfId="35092"/>
    <cellStyle name="Normal 2 2 2 18 2 2 3" xfId="35093"/>
    <cellStyle name="Normal 2 2 2 18 2 3" xfId="5010"/>
    <cellStyle name="Normal 2 2 2 18 2 3 2" xfId="35094"/>
    <cellStyle name="Normal 2 2 2 18 2 4" xfId="35095"/>
    <cellStyle name="Normal 2 2 2 18 3" xfId="5011"/>
    <cellStyle name="Normal 2 2 2 18 3 2" xfId="5012"/>
    <cellStyle name="Normal 2 2 2 18 3 2 2" xfId="5013"/>
    <cellStyle name="Normal 2 2 2 18 3 2 2 2" xfId="35096"/>
    <cellStyle name="Normal 2 2 2 18 3 2 3" xfId="35097"/>
    <cellStyle name="Normal 2 2 2 18 3 3" xfId="5014"/>
    <cellStyle name="Normal 2 2 2 18 3 3 2" xfId="35098"/>
    <cellStyle name="Normal 2 2 2 18 3 4" xfId="35099"/>
    <cellStyle name="Normal 2 2 2 18 4" xfId="5015"/>
    <cellStyle name="Normal 2 2 2 18 4 2" xfId="5016"/>
    <cellStyle name="Normal 2 2 2 18 4 2 2" xfId="5017"/>
    <cellStyle name="Normal 2 2 2 18 4 2 2 2" xfId="35100"/>
    <cellStyle name="Normal 2 2 2 18 4 2 3" xfId="35101"/>
    <cellStyle name="Normal 2 2 2 18 4 3" xfId="5018"/>
    <cellStyle name="Normal 2 2 2 18 4 3 2" xfId="35102"/>
    <cellStyle name="Normal 2 2 2 18 4 4" xfId="35103"/>
    <cellStyle name="Normal 2 2 2 18 5" xfId="5019"/>
    <cellStyle name="Normal 2 2 2 18 5 2" xfId="5020"/>
    <cellStyle name="Normal 2 2 2 18 5 2 2" xfId="35104"/>
    <cellStyle name="Normal 2 2 2 18 5 3" xfId="35105"/>
    <cellStyle name="Normal 2 2 2 18 6" xfId="5021"/>
    <cellStyle name="Normal 2 2 2 18 6 2" xfId="35106"/>
    <cellStyle name="Normal 2 2 2 18 7" xfId="5022"/>
    <cellStyle name="Normal 2 2 2 18 7 2" xfId="35107"/>
    <cellStyle name="Normal 2 2 2 18 8" xfId="35108"/>
    <cellStyle name="Normal 2 2 2 19" xfId="5023"/>
    <cellStyle name="Normal 2 2 2 19 2" xfId="5024"/>
    <cellStyle name="Normal 2 2 2 19 2 2" xfId="5025"/>
    <cellStyle name="Normal 2 2 2 19 2 2 2" xfId="5026"/>
    <cellStyle name="Normal 2 2 2 19 2 2 2 2" xfId="35109"/>
    <cellStyle name="Normal 2 2 2 19 2 2 3" xfId="35110"/>
    <cellStyle name="Normal 2 2 2 19 2 3" xfId="5027"/>
    <cellStyle name="Normal 2 2 2 19 2 3 2" xfId="35111"/>
    <cellStyle name="Normal 2 2 2 19 2 4" xfId="35112"/>
    <cellStyle name="Normal 2 2 2 19 3" xfId="5028"/>
    <cellStyle name="Normal 2 2 2 19 3 2" xfId="5029"/>
    <cellStyle name="Normal 2 2 2 19 3 2 2" xfId="5030"/>
    <cellStyle name="Normal 2 2 2 19 3 2 2 2" xfId="35113"/>
    <cellStyle name="Normal 2 2 2 19 3 2 3" xfId="35114"/>
    <cellStyle name="Normal 2 2 2 19 3 3" xfId="5031"/>
    <cellStyle name="Normal 2 2 2 19 3 3 2" xfId="35115"/>
    <cellStyle name="Normal 2 2 2 19 3 4" xfId="35116"/>
    <cellStyle name="Normal 2 2 2 19 4" xfId="5032"/>
    <cellStyle name="Normal 2 2 2 19 4 2" xfId="5033"/>
    <cellStyle name="Normal 2 2 2 19 4 2 2" xfId="5034"/>
    <cellStyle name="Normal 2 2 2 19 4 2 2 2" xfId="35117"/>
    <cellStyle name="Normal 2 2 2 19 4 2 3" xfId="35118"/>
    <cellStyle name="Normal 2 2 2 19 4 3" xfId="5035"/>
    <cellStyle name="Normal 2 2 2 19 4 3 2" xfId="35119"/>
    <cellStyle name="Normal 2 2 2 19 4 4" xfId="35120"/>
    <cellStyle name="Normal 2 2 2 19 5" xfId="5036"/>
    <cellStyle name="Normal 2 2 2 19 5 2" xfId="5037"/>
    <cellStyle name="Normal 2 2 2 19 5 2 2" xfId="35121"/>
    <cellStyle name="Normal 2 2 2 19 5 3" xfId="35122"/>
    <cellStyle name="Normal 2 2 2 19 6" xfId="5038"/>
    <cellStyle name="Normal 2 2 2 19 6 2" xfId="35123"/>
    <cellStyle name="Normal 2 2 2 19 7" xfId="5039"/>
    <cellStyle name="Normal 2 2 2 19 7 2" xfId="35124"/>
    <cellStyle name="Normal 2 2 2 19 8" xfId="35125"/>
    <cellStyle name="Normal 2 2 2 2" xfId="5040"/>
    <cellStyle name="Normal 2 2 2 2 2" xfId="5041"/>
    <cellStyle name="Normal 2 2 2 2 2 2" xfId="5042"/>
    <cellStyle name="Normal 2 2 2 2 2 2 2" xfId="5043"/>
    <cellStyle name="Normal 2 2 2 2 2 2 2 2" xfId="35126"/>
    <cellStyle name="Normal 2 2 2 2 2 2 3" xfId="35127"/>
    <cellStyle name="Normal 2 2 2 2 2 3" xfId="5044"/>
    <cellStyle name="Normal 2 2 2 2 2 3 2" xfId="35128"/>
    <cellStyle name="Normal 2 2 2 2 2 4" xfId="35129"/>
    <cellStyle name="Normal 2 2 2 2 3" xfId="5045"/>
    <cellStyle name="Normal 2 2 2 2 3 2" xfId="5046"/>
    <cellStyle name="Normal 2 2 2 2 3 2 2" xfId="5047"/>
    <cellStyle name="Normal 2 2 2 2 3 2 2 2" xfId="35130"/>
    <cellStyle name="Normal 2 2 2 2 3 2 3" xfId="35131"/>
    <cellStyle name="Normal 2 2 2 2 3 3" xfId="5048"/>
    <cellStyle name="Normal 2 2 2 2 3 3 2" xfId="35132"/>
    <cellStyle name="Normal 2 2 2 2 3 4" xfId="35133"/>
    <cellStyle name="Normal 2 2 2 2 4" xfId="5049"/>
    <cellStyle name="Normal 2 2 2 2 4 2" xfId="5050"/>
    <cellStyle name="Normal 2 2 2 2 4 2 2" xfId="5051"/>
    <cellStyle name="Normal 2 2 2 2 4 2 2 2" xfId="35134"/>
    <cellStyle name="Normal 2 2 2 2 4 2 3" xfId="35135"/>
    <cellStyle name="Normal 2 2 2 2 4 3" xfId="5052"/>
    <cellStyle name="Normal 2 2 2 2 4 3 2" xfId="35136"/>
    <cellStyle name="Normal 2 2 2 2 4 4" xfId="35137"/>
    <cellStyle name="Normal 2 2 2 2 5" xfId="5053"/>
    <cellStyle name="Normal 2 2 2 2 5 2" xfId="5054"/>
    <cellStyle name="Normal 2 2 2 2 5 2 2" xfId="35138"/>
    <cellStyle name="Normal 2 2 2 2 5 3" xfId="35139"/>
    <cellStyle name="Normal 2 2 2 2 6" xfId="5055"/>
    <cellStyle name="Normal 2 2 2 2 6 2" xfId="35140"/>
    <cellStyle name="Normal 2 2 2 2 7" xfId="5056"/>
    <cellStyle name="Normal 2 2 2 2 7 2" xfId="35141"/>
    <cellStyle name="Normal 2 2 2 2 8" xfId="35142"/>
    <cellStyle name="Normal 2 2 2 20" xfId="5057"/>
    <cellStyle name="Normal 2 2 2 20 2" xfId="5058"/>
    <cellStyle name="Normal 2 2 2 20 2 2" xfId="5059"/>
    <cellStyle name="Normal 2 2 2 20 2 2 2" xfId="5060"/>
    <cellStyle name="Normal 2 2 2 20 2 2 2 2" xfId="35143"/>
    <cellStyle name="Normal 2 2 2 20 2 2 3" xfId="35144"/>
    <cellStyle name="Normal 2 2 2 20 2 3" xfId="5061"/>
    <cellStyle name="Normal 2 2 2 20 2 3 2" xfId="35145"/>
    <cellStyle name="Normal 2 2 2 20 2 4" xfId="35146"/>
    <cellStyle name="Normal 2 2 2 20 3" xfId="5062"/>
    <cellStyle name="Normal 2 2 2 20 3 2" xfId="5063"/>
    <cellStyle name="Normal 2 2 2 20 3 2 2" xfId="5064"/>
    <cellStyle name="Normal 2 2 2 20 3 2 2 2" xfId="35147"/>
    <cellStyle name="Normal 2 2 2 20 3 2 3" xfId="35148"/>
    <cellStyle name="Normal 2 2 2 20 3 3" xfId="5065"/>
    <cellStyle name="Normal 2 2 2 20 3 3 2" xfId="35149"/>
    <cellStyle name="Normal 2 2 2 20 3 4" xfId="35150"/>
    <cellStyle name="Normal 2 2 2 20 4" xfId="5066"/>
    <cellStyle name="Normal 2 2 2 20 4 2" xfId="5067"/>
    <cellStyle name="Normal 2 2 2 20 4 2 2" xfId="5068"/>
    <cellStyle name="Normal 2 2 2 20 4 2 2 2" xfId="35151"/>
    <cellStyle name="Normal 2 2 2 20 4 2 3" xfId="35152"/>
    <cellStyle name="Normal 2 2 2 20 4 3" xfId="5069"/>
    <cellStyle name="Normal 2 2 2 20 4 3 2" xfId="35153"/>
    <cellStyle name="Normal 2 2 2 20 4 4" xfId="35154"/>
    <cellStyle name="Normal 2 2 2 20 5" xfId="5070"/>
    <cellStyle name="Normal 2 2 2 20 5 2" xfId="5071"/>
    <cellStyle name="Normal 2 2 2 20 5 2 2" xfId="35155"/>
    <cellStyle name="Normal 2 2 2 20 5 3" xfId="35156"/>
    <cellStyle name="Normal 2 2 2 20 6" xfId="5072"/>
    <cellStyle name="Normal 2 2 2 20 6 2" xfId="35157"/>
    <cellStyle name="Normal 2 2 2 20 7" xfId="5073"/>
    <cellStyle name="Normal 2 2 2 20 7 2" xfId="35158"/>
    <cellStyle name="Normal 2 2 2 20 8" xfId="35159"/>
    <cellStyle name="Normal 2 2 2 21" xfId="5074"/>
    <cellStyle name="Normal 2 2 2 21 2" xfId="5075"/>
    <cellStyle name="Normal 2 2 2 21 2 2" xfId="5076"/>
    <cellStyle name="Normal 2 2 2 21 2 2 2" xfId="5077"/>
    <cellStyle name="Normal 2 2 2 21 2 2 2 2" xfId="35160"/>
    <cellStyle name="Normal 2 2 2 21 2 2 3" xfId="35161"/>
    <cellStyle name="Normal 2 2 2 21 2 3" xfId="5078"/>
    <cellStyle name="Normal 2 2 2 21 2 3 2" xfId="35162"/>
    <cellStyle name="Normal 2 2 2 21 2 4" xfId="35163"/>
    <cellStyle name="Normal 2 2 2 21 3" xfId="5079"/>
    <cellStyle name="Normal 2 2 2 21 3 2" xfId="5080"/>
    <cellStyle name="Normal 2 2 2 21 3 2 2" xfId="5081"/>
    <cellStyle name="Normal 2 2 2 21 3 2 2 2" xfId="35164"/>
    <cellStyle name="Normal 2 2 2 21 3 2 3" xfId="35165"/>
    <cellStyle name="Normal 2 2 2 21 3 3" xfId="5082"/>
    <cellStyle name="Normal 2 2 2 21 3 3 2" xfId="35166"/>
    <cellStyle name="Normal 2 2 2 21 3 4" xfId="35167"/>
    <cellStyle name="Normal 2 2 2 21 4" xfId="5083"/>
    <cellStyle name="Normal 2 2 2 21 4 2" xfId="5084"/>
    <cellStyle name="Normal 2 2 2 21 4 2 2" xfId="5085"/>
    <cellStyle name="Normal 2 2 2 21 4 2 2 2" xfId="35168"/>
    <cellStyle name="Normal 2 2 2 21 4 2 3" xfId="35169"/>
    <cellStyle name="Normal 2 2 2 21 4 3" xfId="5086"/>
    <cellStyle name="Normal 2 2 2 21 4 3 2" xfId="35170"/>
    <cellStyle name="Normal 2 2 2 21 4 4" xfId="35171"/>
    <cellStyle name="Normal 2 2 2 21 5" xfId="5087"/>
    <cellStyle name="Normal 2 2 2 21 5 2" xfId="5088"/>
    <cellStyle name="Normal 2 2 2 21 5 2 2" xfId="35172"/>
    <cellStyle name="Normal 2 2 2 21 5 3" xfId="35173"/>
    <cellStyle name="Normal 2 2 2 21 6" xfId="5089"/>
    <cellStyle name="Normal 2 2 2 21 6 2" xfId="35174"/>
    <cellStyle name="Normal 2 2 2 21 7" xfId="5090"/>
    <cellStyle name="Normal 2 2 2 21 7 2" xfId="35175"/>
    <cellStyle name="Normal 2 2 2 21 8" xfId="35176"/>
    <cellStyle name="Normal 2 2 2 22" xfId="5091"/>
    <cellStyle name="Normal 2 2 2 22 2" xfId="5092"/>
    <cellStyle name="Normal 2 2 2 22 2 2" xfId="5093"/>
    <cellStyle name="Normal 2 2 2 22 2 2 2" xfId="5094"/>
    <cellStyle name="Normal 2 2 2 22 2 2 2 2" xfId="35177"/>
    <cellStyle name="Normal 2 2 2 22 2 2 3" xfId="35178"/>
    <cellStyle name="Normal 2 2 2 22 2 3" xfId="5095"/>
    <cellStyle name="Normal 2 2 2 22 2 3 2" xfId="35179"/>
    <cellStyle name="Normal 2 2 2 22 2 4" xfId="35180"/>
    <cellStyle name="Normal 2 2 2 22 3" xfId="5096"/>
    <cellStyle name="Normal 2 2 2 22 3 2" xfId="5097"/>
    <cellStyle name="Normal 2 2 2 22 3 2 2" xfId="5098"/>
    <cellStyle name="Normal 2 2 2 22 3 2 2 2" xfId="35181"/>
    <cellStyle name="Normal 2 2 2 22 3 2 3" xfId="35182"/>
    <cellStyle name="Normal 2 2 2 22 3 3" xfId="5099"/>
    <cellStyle name="Normal 2 2 2 22 3 3 2" xfId="35183"/>
    <cellStyle name="Normal 2 2 2 22 3 4" xfId="35184"/>
    <cellStyle name="Normal 2 2 2 22 4" xfId="5100"/>
    <cellStyle name="Normal 2 2 2 22 4 2" xfId="5101"/>
    <cellStyle name="Normal 2 2 2 22 4 2 2" xfId="5102"/>
    <cellStyle name="Normal 2 2 2 22 4 2 2 2" xfId="35185"/>
    <cellStyle name="Normal 2 2 2 22 4 2 3" xfId="35186"/>
    <cellStyle name="Normal 2 2 2 22 4 3" xfId="5103"/>
    <cellStyle name="Normal 2 2 2 22 4 3 2" xfId="35187"/>
    <cellStyle name="Normal 2 2 2 22 4 4" xfId="35188"/>
    <cellStyle name="Normal 2 2 2 22 5" xfId="5104"/>
    <cellStyle name="Normal 2 2 2 22 5 2" xfId="5105"/>
    <cellStyle name="Normal 2 2 2 22 5 2 2" xfId="35189"/>
    <cellStyle name="Normal 2 2 2 22 5 3" xfId="35190"/>
    <cellStyle name="Normal 2 2 2 22 6" xfId="5106"/>
    <cellStyle name="Normal 2 2 2 22 6 2" xfId="35191"/>
    <cellStyle name="Normal 2 2 2 22 7" xfId="5107"/>
    <cellStyle name="Normal 2 2 2 22 7 2" xfId="35192"/>
    <cellStyle name="Normal 2 2 2 22 8" xfId="35193"/>
    <cellStyle name="Normal 2 2 2 23" xfId="5108"/>
    <cellStyle name="Normal 2 2 2 23 2" xfId="5109"/>
    <cellStyle name="Normal 2 2 2 23 2 2" xfId="5110"/>
    <cellStyle name="Normal 2 2 2 23 2 2 2" xfId="5111"/>
    <cellStyle name="Normal 2 2 2 23 2 2 2 2" xfId="35194"/>
    <cellStyle name="Normal 2 2 2 23 2 2 3" xfId="35195"/>
    <cellStyle name="Normal 2 2 2 23 2 3" xfId="5112"/>
    <cellStyle name="Normal 2 2 2 23 2 3 2" xfId="35196"/>
    <cellStyle name="Normal 2 2 2 23 2 4" xfId="35197"/>
    <cellStyle name="Normal 2 2 2 23 3" xfId="5113"/>
    <cellStyle name="Normal 2 2 2 23 3 2" xfId="5114"/>
    <cellStyle name="Normal 2 2 2 23 3 2 2" xfId="5115"/>
    <cellStyle name="Normal 2 2 2 23 3 2 2 2" xfId="35198"/>
    <cellStyle name="Normal 2 2 2 23 3 2 3" xfId="35199"/>
    <cellStyle name="Normal 2 2 2 23 3 3" xfId="5116"/>
    <cellStyle name="Normal 2 2 2 23 3 3 2" xfId="35200"/>
    <cellStyle name="Normal 2 2 2 23 3 4" xfId="35201"/>
    <cellStyle name="Normal 2 2 2 23 4" xfId="5117"/>
    <cellStyle name="Normal 2 2 2 23 4 2" xfId="5118"/>
    <cellStyle name="Normal 2 2 2 23 4 2 2" xfId="5119"/>
    <cellStyle name="Normal 2 2 2 23 4 2 2 2" xfId="35202"/>
    <cellStyle name="Normal 2 2 2 23 4 2 3" xfId="35203"/>
    <cellStyle name="Normal 2 2 2 23 4 3" xfId="5120"/>
    <cellStyle name="Normal 2 2 2 23 4 3 2" xfId="35204"/>
    <cellStyle name="Normal 2 2 2 23 4 4" xfId="35205"/>
    <cellStyle name="Normal 2 2 2 23 5" xfId="5121"/>
    <cellStyle name="Normal 2 2 2 23 5 2" xfId="5122"/>
    <cellStyle name="Normal 2 2 2 23 5 2 2" xfId="35206"/>
    <cellStyle name="Normal 2 2 2 23 5 3" xfId="35207"/>
    <cellStyle name="Normal 2 2 2 23 6" xfId="5123"/>
    <cellStyle name="Normal 2 2 2 23 6 2" xfId="35208"/>
    <cellStyle name="Normal 2 2 2 23 7" xfId="5124"/>
    <cellStyle name="Normal 2 2 2 23 7 2" xfId="35209"/>
    <cellStyle name="Normal 2 2 2 23 8" xfId="35210"/>
    <cellStyle name="Normal 2 2 2 24" xfId="5125"/>
    <cellStyle name="Normal 2 2 2 24 2" xfId="5126"/>
    <cellStyle name="Normal 2 2 2 24 2 2" xfId="5127"/>
    <cellStyle name="Normal 2 2 2 24 2 2 2" xfId="5128"/>
    <cellStyle name="Normal 2 2 2 24 2 2 2 2" xfId="35211"/>
    <cellStyle name="Normal 2 2 2 24 2 2 3" xfId="35212"/>
    <cellStyle name="Normal 2 2 2 24 2 3" xfId="5129"/>
    <cellStyle name="Normal 2 2 2 24 2 3 2" xfId="35213"/>
    <cellStyle name="Normal 2 2 2 24 2 4" xfId="35214"/>
    <cellStyle name="Normal 2 2 2 24 3" xfId="5130"/>
    <cellStyle name="Normal 2 2 2 24 3 2" xfId="5131"/>
    <cellStyle name="Normal 2 2 2 24 3 2 2" xfId="5132"/>
    <cellStyle name="Normal 2 2 2 24 3 2 2 2" xfId="35215"/>
    <cellStyle name="Normal 2 2 2 24 3 2 3" xfId="35216"/>
    <cellStyle name="Normal 2 2 2 24 3 3" xfId="5133"/>
    <cellStyle name="Normal 2 2 2 24 3 3 2" xfId="35217"/>
    <cellStyle name="Normal 2 2 2 24 3 4" xfId="35218"/>
    <cellStyle name="Normal 2 2 2 24 4" xfId="5134"/>
    <cellStyle name="Normal 2 2 2 24 4 2" xfId="5135"/>
    <cellStyle name="Normal 2 2 2 24 4 2 2" xfId="5136"/>
    <cellStyle name="Normal 2 2 2 24 4 2 2 2" xfId="35219"/>
    <cellStyle name="Normal 2 2 2 24 4 2 3" xfId="35220"/>
    <cellStyle name="Normal 2 2 2 24 4 3" xfId="5137"/>
    <cellStyle name="Normal 2 2 2 24 4 3 2" xfId="35221"/>
    <cellStyle name="Normal 2 2 2 24 4 4" xfId="35222"/>
    <cellStyle name="Normal 2 2 2 24 5" xfId="5138"/>
    <cellStyle name="Normal 2 2 2 24 5 2" xfId="5139"/>
    <cellStyle name="Normal 2 2 2 24 5 2 2" xfId="35223"/>
    <cellStyle name="Normal 2 2 2 24 5 3" xfId="35224"/>
    <cellStyle name="Normal 2 2 2 24 6" xfId="5140"/>
    <cellStyle name="Normal 2 2 2 24 6 2" xfId="35225"/>
    <cellStyle name="Normal 2 2 2 24 7" xfId="5141"/>
    <cellStyle name="Normal 2 2 2 24 7 2" xfId="35226"/>
    <cellStyle name="Normal 2 2 2 24 8" xfId="35227"/>
    <cellStyle name="Normal 2 2 2 25" xfId="5142"/>
    <cellStyle name="Normal 2 2 2 25 2" xfId="5143"/>
    <cellStyle name="Normal 2 2 2 25 2 2" xfId="5144"/>
    <cellStyle name="Normal 2 2 2 25 2 2 2" xfId="5145"/>
    <cellStyle name="Normal 2 2 2 25 2 2 2 2" xfId="35228"/>
    <cellStyle name="Normal 2 2 2 25 2 2 3" xfId="35229"/>
    <cellStyle name="Normal 2 2 2 25 2 3" xfId="5146"/>
    <cellStyle name="Normal 2 2 2 25 2 3 2" xfId="35230"/>
    <cellStyle name="Normal 2 2 2 25 2 4" xfId="35231"/>
    <cellStyle name="Normal 2 2 2 25 3" xfId="5147"/>
    <cellStyle name="Normal 2 2 2 25 3 2" xfId="5148"/>
    <cellStyle name="Normal 2 2 2 25 3 2 2" xfId="5149"/>
    <cellStyle name="Normal 2 2 2 25 3 2 2 2" xfId="35232"/>
    <cellStyle name="Normal 2 2 2 25 3 2 3" xfId="35233"/>
    <cellStyle name="Normal 2 2 2 25 3 3" xfId="5150"/>
    <cellStyle name="Normal 2 2 2 25 3 3 2" xfId="35234"/>
    <cellStyle name="Normal 2 2 2 25 3 4" xfId="35235"/>
    <cellStyle name="Normal 2 2 2 25 4" xfId="5151"/>
    <cellStyle name="Normal 2 2 2 25 4 2" xfId="5152"/>
    <cellStyle name="Normal 2 2 2 25 4 2 2" xfId="5153"/>
    <cellStyle name="Normal 2 2 2 25 4 2 2 2" xfId="35236"/>
    <cellStyle name="Normal 2 2 2 25 4 2 3" xfId="35237"/>
    <cellStyle name="Normal 2 2 2 25 4 3" xfId="5154"/>
    <cellStyle name="Normal 2 2 2 25 4 3 2" xfId="35238"/>
    <cellStyle name="Normal 2 2 2 25 4 4" xfId="35239"/>
    <cellStyle name="Normal 2 2 2 25 5" xfId="5155"/>
    <cellStyle name="Normal 2 2 2 25 5 2" xfId="5156"/>
    <cellStyle name="Normal 2 2 2 25 5 2 2" xfId="35240"/>
    <cellStyle name="Normal 2 2 2 25 5 3" xfId="35241"/>
    <cellStyle name="Normal 2 2 2 25 6" xfId="5157"/>
    <cellStyle name="Normal 2 2 2 25 6 2" xfId="35242"/>
    <cellStyle name="Normal 2 2 2 25 7" xfId="5158"/>
    <cellStyle name="Normal 2 2 2 25 7 2" xfId="35243"/>
    <cellStyle name="Normal 2 2 2 25 8" xfId="35244"/>
    <cellStyle name="Normal 2 2 2 26" xfId="5159"/>
    <cellStyle name="Normal 2 2 2 26 2" xfId="5160"/>
    <cellStyle name="Normal 2 2 2 26 2 2" xfId="5161"/>
    <cellStyle name="Normal 2 2 2 26 2 2 2" xfId="5162"/>
    <cellStyle name="Normal 2 2 2 26 2 2 2 2" xfId="35245"/>
    <cellStyle name="Normal 2 2 2 26 2 2 3" xfId="35246"/>
    <cellStyle name="Normal 2 2 2 26 2 3" xfId="5163"/>
    <cellStyle name="Normal 2 2 2 26 2 3 2" xfId="35247"/>
    <cellStyle name="Normal 2 2 2 26 2 4" xfId="35248"/>
    <cellStyle name="Normal 2 2 2 26 3" xfId="5164"/>
    <cellStyle name="Normal 2 2 2 26 3 2" xfId="5165"/>
    <cellStyle name="Normal 2 2 2 26 3 2 2" xfId="5166"/>
    <cellStyle name="Normal 2 2 2 26 3 2 2 2" xfId="35249"/>
    <cellStyle name="Normal 2 2 2 26 3 2 3" xfId="35250"/>
    <cellStyle name="Normal 2 2 2 26 3 3" xfId="5167"/>
    <cellStyle name="Normal 2 2 2 26 3 3 2" xfId="35251"/>
    <cellStyle name="Normal 2 2 2 26 3 4" xfId="35252"/>
    <cellStyle name="Normal 2 2 2 26 4" xfId="5168"/>
    <cellStyle name="Normal 2 2 2 26 4 2" xfId="5169"/>
    <cellStyle name="Normal 2 2 2 26 4 2 2" xfId="5170"/>
    <cellStyle name="Normal 2 2 2 26 4 2 2 2" xfId="35253"/>
    <cellStyle name="Normal 2 2 2 26 4 2 3" xfId="35254"/>
    <cellStyle name="Normal 2 2 2 26 4 3" xfId="5171"/>
    <cellStyle name="Normal 2 2 2 26 4 3 2" xfId="35255"/>
    <cellStyle name="Normal 2 2 2 26 4 4" xfId="35256"/>
    <cellStyle name="Normal 2 2 2 26 5" xfId="5172"/>
    <cellStyle name="Normal 2 2 2 26 5 2" xfId="5173"/>
    <cellStyle name="Normal 2 2 2 26 5 2 2" xfId="35257"/>
    <cellStyle name="Normal 2 2 2 26 5 3" xfId="35258"/>
    <cellStyle name="Normal 2 2 2 26 6" xfId="5174"/>
    <cellStyle name="Normal 2 2 2 26 6 2" xfId="35259"/>
    <cellStyle name="Normal 2 2 2 26 7" xfId="5175"/>
    <cellStyle name="Normal 2 2 2 26 7 2" xfId="35260"/>
    <cellStyle name="Normal 2 2 2 26 8" xfId="35261"/>
    <cellStyle name="Normal 2 2 2 27" xfId="5176"/>
    <cellStyle name="Normal 2 2 2 27 2" xfId="5177"/>
    <cellStyle name="Normal 2 2 2 27 2 2" xfId="5178"/>
    <cellStyle name="Normal 2 2 2 27 2 2 2" xfId="5179"/>
    <cellStyle name="Normal 2 2 2 27 2 2 2 2" xfId="35262"/>
    <cellStyle name="Normal 2 2 2 27 2 2 3" xfId="35263"/>
    <cellStyle name="Normal 2 2 2 27 2 3" xfId="5180"/>
    <cellStyle name="Normal 2 2 2 27 2 3 2" xfId="35264"/>
    <cellStyle name="Normal 2 2 2 27 2 4" xfId="35265"/>
    <cellStyle name="Normal 2 2 2 27 3" xfId="5181"/>
    <cellStyle name="Normal 2 2 2 27 3 2" xfId="5182"/>
    <cellStyle name="Normal 2 2 2 27 3 2 2" xfId="5183"/>
    <cellStyle name="Normal 2 2 2 27 3 2 2 2" xfId="35266"/>
    <cellStyle name="Normal 2 2 2 27 3 2 3" xfId="35267"/>
    <cellStyle name="Normal 2 2 2 27 3 3" xfId="5184"/>
    <cellStyle name="Normal 2 2 2 27 3 3 2" xfId="35268"/>
    <cellStyle name="Normal 2 2 2 27 3 4" xfId="35269"/>
    <cellStyle name="Normal 2 2 2 27 4" xfId="5185"/>
    <cellStyle name="Normal 2 2 2 27 4 2" xfId="5186"/>
    <cellStyle name="Normal 2 2 2 27 4 2 2" xfId="5187"/>
    <cellStyle name="Normal 2 2 2 27 4 2 2 2" xfId="35270"/>
    <cellStyle name="Normal 2 2 2 27 4 2 3" xfId="35271"/>
    <cellStyle name="Normal 2 2 2 27 4 3" xfId="5188"/>
    <cellStyle name="Normal 2 2 2 27 4 3 2" xfId="35272"/>
    <cellStyle name="Normal 2 2 2 27 4 4" xfId="35273"/>
    <cellStyle name="Normal 2 2 2 27 5" xfId="5189"/>
    <cellStyle name="Normal 2 2 2 27 5 2" xfId="5190"/>
    <cellStyle name="Normal 2 2 2 27 5 2 2" xfId="35274"/>
    <cellStyle name="Normal 2 2 2 27 5 3" xfId="35275"/>
    <cellStyle name="Normal 2 2 2 27 6" xfId="5191"/>
    <cellStyle name="Normal 2 2 2 27 6 2" xfId="35276"/>
    <cellStyle name="Normal 2 2 2 27 7" xfId="5192"/>
    <cellStyle name="Normal 2 2 2 27 7 2" xfId="35277"/>
    <cellStyle name="Normal 2 2 2 27 8" xfId="35278"/>
    <cellStyle name="Normal 2 2 2 28" xfId="5193"/>
    <cellStyle name="Normal 2 2 2 28 2" xfId="5194"/>
    <cellStyle name="Normal 2 2 2 28 2 2" xfId="5195"/>
    <cellStyle name="Normal 2 2 2 28 2 2 2" xfId="5196"/>
    <cellStyle name="Normal 2 2 2 28 2 2 2 2" xfId="35279"/>
    <cellStyle name="Normal 2 2 2 28 2 2 3" xfId="35280"/>
    <cellStyle name="Normal 2 2 2 28 2 3" xfId="5197"/>
    <cellStyle name="Normal 2 2 2 28 2 3 2" xfId="35281"/>
    <cellStyle name="Normal 2 2 2 28 2 4" xfId="35282"/>
    <cellStyle name="Normal 2 2 2 28 3" xfId="5198"/>
    <cellStyle name="Normal 2 2 2 28 3 2" xfId="5199"/>
    <cellStyle name="Normal 2 2 2 28 3 2 2" xfId="5200"/>
    <cellStyle name="Normal 2 2 2 28 3 2 2 2" xfId="35283"/>
    <cellStyle name="Normal 2 2 2 28 3 2 3" xfId="35284"/>
    <cellStyle name="Normal 2 2 2 28 3 3" xfId="5201"/>
    <cellStyle name="Normal 2 2 2 28 3 3 2" xfId="35285"/>
    <cellStyle name="Normal 2 2 2 28 3 4" xfId="35286"/>
    <cellStyle name="Normal 2 2 2 28 4" xfId="5202"/>
    <cellStyle name="Normal 2 2 2 28 4 2" xfId="5203"/>
    <cellStyle name="Normal 2 2 2 28 4 2 2" xfId="5204"/>
    <cellStyle name="Normal 2 2 2 28 4 2 2 2" xfId="35287"/>
    <cellStyle name="Normal 2 2 2 28 4 2 3" xfId="35288"/>
    <cellStyle name="Normal 2 2 2 28 4 3" xfId="5205"/>
    <cellStyle name="Normal 2 2 2 28 4 3 2" xfId="35289"/>
    <cellStyle name="Normal 2 2 2 28 4 4" xfId="35290"/>
    <cellStyle name="Normal 2 2 2 28 5" xfId="5206"/>
    <cellStyle name="Normal 2 2 2 28 5 2" xfId="5207"/>
    <cellStyle name="Normal 2 2 2 28 5 2 2" xfId="35291"/>
    <cellStyle name="Normal 2 2 2 28 5 3" xfId="35292"/>
    <cellStyle name="Normal 2 2 2 28 6" xfId="5208"/>
    <cellStyle name="Normal 2 2 2 28 6 2" xfId="35293"/>
    <cellStyle name="Normal 2 2 2 28 7" xfId="5209"/>
    <cellStyle name="Normal 2 2 2 28 7 2" xfId="35294"/>
    <cellStyle name="Normal 2 2 2 28 8" xfId="35295"/>
    <cellStyle name="Normal 2 2 2 29" xfId="5210"/>
    <cellStyle name="Normal 2 2 2 29 2" xfId="5211"/>
    <cellStyle name="Normal 2 2 2 29 2 2" xfId="5212"/>
    <cellStyle name="Normal 2 2 2 29 2 2 2" xfId="5213"/>
    <cellStyle name="Normal 2 2 2 29 2 2 2 2" xfId="35296"/>
    <cellStyle name="Normal 2 2 2 29 2 2 3" xfId="35297"/>
    <cellStyle name="Normal 2 2 2 29 2 3" xfId="5214"/>
    <cellStyle name="Normal 2 2 2 29 2 3 2" xfId="35298"/>
    <cellStyle name="Normal 2 2 2 29 2 4" xfId="35299"/>
    <cellStyle name="Normal 2 2 2 29 3" xfId="5215"/>
    <cellStyle name="Normal 2 2 2 29 3 2" xfId="5216"/>
    <cellStyle name="Normal 2 2 2 29 3 2 2" xfId="5217"/>
    <cellStyle name="Normal 2 2 2 29 3 2 2 2" xfId="35300"/>
    <cellStyle name="Normal 2 2 2 29 3 2 3" xfId="35301"/>
    <cellStyle name="Normal 2 2 2 29 3 3" xfId="5218"/>
    <cellStyle name="Normal 2 2 2 29 3 3 2" xfId="35302"/>
    <cellStyle name="Normal 2 2 2 29 3 4" xfId="35303"/>
    <cellStyle name="Normal 2 2 2 29 4" xfId="5219"/>
    <cellStyle name="Normal 2 2 2 29 4 2" xfId="5220"/>
    <cellStyle name="Normal 2 2 2 29 4 2 2" xfId="5221"/>
    <cellStyle name="Normal 2 2 2 29 4 2 2 2" xfId="35304"/>
    <cellStyle name="Normal 2 2 2 29 4 2 3" xfId="35305"/>
    <cellStyle name="Normal 2 2 2 29 4 3" xfId="5222"/>
    <cellStyle name="Normal 2 2 2 29 4 3 2" xfId="35306"/>
    <cellStyle name="Normal 2 2 2 29 4 4" xfId="35307"/>
    <cellStyle name="Normal 2 2 2 29 5" xfId="5223"/>
    <cellStyle name="Normal 2 2 2 29 5 2" xfId="5224"/>
    <cellStyle name="Normal 2 2 2 29 5 2 2" xfId="35308"/>
    <cellStyle name="Normal 2 2 2 29 5 3" xfId="35309"/>
    <cellStyle name="Normal 2 2 2 29 6" xfId="5225"/>
    <cellStyle name="Normal 2 2 2 29 6 2" xfId="35310"/>
    <cellStyle name="Normal 2 2 2 29 7" xfId="5226"/>
    <cellStyle name="Normal 2 2 2 29 7 2" xfId="35311"/>
    <cellStyle name="Normal 2 2 2 29 8" xfId="35312"/>
    <cellStyle name="Normal 2 2 2 3" xfId="5227"/>
    <cellStyle name="Normal 2 2 2 3 2" xfId="5228"/>
    <cellStyle name="Normal 2 2 2 3 2 2" xfId="5229"/>
    <cellStyle name="Normal 2 2 2 3 2 2 2" xfId="5230"/>
    <cellStyle name="Normal 2 2 2 3 2 2 2 2" xfId="35313"/>
    <cellStyle name="Normal 2 2 2 3 2 2 3" xfId="35314"/>
    <cellStyle name="Normal 2 2 2 3 2 3" xfId="5231"/>
    <cellStyle name="Normal 2 2 2 3 2 3 2" xfId="35315"/>
    <cellStyle name="Normal 2 2 2 3 2 4" xfId="35316"/>
    <cellStyle name="Normal 2 2 2 3 3" xfId="5232"/>
    <cellStyle name="Normal 2 2 2 3 3 2" xfId="5233"/>
    <cellStyle name="Normal 2 2 2 3 3 2 2" xfId="5234"/>
    <cellStyle name="Normal 2 2 2 3 3 2 2 2" xfId="35317"/>
    <cellStyle name="Normal 2 2 2 3 3 2 3" xfId="35318"/>
    <cellStyle name="Normal 2 2 2 3 3 3" xfId="5235"/>
    <cellStyle name="Normal 2 2 2 3 3 3 2" xfId="35319"/>
    <cellStyle name="Normal 2 2 2 3 3 4" xfId="35320"/>
    <cellStyle name="Normal 2 2 2 3 4" xfId="5236"/>
    <cellStyle name="Normal 2 2 2 3 4 2" xfId="5237"/>
    <cellStyle name="Normal 2 2 2 3 4 2 2" xfId="5238"/>
    <cellStyle name="Normal 2 2 2 3 4 2 2 2" xfId="35321"/>
    <cellStyle name="Normal 2 2 2 3 4 2 3" xfId="35322"/>
    <cellStyle name="Normal 2 2 2 3 4 3" xfId="5239"/>
    <cellStyle name="Normal 2 2 2 3 4 3 2" xfId="35323"/>
    <cellStyle name="Normal 2 2 2 3 4 4" xfId="35324"/>
    <cellStyle name="Normal 2 2 2 3 5" xfId="5240"/>
    <cellStyle name="Normal 2 2 2 3 5 2" xfId="5241"/>
    <cellStyle name="Normal 2 2 2 3 5 2 2" xfId="35325"/>
    <cellStyle name="Normal 2 2 2 3 5 3" xfId="35326"/>
    <cellStyle name="Normal 2 2 2 3 6" xfId="5242"/>
    <cellStyle name="Normal 2 2 2 3 6 2" xfId="35327"/>
    <cellStyle name="Normal 2 2 2 3 7" xfId="5243"/>
    <cellStyle name="Normal 2 2 2 3 7 2" xfId="35328"/>
    <cellStyle name="Normal 2 2 2 3 8" xfId="35329"/>
    <cellStyle name="Normal 2 2 2 30" xfId="5244"/>
    <cellStyle name="Normal 2 2 2 30 2" xfId="5245"/>
    <cellStyle name="Normal 2 2 2 30 2 2" xfId="5246"/>
    <cellStyle name="Normal 2 2 2 30 2 2 2" xfId="35330"/>
    <cellStyle name="Normal 2 2 2 30 2 3" xfId="35331"/>
    <cellStyle name="Normal 2 2 2 30 3" xfId="5247"/>
    <cellStyle name="Normal 2 2 2 30 3 2" xfId="35332"/>
    <cellStyle name="Normal 2 2 2 30 4" xfId="35333"/>
    <cellStyle name="Normal 2 2 2 31" xfId="5248"/>
    <cellStyle name="Normal 2 2 2 31 2" xfId="5249"/>
    <cellStyle name="Normal 2 2 2 31 2 2" xfId="5250"/>
    <cellStyle name="Normal 2 2 2 31 2 2 2" xfId="35334"/>
    <cellStyle name="Normal 2 2 2 31 2 3" xfId="35335"/>
    <cellStyle name="Normal 2 2 2 31 3" xfId="5251"/>
    <cellStyle name="Normal 2 2 2 31 3 2" xfId="35336"/>
    <cellStyle name="Normal 2 2 2 31 4" xfId="35337"/>
    <cellStyle name="Normal 2 2 2 32" xfId="5252"/>
    <cellStyle name="Normal 2 2 2 32 2" xfId="5253"/>
    <cellStyle name="Normal 2 2 2 32 2 2" xfId="5254"/>
    <cellStyle name="Normal 2 2 2 32 2 2 2" xfId="35338"/>
    <cellStyle name="Normal 2 2 2 32 2 3" xfId="35339"/>
    <cellStyle name="Normal 2 2 2 32 3" xfId="5255"/>
    <cellStyle name="Normal 2 2 2 32 3 2" xfId="35340"/>
    <cellStyle name="Normal 2 2 2 32 4" xfId="35341"/>
    <cellStyle name="Normal 2 2 2 33" xfId="5256"/>
    <cellStyle name="Normal 2 2 2 33 2" xfId="5257"/>
    <cellStyle name="Normal 2 2 2 33 2 2" xfId="35342"/>
    <cellStyle name="Normal 2 2 2 33 3" xfId="35343"/>
    <cellStyle name="Normal 2 2 2 34" xfId="5258"/>
    <cellStyle name="Normal 2 2 2 34 2" xfId="35344"/>
    <cellStyle name="Normal 2 2 2 35" xfId="5259"/>
    <cellStyle name="Normal 2 2 2 35 2" xfId="35345"/>
    <cellStyle name="Normal 2 2 2 36" xfId="35346"/>
    <cellStyle name="Normal 2 2 2 4" xfId="5260"/>
    <cellStyle name="Normal 2 2 2 4 2" xfId="5261"/>
    <cellStyle name="Normal 2 2 2 4 2 2" xfId="5262"/>
    <cellStyle name="Normal 2 2 2 4 2 2 2" xfId="5263"/>
    <cellStyle name="Normal 2 2 2 4 2 2 2 2" xfId="35347"/>
    <cellStyle name="Normal 2 2 2 4 2 2 3" xfId="35348"/>
    <cellStyle name="Normal 2 2 2 4 2 3" xfId="5264"/>
    <cellStyle name="Normal 2 2 2 4 2 3 2" xfId="35349"/>
    <cellStyle name="Normal 2 2 2 4 2 4" xfId="35350"/>
    <cellStyle name="Normal 2 2 2 4 3" xfId="5265"/>
    <cellStyle name="Normal 2 2 2 4 3 2" xfId="5266"/>
    <cellStyle name="Normal 2 2 2 4 3 2 2" xfId="5267"/>
    <cellStyle name="Normal 2 2 2 4 3 2 2 2" xfId="35351"/>
    <cellStyle name="Normal 2 2 2 4 3 2 3" xfId="35352"/>
    <cellStyle name="Normal 2 2 2 4 3 3" xfId="5268"/>
    <cellStyle name="Normal 2 2 2 4 3 3 2" xfId="35353"/>
    <cellStyle name="Normal 2 2 2 4 3 4" xfId="35354"/>
    <cellStyle name="Normal 2 2 2 4 4" xfId="5269"/>
    <cellStyle name="Normal 2 2 2 4 4 2" xfId="5270"/>
    <cellStyle name="Normal 2 2 2 4 4 2 2" xfId="5271"/>
    <cellStyle name="Normal 2 2 2 4 4 2 2 2" xfId="35355"/>
    <cellStyle name="Normal 2 2 2 4 4 2 3" xfId="35356"/>
    <cellStyle name="Normal 2 2 2 4 4 3" xfId="5272"/>
    <cellStyle name="Normal 2 2 2 4 4 3 2" xfId="35357"/>
    <cellStyle name="Normal 2 2 2 4 4 4" xfId="35358"/>
    <cellStyle name="Normal 2 2 2 4 5" xfId="5273"/>
    <cellStyle name="Normal 2 2 2 4 5 2" xfId="5274"/>
    <cellStyle name="Normal 2 2 2 4 5 2 2" xfId="35359"/>
    <cellStyle name="Normal 2 2 2 4 5 3" xfId="35360"/>
    <cellStyle name="Normal 2 2 2 4 6" xfId="5275"/>
    <cellStyle name="Normal 2 2 2 4 6 2" xfId="35361"/>
    <cellStyle name="Normal 2 2 2 4 7" xfId="5276"/>
    <cellStyle name="Normal 2 2 2 4 7 2" xfId="35362"/>
    <cellStyle name="Normal 2 2 2 4 8" xfId="35363"/>
    <cellStyle name="Normal 2 2 2 5" xfId="5277"/>
    <cellStyle name="Normal 2 2 2 5 2" xfId="5278"/>
    <cellStyle name="Normal 2 2 2 5 2 2" xfId="5279"/>
    <cellStyle name="Normal 2 2 2 5 2 2 2" xfId="5280"/>
    <cellStyle name="Normal 2 2 2 5 2 2 2 2" xfId="35364"/>
    <cellStyle name="Normal 2 2 2 5 2 2 3" xfId="35365"/>
    <cellStyle name="Normal 2 2 2 5 2 3" xfId="5281"/>
    <cellStyle name="Normal 2 2 2 5 2 3 2" xfId="35366"/>
    <cellStyle name="Normal 2 2 2 5 2 4" xfId="35367"/>
    <cellStyle name="Normal 2 2 2 5 3" xfId="5282"/>
    <cellStyle name="Normal 2 2 2 5 3 2" xfId="5283"/>
    <cellStyle name="Normal 2 2 2 5 3 2 2" xfId="5284"/>
    <cellStyle name="Normal 2 2 2 5 3 2 2 2" xfId="35368"/>
    <cellStyle name="Normal 2 2 2 5 3 2 3" xfId="35369"/>
    <cellStyle name="Normal 2 2 2 5 3 3" xfId="5285"/>
    <cellStyle name="Normal 2 2 2 5 3 3 2" xfId="35370"/>
    <cellStyle name="Normal 2 2 2 5 3 4" xfId="35371"/>
    <cellStyle name="Normal 2 2 2 5 4" xfId="5286"/>
    <cellStyle name="Normal 2 2 2 5 4 2" xfId="5287"/>
    <cellStyle name="Normal 2 2 2 5 4 2 2" xfId="5288"/>
    <cellStyle name="Normal 2 2 2 5 4 2 2 2" xfId="35372"/>
    <cellStyle name="Normal 2 2 2 5 4 2 3" xfId="35373"/>
    <cellStyle name="Normal 2 2 2 5 4 3" xfId="5289"/>
    <cellStyle name="Normal 2 2 2 5 4 3 2" xfId="35374"/>
    <cellStyle name="Normal 2 2 2 5 4 4" xfId="35375"/>
    <cellStyle name="Normal 2 2 2 5 5" xfId="5290"/>
    <cellStyle name="Normal 2 2 2 5 5 2" xfId="5291"/>
    <cellStyle name="Normal 2 2 2 5 5 2 2" xfId="35376"/>
    <cellStyle name="Normal 2 2 2 5 5 3" xfId="35377"/>
    <cellStyle name="Normal 2 2 2 5 6" xfId="5292"/>
    <cellStyle name="Normal 2 2 2 5 6 2" xfId="35378"/>
    <cellStyle name="Normal 2 2 2 5 7" xfId="5293"/>
    <cellStyle name="Normal 2 2 2 5 7 2" xfId="35379"/>
    <cellStyle name="Normal 2 2 2 5 8" xfId="35380"/>
    <cellStyle name="Normal 2 2 2 6" xfId="5294"/>
    <cellStyle name="Normal 2 2 2 6 2" xfId="5295"/>
    <cellStyle name="Normal 2 2 2 6 2 2" xfId="5296"/>
    <cellStyle name="Normal 2 2 2 6 2 2 2" xfId="5297"/>
    <cellStyle name="Normal 2 2 2 6 2 2 2 2" xfId="35381"/>
    <cellStyle name="Normal 2 2 2 6 2 2 3" xfId="35382"/>
    <cellStyle name="Normal 2 2 2 6 2 3" xfId="5298"/>
    <cellStyle name="Normal 2 2 2 6 2 3 2" xfId="35383"/>
    <cellStyle name="Normal 2 2 2 6 2 4" xfId="35384"/>
    <cellStyle name="Normal 2 2 2 6 3" xfId="5299"/>
    <cellStyle name="Normal 2 2 2 6 3 2" xfId="5300"/>
    <cellStyle name="Normal 2 2 2 6 3 2 2" xfId="5301"/>
    <cellStyle name="Normal 2 2 2 6 3 2 2 2" xfId="35385"/>
    <cellStyle name="Normal 2 2 2 6 3 2 3" xfId="35386"/>
    <cellStyle name="Normal 2 2 2 6 3 3" xfId="5302"/>
    <cellStyle name="Normal 2 2 2 6 3 3 2" xfId="35387"/>
    <cellStyle name="Normal 2 2 2 6 3 4" xfId="35388"/>
    <cellStyle name="Normal 2 2 2 6 4" xfId="5303"/>
    <cellStyle name="Normal 2 2 2 6 4 2" xfId="5304"/>
    <cellStyle name="Normal 2 2 2 6 4 2 2" xfId="5305"/>
    <cellStyle name="Normal 2 2 2 6 4 2 2 2" xfId="35389"/>
    <cellStyle name="Normal 2 2 2 6 4 2 3" xfId="35390"/>
    <cellStyle name="Normal 2 2 2 6 4 3" xfId="5306"/>
    <cellStyle name="Normal 2 2 2 6 4 3 2" xfId="35391"/>
    <cellStyle name="Normal 2 2 2 6 4 4" xfId="35392"/>
    <cellStyle name="Normal 2 2 2 6 5" xfId="5307"/>
    <cellStyle name="Normal 2 2 2 6 5 2" xfId="5308"/>
    <cellStyle name="Normal 2 2 2 6 5 2 2" xfId="35393"/>
    <cellStyle name="Normal 2 2 2 6 5 3" xfId="35394"/>
    <cellStyle name="Normal 2 2 2 6 6" xfId="5309"/>
    <cellStyle name="Normal 2 2 2 6 6 2" xfId="35395"/>
    <cellStyle name="Normal 2 2 2 6 7" xfId="5310"/>
    <cellStyle name="Normal 2 2 2 6 7 2" xfId="35396"/>
    <cellStyle name="Normal 2 2 2 6 8" xfId="35397"/>
    <cellStyle name="Normal 2 2 2 7" xfId="5311"/>
    <cellStyle name="Normal 2 2 2 7 2" xfId="5312"/>
    <cellStyle name="Normal 2 2 2 7 2 2" xfId="5313"/>
    <cellStyle name="Normal 2 2 2 7 2 2 2" xfId="5314"/>
    <cellStyle name="Normal 2 2 2 7 2 2 2 2" xfId="35398"/>
    <cellStyle name="Normal 2 2 2 7 2 2 3" xfId="35399"/>
    <cellStyle name="Normal 2 2 2 7 2 3" xfId="5315"/>
    <cellStyle name="Normal 2 2 2 7 2 3 2" xfId="35400"/>
    <cellStyle name="Normal 2 2 2 7 2 4" xfId="35401"/>
    <cellStyle name="Normal 2 2 2 7 3" xfId="5316"/>
    <cellStyle name="Normal 2 2 2 7 3 2" xfId="5317"/>
    <cellStyle name="Normal 2 2 2 7 3 2 2" xfId="5318"/>
    <cellStyle name="Normal 2 2 2 7 3 2 2 2" xfId="35402"/>
    <cellStyle name="Normal 2 2 2 7 3 2 3" xfId="35403"/>
    <cellStyle name="Normal 2 2 2 7 3 3" xfId="5319"/>
    <cellStyle name="Normal 2 2 2 7 3 3 2" xfId="35404"/>
    <cellStyle name="Normal 2 2 2 7 3 4" xfId="35405"/>
    <cellStyle name="Normal 2 2 2 7 4" xfId="5320"/>
    <cellStyle name="Normal 2 2 2 7 4 2" xfId="5321"/>
    <cellStyle name="Normal 2 2 2 7 4 2 2" xfId="5322"/>
    <cellStyle name="Normal 2 2 2 7 4 2 2 2" xfId="35406"/>
    <cellStyle name="Normal 2 2 2 7 4 2 3" xfId="35407"/>
    <cellStyle name="Normal 2 2 2 7 4 3" xfId="5323"/>
    <cellStyle name="Normal 2 2 2 7 4 3 2" xfId="35408"/>
    <cellStyle name="Normal 2 2 2 7 4 4" xfId="35409"/>
    <cellStyle name="Normal 2 2 2 7 5" xfId="5324"/>
    <cellStyle name="Normal 2 2 2 7 5 2" xfId="5325"/>
    <cellStyle name="Normal 2 2 2 7 5 2 2" xfId="35410"/>
    <cellStyle name="Normal 2 2 2 7 5 3" xfId="35411"/>
    <cellStyle name="Normal 2 2 2 7 6" xfId="5326"/>
    <cellStyle name="Normal 2 2 2 7 6 2" xfId="35412"/>
    <cellStyle name="Normal 2 2 2 7 7" xfId="5327"/>
    <cellStyle name="Normal 2 2 2 7 7 2" xfId="35413"/>
    <cellStyle name="Normal 2 2 2 7 8" xfId="35414"/>
    <cellStyle name="Normal 2 2 2 8" xfId="5328"/>
    <cellStyle name="Normal 2 2 2 8 2" xfId="5329"/>
    <cellStyle name="Normal 2 2 2 8 2 2" xfId="5330"/>
    <cellStyle name="Normal 2 2 2 8 2 2 2" xfId="5331"/>
    <cellStyle name="Normal 2 2 2 8 2 2 2 2" xfId="35415"/>
    <cellStyle name="Normal 2 2 2 8 2 2 3" xfId="35416"/>
    <cellStyle name="Normal 2 2 2 8 2 3" xfId="5332"/>
    <cellStyle name="Normal 2 2 2 8 2 3 2" xfId="35417"/>
    <cellStyle name="Normal 2 2 2 8 2 4" xfId="35418"/>
    <cellStyle name="Normal 2 2 2 8 3" xfId="5333"/>
    <cellStyle name="Normal 2 2 2 8 3 2" xfId="5334"/>
    <cellStyle name="Normal 2 2 2 8 3 2 2" xfId="5335"/>
    <cellStyle name="Normal 2 2 2 8 3 2 2 2" xfId="35419"/>
    <cellStyle name="Normal 2 2 2 8 3 2 3" xfId="35420"/>
    <cellStyle name="Normal 2 2 2 8 3 3" xfId="5336"/>
    <cellStyle name="Normal 2 2 2 8 3 3 2" xfId="35421"/>
    <cellStyle name="Normal 2 2 2 8 3 4" xfId="35422"/>
    <cellStyle name="Normal 2 2 2 8 4" xfId="5337"/>
    <cellStyle name="Normal 2 2 2 8 4 2" xfId="5338"/>
    <cellStyle name="Normal 2 2 2 8 4 2 2" xfId="5339"/>
    <cellStyle name="Normal 2 2 2 8 4 2 2 2" xfId="35423"/>
    <cellStyle name="Normal 2 2 2 8 4 2 3" xfId="35424"/>
    <cellStyle name="Normal 2 2 2 8 4 3" xfId="5340"/>
    <cellStyle name="Normal 2 2 2 8 4 3 2" xfId="35425"/>
    <cellStyle name="Normal 2 2 2 8 4 4" xfId="35426"/>
    <cellStyle name="Normal 2 2 2 8 5" xfId="5341"/>
    <cellStyle name="Normal 2 2 2 8 5 2" xfId="5342"/>
    <cellStyle name="Normal 2 2 2 8 5 2 2" xfId="35427"/>
    <cellStyle name="Normal 2 2 2 8 5 3" xfId="35428"/>
    <cellStyle name="Normal 2 2 2 8 6" xfId="5343"/>
    <cellStyle name="Normal 2 2 2 8 6 2" xfId="35429"/>
    <cellStyle name="Normal 2 2 2 8 7" xfId="5344"/>
    <cellStyle name="Normal 2 2 2 8 7 2" xfId="35430"/>
    <cellStyle name="Normal 2 2 2 8 8" xfId="35431"/>
    <cellStyle name="Normal 2 2 2 9" xfId="5345"/>
    <cellStyle name="Normal 2 2 2 9 2" xfId="5346"/>
    <cellStyle name="Normal 2 2 2 9 2 2" xfId="5347"/>
    <cellStyle name="Normal 2 2 2 9 2 2 2" xfId="5348"/>
    <cellStyle name="Normal 2 2 2 9 2 2 2 2" xfId="35432"/>
    <cellStyle name="Normal 2 2 2 9 2 2 3" xfId="35433"/>
    <cellStyle name="Normal 2 2 2 9 2 3" xfId="5349"/>
    <cellStyle name="Normal 2 2 2 9 2 3 2" xfId="35434"/>
    <cellStyle name="Normal 2 2 2 9 2 4" xfId="35435"/>
    <cellStyle name="Normal 2 2 2 9 3" xfId="5350"/>
    <cellStyle name="Normal 2 2 2 9 3 2" xfId="5351"/>
    <cellStyle name="Normal 2 2 2 9 3 2 2" xfId="5352"/>
    <cellStyle name="Normal 2 2 2 9 3 2 2 2" xfId="35436"/>
    <cellStyle name="Normal 2 2 2 9 3 2 3" xfId="35437"/>
    <cellStyle name="Normal 2 2 2 9 3 3" xfId="5353"/>
    <cellStyle name="Normal 2 2 2 9 3 3 2" xfId="35438"/>
    <cellStyle name="Normal 2 2 2 9 3 4" xfId="35439"/>
    <cellStyle name="Normal 2 2 2 9 4" xfId="5354"/>
    <cellStyle name="Normal 2 2 2 9 4 2" xfId="5355"/>
    <cellStyle name="Normal 2 2 2 9 4 2 2" xfId="5356"/>
    <cellStyle name="Normal 2 2 2 9 4 2 2 2" xfId="35440"/>
    <cellStyle name="Normal 2 2 2 9 4 2 3" xfId="35441"/>
    <cellStyle name="Normal 2 2 2 9 4 3" xfId="5357"/>
    <cellStyle name="Normal 2 2 2 9 4 3 2" xfId="35442"/>
    <cellStyle name="Normal 2 2 2 9 4 4" xfId="35443"/>
    <cellStyle name="Normal 2 2 2 9 5" xfId="5358"/>
    <cellStyle name="Normal 2 2 2 9 5 2" xfId="5359"/>
    <cellStyle name="Normal 2 2 2 9 5 2 2" xfId="35444"/>
    <cellStyle name="Normal 2 2 2 9 5 3" xfId="35445"/>
    <cellStyle name="Normal 2 2 2 9 6" xfId="5360"/>
    <cellStyle name="Normal 2 2 2 9 6 2" xfId="35446"/>
    <cellStyle name="Normal 2 2 2 9 7" xfId="5361"/>
    <cellStyle name="Normal 2 2 2 9 7 2" xfId="35447"/>
    <cellStyle name="Normal 2 2 2 9 8" xfId="35448"/>
    <cellStyle name="Normal 2 2 20" xfId="5362"/>
    <cellStyle name="Normal 2 2 20 2" xfId="5363"/>
    <cellStyle name="Normal 2 2 20 2 2" xfId="5364"/>
    <cellStyle name="Normal 2 2 20 2 2 2" xfId="5365"/>
    <cellStyle name="Normal 2 2 20 2 2 2 2" xfId="35449"/>
    <cellStyle name="Normal 2 2 20 2 2 3" xfId="35450"/>
    <cellStyle name="Normal 2 2 20 2 3" xfId="5366"/>
    <cellStyle name="Normal 2 2 20 2 3 2" xfId="35451"/>
    <cellStyle name="Normal 2 2 20 2 4" xfId="35452"/>
    <cellStyle name="Normal 2 2 20 3" xfId="5367"/>
    <cellStyle name="Normal 2 2 20 3 2" xfId="5368"/>
    <cellStyle name="Normal 2 2 20 3 2 2" xfId="5369"/>
    <cellStyle name="Normal 2 2 20 3 2 2 2" xfId="35453"/>
    <cellStyle name="Normal 2 2 20 3 2 3" xfId="35454"/>
    <cellStyle name="Normal 2 2 20 3 3" xfId="5370"/>
    <cellStyle name="Normal 2 2 20 3 3 2" xfId="35455"/>
    <cellStyle name="Normal 2 2 20 3 4" xfId="35456"/>
    <cellStyle name="Normal 2 2 20 4" xfId="5371"/>
    <cellStyle name="Normal 2 2 20 4 2" xfId="5372"/>
    <cellStyle name="Normal 2 2 20 4 2 2" xfId="5373"/>
    <cellStyle name="Normal 2 2 20 4 2 2 2" xfId="35457"/>
    <cellStyle name="Normal 2 2 20 4 2 3" xfId="35458"/>
    <cellStyle name="Normal 2 2 20 4 3" xfId="5374"/>
    <cellStyle name="Normal 2 2 20 4 3 2" xfId="35459"/>
    <cellStyle name="Normal 2 2 20 4 4" xfId="35460"/>
    <cellStyle name="Normal 2 2 20 5" xfId="5375"/>
    <cellStyle name="Normal 2 2 20 5 2" xfId="5376"/>
    <cellStyle name="Normal 2 2 20 5 2 2" xfId="35461"/>
    <cellStyle name="Normal 2 2 20 5 3" xfId="35462"/>
    <cellStyle name="Normal 2 2 20 6" xfId="5377"/>
    <cellStyle name="Normal 2 2 20 6 2" xfId="35463"/>
    <cellStyle name="Normal 2 2 20 7" xfId="5378"/>
    <cellStyle name="Normal 2 2 20 7 2" xfId="35464"/>
    <cellStyle name="Normal 2 2 20 8" xfId="35465"/>
    <cellStyle name="Normal 2 2 21" xfId="5379"/>
    <cellStyle name="Normal 2 2 21 2" xfId="5380"/>
    <cellStyle name="Normal 2 2 21 2 2" xfId="5381"/>
    <cellStyle name="Normal 2 2 21 2 2 2" xfId="5382"/>
    <cellStyle name="Normal 2 2 21 2 2 2 2" xfId="35466"/>
    <cellStyle name="Normal 2 2 21 2 2 3" xfId="35467"/>
    <cellStyle name="Normal 2 2 21 2 3" xfId="5383"/>
    <cellStyle name="Normal 2 2 21 2 3 2" xfId="35468"/>
    <cellStyle name="Normal 2 2 21 2 4" xfId="35469"/>
    <cellStyle name="Normal 2 2 21 3" xfId="5384"/>
    <cellStyle name="Normal 2 2 21 3 2" xfId="5385"/>
    <cellStyle name="Normal 2 2 21 3 2 2" xfId="5386"/>
    <cellStyle name="Normal 2 2 21 3 2 2 2" xfId="35470"/>
    <cellStyle name="Normal 2 2 21 3 2 3" xfId="35471"/>
    <cellStyle name="Normal 2 2 21 3 3" xfId="5387"/>
    <cellStyle name="Normal 2 2 21 3 3 2" xfId="35472"/>
    <cellStyle name="Normal 2 2 21 3 4" xfId="35473"/>
    <cellStyle name="Normal 2 2 21 4" xfId="5388"/>
    <cellStyle name="Normal 2 2 21 4 2" xfId="5389"/>
    <cellStyle name="Normal 2 2 21 4 2 2" xfId="5390"/>
    <cellStyle name="Normal 2 2 21 4 2 2 2" xfId="35474"/>
    <cellStyle name="Normal 2 2 21 4 2 3" xfId="35475"/>
    <cellStyle name="Normal 2 2 21 4 3" xfId="5391"/>
    <cellStyle name="Normal 2 2 21 4 3 2" xfId="35476"/>
    <cellStyle name="Normal 2 2 21 4 4" xfId="35477"/>
    <cellStyle name="Normal 2 2 21 5" xfId="5392"/>
    <cellStyle name="Normal 2 2 21 5 2" xfId="5393"/>
    <cellStyle name="Normal 2 2 21 5 2 2" xfId="35478"/>
    <cellStyle name="Normal 2 2 21 5 3" xfId="35479"/>
    <cellStyle name="Normal 2 2 21 6" xfId="5394"/>
    <cellStyle name="Normal 2 2 21 6 2" xfId="35480"/>
    <cellStyle name="Normal 2 2 21 7" xfId="5395"/>
    <cellStyle name="Normal 2 2 21 7 2" xfId="35481"/>
    <cellStyle name="Normal 2 2 21 8" xfId="35482"/>
    <cellStyle name="Normal 2 2 22" xfId="5396"/>
    <cellStyle name="Normal 2 2 22 2" xfId="5397"/>
    <cellStyle name="Normal 2 2 22 2 2" xfId="5398"/>
    <cellStyle name="Normal 2 2 22 2 2 2" xfId="5399"/>
    <cellStyle name="Normal 2 2 22 2 2 2 2" xfId="35483"/>
    <cellStyle name="Normal 2 2 22 2 2 3" xfId="35484"/>
    <cellStyle name="Normal 2 2 22 2 3" xfId="5400"/>
    <cellStyle name="Normal 2 2 22 2 3 2" xfId="35485"/>
    <cellStyle name="Normal 2 2 22 2 4" xfId="35486"/>
    <cellStyle name="Normal 2 2 22 3" xfId="5401"/>
    <cellStyle name="Normal 2 2 22 3 2" xfId="5402"/>
    <cellStyle name="Normal 2 2 22 3 2 2" xfId="5403"/>
    <cellStyle name="Normal 2 2 22 3 2 2 2" xfId="35487"/>
    <cellStyle name="Normal 2 2 22 3 2 3" xfId="35488"/>
    <cellStyle name="Normal 2 2 22 3 3" xfId="5404"/>
    <cellStyle name="Normal 2 2 22 3 3 2" xfId="35489"/>
    <cellStyle name="Normal 2 2 22 3 4" xfId="35490"/>
    <cellStyle name="Normal 2 2 22 4" xfId="5405"/>
    <cellStyle name="Normal 2 2 22 4 2" xfId="5406"/>
    <cellStyle name="Normal 2 2 22 4 2 2" xfId="5407"/>
    <cellStyle name="Normal 2 2 22 4 2 2 2" xfId="35491"/>
    <cellStyle name="Normal 2 2 22 4 2 3" xfId="35492"/>
    <cellStyle name="Normal 2 2 22 4 3" xfId="5408"/>
    <cellStyle name="Normal 2 2 22 4 3 2" xfId="35493"/>
    <cellStyle name="Normal 2 2 22 4 4" xfId="35494"/>
    <cellStyle name="Normal 2 2 22 5" xfId="5409"/>
    <cellStyle name="Normal 2 2 22 5 2" xfId="5410"/>
    <cellStyle name="Normal 2 2 22 5 2 2" xfId="35495"/>
    <cellStyle name="Normal 2 2 22 5 3" xfId="35496"/>
    <cellStyle name="Normal 2 2 22 6" xfId="5411"/>
    <cellStyle name="Normal 2 2 22 6 2" xfId="35497"/>
    <cellStyle name="Normal 2 2 22 7" xfId="5412"/>
    <cellStyle name="Normal 2 2 22 7 2" xfId="35498"/>
    <cellStyle name="Normal 2 2 22 8" xfId="35499"/>
    <cellStyle name="Normal 2 2 23" xfId="5413"/>
    <cellStyle name="Normal 2 2 23 2" xfId="5414"/>
    <cellStyle name="Normal 2 2 23 2 2" xfId="5415"/>
    <cellStyle name="Normal 2 2 23 2 2 2" xfId="5416"/>
    <cellStyle name="Normal 2 2 23 2 2 2 2" xfId="35500"/>
    <cellStyle name="Normal 2 2 23 2 2 3" xfId="35501"/>
    <cellStyle name="Normal 2 2 23 2 3" xfId="5417"/>
    <cellStyle name="Normal 2 2 23 2 3 2" xfId="35502"/>
    <cellStyle name="Normal 2 2 23 2 4" xfId="35503"/>
    <cellStyle name="Normal 2 2 23 3" xfId="5418"/>
    <cellStyle name="Normal 2 2 23 3 2" xfId="5419"/>
    <cellStyle name="Normal 2 2 23 3 2 2" xfId="5420"/>
    <cellStyle name="Normal 2 2 23 3 2 2 2" xfId="35504"/>
    <cellStyle name="Normal 2 2 23 3 2 3" xfId="35505"/>
    <cellStyle name="Normal 2 2 23 3 3" xfId="5421"/>
    <cellStyle name="Normal 2 2 23 3 3 2" xfId="35506"/>
    <cellStyle name="Normal 2 2 23 3 4" xfId="35507"/>
    <cellStyle name="Normal 2 2 23 4" xfId="5422"/>
    <cellStyle name="Normal 2 2 23 4 2" xfId="5423"/>
    <cellStyle name="Normal 2 2 23 4 2 2" xfId="5424"/>
    <cellStyle name="Normal 2 2 23 4 2 2 2" xfId="35508"/>
    <cellStyle name="Normal 2 2 23 4 2 3" xfId="35509"/>
    <cellStyle name="Normal 2 2 23 4 3" xfId="5425"/>
    <cellStyle name="Normal 2 2 23 4 3 2" xfId="35510"/>
    <cellStyle name="Normal 2 2 23 4 4" xfId="35511"/>
    <cellStyle name="Normal 2 2 23 5" xfId="5426"/>
    <cellStyle name="Normal 2 2 23 5 2" xfId="5427"/>
    <cellStyle name="Normal 2 2 23 5 2 2" xfId="35512"/>
    <cellStyle name="Normal 2 2 23 5 3" xfId="35513"/>
    <cellStyle name="Normal 2 2 23 6" xfId="5428"/>
    <cellStyle name="Normal 2 2 23 6 2" xfId="35514"/>
    <cellStyle name="Normal 2 2 23 7" xfId="5429"/>
    <cellStyle name="Normal 2 2 23 7 2" xfId="35515"/>
    <cellStyle name="Normal 2 2 23 8" xfId="35516"/>
    <cellStyle name="Normal 2 2 24" xfId="5430"/>
    <cellStyle name="Normal 2 2 24 2" xfId="5431"/>
    <cellStyle name="Normal 2 2 24 2 2" xfId="5432"/>
    <cellStyle name="Normal 2 2 24 2 2 2" xfId="5433"/>
    <cellStyle name="Normal 2 2 24 2 2 2 2" xfId="35517"/>
    <cellStyle name="Normal 2 2 24 2 2 3" xfId="35518"/>
    <cellStyle name="Normal 2 2 24 2 3" xfId="5434"/>
    <cellStyle name="Normal 2 2 24 2 3 2" xfId="35519"/>
    <cellStyle name="Normal 2 2 24 2 4" xfId="35520"/>
    <cellStyle name="Normal 2 2 24 3" xfId="5435"/>
    <cellStyle name="Normal 2 2 24 3 2" xfId="5436"/>
    <cellStyle name="Normal 2 2 24 3 2 2" xfId="5437"/>
    <cellStyle name="Normal 2 2 24 3 2 2 2" xfId="35521"/>
    <cellStyle name="Normal 2 2 24 3 2 3" xfId="35522"/>
    <cellStyle name="Normal 2 2 24 3 3" xfId="5438"/>
    <cellStyle name="Normal 2 2 24 3 3 2" xfId="35523"/>
    <cellStyle name="Normal 2 2 24 3 4" xfId="35524"/>
    <cellStyle name="Normal 2 2 24 4" xfId="5439"/>
    <cellStyle name="Normal 2 2 24 4 2" xfId="5440"/>
    <cellStyle name="Normal 2 2 24 4 2 2" xfId="5441"/>
    <cellStyle name="Normal 2 2 24 4 2 2 2" xfId="35525"/>
    <cellStyle name="Normal 2 2 24 4 2 3" xfId="35526"/>
    <cellStyle name="Normal 2 2 24 4 3" xfId="5442"/>
    <cellStyle name="Normal 2 2 24 4 3 2" xfId="35527"/>
    <cellStyle name="Normal 2 2 24 4 4" xfId="35528"/>
    <cellStyle name="Normal 2 2 24 5" xfId="5443"/>
    <cellStyle name="Normal 2 2 24 5 2" xfId="5444"/>
    <cellStyle name="Normal 2 2 24 5 2 2" xfId="35529"/>
    <cellStyle name="Normal 2 2 24 5 3" xfId="35530"/>
    <cellStyle name="Normal 2 2 24 6" xfId="5445"/>
    <cellStyle name="Normal 2 2 24 6 2" xfId="35531"/>
    <cellStyle name="Normal 2 2 24 7" xfId="5446"/>
    <cellStyle name="Normal 2 2 24 7 2" xfId="35532"/>
    <cellStyle name="Normal 2 2 24 8" xfId="35533"/>
    <cellStyle name="Normal 2 2 25" xfId="5447"/>
    <cellStyle name="Normal 2 2 25 2" xfId="5448"/>
    <cellStyle name="Normal 2 2 25 2 2" xfId="5449"/>
    <cellStyle name="Normal 2 2 25 2 2 2" xfId="5450"/>
    <cellStyle name="Normal 2 2 25 2 2 2 2" xfId="35534"/>
    <cellStyle name="Normal 2 2 25 2 2 3" xfId="35535"/>
    <cellStyle name="Normal 2 2 25 2 3" xfId="5451"/>
    <cellStyle name="Normal 2 2 25 2 3 2" xfId="35536"/>
    <cellStyle name="Normal 2 2 25 2 4" xfId="35537"/>
    <cellStyle name="Normal 2 2 25 3" xfId="5452"/>
    <cellStyle name="Normal 2 2 25 3 2" xfId="5453"/>
    <cellStyle name="Normal 2 2 25 3 2 2" xfId="5454"/>
    <cellStyle name="Normal 2 2 25 3 2 2 2" xfId="35538"/>
    <cellStyle name="Normal 2 2 25 3 2 3" xfId="35539"/>
    <cellStyle name="Normal 2 2 25 3 3" xfId="5455"/>
    <cellStyle name="Normal 2 2 25 3 3 2" xfId="35540"/>
    <cellStyle name="Normal 2 2 25 3 4" xfId="35541"/>
    <cellStyle name="Normal 2 2 25 4" xfId="5456"/>
    <cellStyle name="Normal 2 2 25 4 2" xfId="5457"/>
    <cellStyle name="Normal 2 2 25 4 2 2" xfId="5458"/>
    <cellStyle name="Normal 2 2 25 4 2 2 2" xfId="35542"/>
    <cellStyle name="Normal 2 2 25 4 2 3" xfId="35543"/>
    <cellStyle name="Normal 2 2 25 4 3" xfId="5459"/>
    <cellStyle name="Normal 2 2 25 4 3 2" xfId="35544"/>
    <cellStyle name="Normal 2 2 25 4 4" xfId="35545"/>
    <cellStyle name="Normal 2 2 25 5" xfId="5460"/>
    <cellStyle name="Normal 2 2 25 5 2" xfId="5461"/>
    <cellStyle name="Normal 2 2 25 5 2 2" xfId="35546"/>
    <cellStyle name="Normal 2 2 25 5 3" xfId="35547"/>
    <cellStyle name="Normal 2 2 25 6" xfId="5462"/>
    <cellStyle name="Normal 2 2 25 6 2" xfId="35548"/>
    <cellStyle name="Normal 2 2 25 7" xfId="5463"/>
    <cellStyle name="Normal 2 2 25 7 2" xfId="35549"/>
    <cellStyle name="Normal 2 2 25 8" xfId="35550"/>
    <cellStyle name="Normal 2 2 26" xfId="5464"/>
    <cellStyle name="Normal 2 2 26 2" xfId="5465"/>
    <cellStyle name="Normal 2 2 26 2 2" xfId="5466"/>
    <cellStyle name="Normal 2 2 26 2 2 2" xfId="5467"/>
    <cellStyle name="Normal 2 2 26 2 2 2 2" xfId="35551"/>
    <cellStyle name="Normal 2 2 26 2 2 3" xfId="35552"/>
    <cellStyle name="Normal 2 2 26 2 3" xfId="5468"/>
    <cellStyle name="Normal 2 2 26 2 3 2" xfId="35553"/>
    <cellStyle name="Normal 2 2 26 2 4" xfId="35554"/>
    <cellStyle name="Normal 2 2 26 3" xfId="5469"/>
    <cellStyle name="Normal 2 2 26 3 2" xfId="5470"/>
    <cellStyle name="Normal 2 2 26 3 2 2" xfId="5471"/>
    <cellStyle name="Normal 2 2 26 3 2 2 2" xfId="35555"/>
    <cellStyle name="Normal 2 2 26 3 2 3" xfId="35556"/>
    <cellStyle name="Normal 2 2 26 3 3" xfId="5472"/>
    <cellStyle name="Normal 2 2 26 3 3 2" xfId="35557"/>
    <cellStyle name="Normal 2 2 26 3 4" xfId="35558"/>
    <cellStyle name="Normal 2 2 26 4" xfId="5473"/>
    <cellStyle name="Normal 2 2 26 4 2" xfId="5474"/>
    <cellStyle name="Normal 2 2 26 4 2 2" xfId="5475"/>
    <cellStyle name="Normal 2 2 26 4 2 2 2" xfId="35559"/>
    <cellStyle name="Normal 2 2 26 4 2 3" xfId="35560"/>
    <cellStyle name="Normal 2 2 26 4 3" xfId="5476"/>
    <cellStyle name="Normal 2 2 26 4 3 2" xfId="35561"/>
    <cellStyle name="Normal 2 2 26 4 4" xfId="35562"/>
    <cellStyle name="Normal 2 2 26 5" xfId="5477"/>
    <cellStyle name="Normal 2 2 26 5 2" xfId="5478"/>
    <cellStyle name="Normal 2 2 26 5 2 2" xfId="35563"/>
    <cellStyle name="Normal 2 2 26 5 3" xfId="35564"/>
    <cellStyle name="Normal 2 2 26 6" xfId="5479"/>
    <cellStyle name="Normal 2 2 26 6 2" xfId="35565"/>
    <cellStyle name="Normal 2 2 26 7" xfId="5480"/>
    <cellStyle name="Normal 2 2 26 7 2" xfId="35566"/>
    <cellStyle name="Normal 2 2 26 8" xfId="35567"/>
    <cellStyle name="Normal 2 2 27" xfId="5481"/>
    <cellStyle name="Normal 2 2 27 2" xfId="5482"/>
    <cellStyle name="Normal 2 2 27 2 2" xfId="5483"/>
    <cellStyle name="Normal 2 2 27 2 2 2" xfId="5484"/>
    <cellStyle name="Normal 2 2 27 2 2 2 2" xfId="35568"/>
    <cellStyle name="Normal 2 2 27 2 2 3" xfId="35569"/>
    <cellStyle name="Normal 2 2 27 2 3" xfId="5485"/>
    <cellStyle name="Normal 2 2 27 2 3 2" xfId="35570"/>
    <cellStyle name="Normal 2 2 27 2 4" xfId="35571"/>
    <cellStyle name="Normal 2 2 27 3" xfId="5486"/>
    <cellStyle name="Normal 2 2 27 3 2" xfId="5487"/>
    <cellStyle name="Normal 2 2 27 3 2 2" xfId="5488"/>
    <cellStyle name="Normal 2 2 27 3 2 2 2" xfId="35572"/>
    <cellStyle name="Normal 2 2 27 3 2 3" xfId="35573"/>
    <cellStyle name="Normal 2 2 27 3 3" xfId="5489"/>
    <cellStyle name="Normal 2 2 27 3 3 2" xfId="35574"/>
    <cellStyle name="Normal 2 2 27 3 4" xfId="35575"/>
    <cellStyle name="Normal 2 2 27 4" xfId="5490"/>
    <cellStyle name="Normal 2 2 27 4 2" xfId="5491"/>
    <cellStyle name="Normal 2 2 27 4 2 2" xfId="5492"/>
    <cellStyle name="Normal 2 2 27 4 2 2 2" xfId="35576"/>
    <cellStyle name="Normal 2 2 27 4 2 3" xfId="35577"/>
    <cellStyle name="Normal 2 2 27 4 3" xfId="5493"/>
    <cellStyle name="Normal 2 2 27 4 3 2" xfId="35578"/>
    <cellStyle name="Normal 2 2 27 4 4" xfId="35579"/>
    <cellStyle name="Normal 2 2 27 5" xfId="5494"/>
    <cellStyle name="Normal 2 2 27 5 2" xfId="5495"/>
    <cellStyle name="Normal 2 2 27 5 2 2" xfId="35580"/>
    <cellStyle name="Normal 2 2 27 5 3" xfId="35581"/>
    <cellStyle name="Normal 2 2 27 6" xfId="5496"/>
    <cellStyle name="Normal 2 2 27 6 2" xfId="35582"/>
    <cellStyle name="Normal 2 2 27 7" xfId="5497"/>
    <cellStyle name="Normal 2 2 27 7 2" xfId="35583"/>
    <cellStyle name="Normal 2 2 27 8" xfId="35584"/>
    <cellStyle name="Normal 2 2 28" xfId="5498"/>
    <cellStyle name="Normal 2 2 28 2" xfId="5499"/>
    <cellStyle name="Normal 2 2 28 2 2" xfId="5500"/>
    <cellStyle name="Normal 2 2 28 2 2 2" xfId="5501"/>
    <cellStyle name="Normal 2 2 28 2 2 2 2" xfId="35585"/>
    <cellStyle name="Normal 2 2 28 2 2 3" xfId="35586"/>
    <cellStyle name="Normal 2 2 28 2 3" xfId="5502"/>
    <cellStyle name="Normal 2 2 28 2 3 2" xfId="35587"/>
    <cellStyle name="Normal 2 2 28 2 4" xfId="35588"/>
    <cellStyle name="Normal 2 2 28 3" xfId="5503"/>
    <cellStyle name="Normal 2 2 28 3 2" xfId="5504"/>
    <cellStyle name="Normal 2 2 28 3 2 2" xfId="5505"/>
    <cellStyle name="Normal 2 2 28 3 2 2 2" xfId="35589"/>
    <cellStyle name="Normal 2 2 28 3 2 3" xfId="35590"/>
    <cellStyle name="Normal 2 2 28 3 3" xfId="5506"/>
    <cellStyle name="Normal 2 2 28 3 3 2" xfId="35591"/>
    <cellStyle name="Normal 2 2 28 3 4" xfId="35592"/>
    <cellStyle name="Normal 2 2 28 4" xfId="5507"/>
    <cellStyle name="Normal 2 2 28 4 2" xfId="5508"/>
    <cellStyle name="Normal 2 2 28 4 2 2" xfId="5509"/>
    <cellStyle name="Normal 2 2 28 4 2 2 2" xfId="35593"/>
    <cellStyle name="Normal 2 2 28 4 2 3" xfId="35594"/>
    <cellStyle name="Normal 2 2 28 4 3" xfId="5510"/>
    <cellStyle name="Normal 2 2 28 4 3 2" xfId="35595"/>
    <cellStyle name="Normal 2 2 28 4 4" xfId="35596"/>
    <cellStyle name="Normal 2 2 28 5" xfId="5511"/>
    <cellStyle name="Normal 2 2 28 5 2" xfId="5512"/>
    <cellStyle name="Normal 2 2 28 5 2 2" xfId="35597"/>
    <cellStyle name="Normal 2 2 28 5 3" xfId="35598"/>
    <cellStyle name="Normal 2 2 28 6" xfId="5513"/>
    <cellStyle name="Normal 2 2 28 6 2" xfId="35599"/>
    <cellStyle name="Normal 2 2 28 7" xfId="5514"/>
    <cellStyle name="Normal 2 2 28 7 2" xfId="35600"/>
    <cellStyle name="Normal 2 2 28 8" xfId="35601"/>
    <cellStyle name="Normal 2 2 29" xfId="5515"/>
    <cellStyle name="Normal 2 2 29 2" xfId="5516"/>
    <cellStyle name="Normal 2 2 29 2 2" xfId="5517"/>
    <cellStyle name="Normal 2 2 29 2 2 2" xfId="5518"/>
    <cellStyle name="Normal 2 2 29 2 2 2 2" xfId="35602"/>
    <cellStyle name="Normal 2 2 29 2 2 3" xfId="35603"/>
    <cellStyle name="Normal 2 2 29 2 3" xfId="5519"/>
    <cellStyle name="Normal 2 2 29 2 3 2" xfId="35604"/>
    <cellStyle name="Normal 2 2 29 2 4" xfId="35605"/>
    <cellStyle name="Normal 2 2 29 3" xfId="5520"/>
    <cellStyle name="Normal 2 2 29 3 2" xfId="5521"/>
    <cellStyle name="Normal 2 2 29 3 2 2" xfId="5522"/>
    <cellStyle name="Normal 2 2 29 3 2 2 2" xfId="35606"/>
    <cellStyle name="Normal 2 2 29 3 2 3" xfId="35607"/>
    <cellStyle name="Normal 2 2 29 3 3" xfId="5523"/>
    <cellStyle name="Normal 2 2 29 3 3 2" xfId="35608"/>
    <cellStyle name="Normal 2 2 29 3 4" xfId="35609"/>
    <cellStyle name="Normal 2 2 29 4" xfId="5524"/>
    <cellStyle name="Normal 2 2 29 4 2" xfId="5525"/>
    <cellStyle name="Normal 2 2 29 4 2 2" xfId="5526"/>
    <cellStyle name="Normal 2 2 29 4 2 2 2" xfId="35610"/>
    <cellStyle name="Normal 2 2 29 4 2 3" xfId="35611"/>
    <cellStyle name="Normal 2 2 29 4 3" xfId="5527"/>
    <cellStyle name="Normal 2 2 29 4 3 2" xfId="35612"/>
    <cellStyle name="Normal 2 2 29 4 4" xfId="35613"/>
    <cellStyle name="Normal 2 2 29 5" xfId="5528"/>
    <cellStyle name="Normal 2 2 29 5 2" xfId="5529"/>
    <cellStyle name="Normal 2 2 29 5 2 2" xfId="35614"/>
    <cellStyle name="Normal 2 2 29 5 3" xfId="35615"/>
    <cellStyle name="Normal 2 2 29 6" xfId="5530"/>
    <cellStyle name="Normal 2 2 29 6 2" xfId="35616"/>
    <cellStyle name="Normal 2 2 29 7" xfId="5531"/>
    <cellStyle name="Normal 2 2 29 7 2" xfId="35617"/>
    <cellStyle name="Normal 2 2 29 8" xfId="35618"/>
    <cellStyle name="Normal 2 2 3" xfId="5532"/>
    <cellStyle name="Normal 2 2 3 10" xfId="5533"/>
    <cellStyle name="Normal 2 2 3 10 2" xfId="5534"/>
    <cellStyle name="Normal 2 2 3 10 2 2" xfId="5535"/>
    <cellStyle name="Normal 2 2 3 10 2 2 2" xfId="5536"/>
    <cellStyle name="Normal 2 2 3 10 2 2 2 2" xfId="35619"/>
    <cellStyle name="Normal 2 2 3 10 2 2 3" xfId="35620"/>
    <cellStyle name="Normal 2 2 3 10 2 3" xfId="5537"/>
    <cellStyle name="Normal 2 2 3 10 2 3 2" xfId="35621"/>
    <cellStyle name="Normal 2 2 3 10 2 4" xfId="35622"/>
    <cellStyle name="Normal 2 2 3 10 3" xfId="5538"/>
    <cellStyle name="Normal 2 2 3 10 3 2" xfId="5539"/>
    <cellStyle name="Normal 2 2 3 10 3 2 2" xfId="5540"/>
    <cellStyle name="Normal 2 2 3 10 3 2 2 2" xfId="35623"/>
    <cellStyle name="Normal 2 2 3 10 3 2 3" xfId="35624"/>
    <cellStyle name="Normal 2 2 3 10 3 3" xfId="5541"/>
    <cellStyle name="Normal 2 2 3 10 3 3 2" xfId="35625"/>
    <cellStyle name="Normal 2 2 3 10 3 4" xfId="35626"/>
    <cellStyle name="Normal 2 2 3 10 4" xfId="5542"/>
    <cellStyle name="Normal 2 2 3 10 4 2" xfId="5543"/>
    <cellStyle name="Normal 2 2 3 10 4 2 2" xfId="5544"/>
    <cellStyle name="Normal 2 2 3 10 4 2 2 2" xfId="35627"/>
    <cellStyle name="Normal 2 2 3 10 4 2 3" xfId="35628"/>
    <cellStyle name="Normal 2 2 3 10 4 3" xfId="5545"/>
    <cellStyle name="Normal 2 2 3 10 4 3 2" xfId="35629"/>
    <cellStyle name="Normal 2 2 3 10 4 4" xfId="35630"/>
    <cellStyle name="Normal 2 2 3 10 5" xfId="5546"/>
    <cellStyle name="Normal 2 2 3 10 5 2" xfId="5547"/>
    <cellStyle name="Normal 2 2 3 10 5 2 2" xfId="35631"/>
    <cellStyle name="Normal 2 2 3 10 5 3" xfId="35632"/>
    <cellStyle name="Normal 2 2 3 10 6" xfId="5548"/>
    <cellStyle name="Normal 2 2 3 10 6 2" xfId="35633"/>
    <cellStyle name="Normal 2 2 3 10 7" xfId="5549"/>
    <cellStyle name="Normal 2 2 3 10 7 2" xfId="35634"/>
    <cellStyle name="Normal 2 2 3 10 8" xfId="35635"/>
    <cellStyle name="Normal 2 2 3 11" xfId="5550"/>
    <cellStyle name="Normal 2 2 3 11 2" xfId="5551"/>
    <cellStyle name="Normal 2 2 3 11 2 2" xfId="5552"/>
    <cellStyle name="Normal 2 2 3 11 2 2 2" xfId="5553"/>
    <cellStyle name="Normal 2 2 3 11 2 2 2 2" xfId="35636"/>
    <cellStyle name="Normal 2 2 3 11 2 2 3" xfId="35637"/>
    <cellStyle name="Normal 2 2 3 11 2 3" xfId="5554"/>
    <cellStyle name="Normal 2 2 3 11 2 3 2" xfId="35638"/>
    <cellStyle name="Normal 2 2 3 11 2 4" xfId="35639"/>
    <cellStyle name="Normal 2 2 3 11 3" xfId="5555"/>
    <cellStyle name="Normal 2 2 3 11 3 2" xfId="5556"/>
    <cellStyle name="Normal 2 2 3 11 3 2 2" xfId="5557"/>
    <cellStyle name="Normal 2 2 3 11 3 2 2 2" xfId="35640"/>
    <cellStyle name="Normal 2 2 3 11 3 2 3" xfId="35641"/>
    <cellStyle name="Normal 2 2 3 11 3 3" xfId="5558"/>
    <cellStyle name="Normal 2 2 3 11 3 3 2" xfId="35642"/>
    <cellStyle name="Normal 2 2 3 11 3 4" xfId="35643"/>
    <cellStyle name="Normal 2 2 3 11 4" xfId="5559"/>
    <cellStyle name="Normal 2 2 3 11 4 2" xfId="5560"/>
    <cellStyle name="Normal 2 2 3 11 4 2 2" xfId="5561"/>
    <cellStyle name="Normal 2 2 3 11 4 2 2 2" xfId="35644"/>
    <cellStyle name="Normal 2 2 3 11 4 2 3" xfId="35645"/>
    <cellStyle name="Normal 2 2 3 11 4 3" xfId="5562"/>
    <cellStyle name="Normal 2 2 3 11 4 3 2" xfId="35646"/>
    <cellStyle name="Normal 2 2 3 11 4 4" xfId="35647"/>
    <cellStyle name="Normal 2 2 3 11 5" xfId="5563"/>
    <cellStyle name="Normal 2 2 3 11 5 2" xfId="5564"/>
    <cellStyle name="Normal 2 2 3 11 5 2 2" xfId="35648"/>
    <cellStyle name="Normal 2 2 3 11 5 3" xfId="35649"/>
    <cellStyle name="Normal 2 2 3 11 6" xfId="5565"/>
    <cellStyle name="Normal 2 2 3 11 6 2" xfId="35650"/>
    <cellStyle name="Normal 2 2 3 11 7" xfId="5566"/>
    <cellStyle name="Normal 2 2 3 11 7 2" xfId="35651"/>
    <cellStyle name="Normal 2 2 3 11 8" xfId="35652"/>
    <cellStyle name="Normal 2 2 3 12" xfId="5567"/>
    <cellStyle name="Normal 2 2 3 12 2" xfId="5568"/>
    <cellStyle name="Normal 2 2 3 12 2 2" xfId="5569"/>
    <cellStyle name="Normal 2 2 3 12 2 2 2" xfId="5570"/>
    <cellStyle name="Normal 2 2 3 12 2 2 2 2" xfId="35653"/>
    <cellStyle name="Normal 2 2 3 12 2 2 3" xfId="35654"/>
    <cellStyle name="Normal 2 2 3 12 2 3" xfId="5571"/>
    <cellStyle name="Normal 2 2 3 12 2 3 2" xfId="35655"/>
    <cellStyle name="Normal 2 2 3 12 2 4" xfId="35656"/>
    <cellStyle name="Normal 2 2 3 12 3" xfId="5572"/>
    <cellStyle name="Normal 2 2 3 12 3 2" xfId="5573"/>
    <cellStyle name="Normal 2 2 3 12 3 2 2" xfId="5574"/>
    <cellStyle name="Normal 2 2 3 12 3 2 2 2" xfId="35657"/>
    <cellStyle name="Normal 2 2 3 12 3 2 3" xfId="35658"/>
    <cellStyle name="Normal 2 2 3 12 3 3" xfId="5575"/>
    <cellStyle name="Normal 2 2 3 12 3 3 2" xfId="35659"/>
    <cellStyle name="Normal 2 2 3 12 3 4" xfId="35660"/>
    <cellStyle name="Normal 2 2 3 12 4" xfId="5576"/>
    <cellStyle name="Normal 2 2 3 12 4 2" xfId="5577"/>
    <cellStyle name="Normal 2 2 3 12 4 2 2" xfId="5578"/>
    <cellStyle name="Normal 2 2 3 12 4 2 2 2" xfId="35661"/>
    <cellStyle name="Normal 2 2 3 12 4 2 3" xfId="35662"/>
    <cellStyle name="Normal 2 2 3 12 4 3" xfId="5579"/>
    <cellStyle name="Normal 2 2 3 12 4 3 2" xfId="35663"/>
    <cellStyle name="Normal 2 2 3 12 4 4" xfId="35664"/>
    <cellStyle name="Normal 2 2 3 12 5" xfId="5580"/>
    <cellStyle name="Normal 2 2 3 12 5 2" xfId="5581"/>
    <cellStyle name="Normal 2 2 3 12 5 2 2" xfId="35665"/>
    <cellStyle name="Normal 2 2 3 12 5 3" xfId="35666"/>
    <cellStyle name="Normal 2 2 3 12 6" xfId="5582"/>
    <cellStyle name="Normal 2 2 3 12 6 2" xfId="35667"/>
    <cellStyle name="Normal 2 2 3 12 7" xfId="5583"/>
    <cellStyle name="Normal 2 2 3 12 7 2" xfId="35668"/>
    <cellStyle name="Normal 2 2 3 12 8" xfId="35669"/>
    <cellStyle name="Normal 2 2 3 13" xfId="5584"/>
    <cellStyle name="Normal 2 2 3 13 2" xfId="5585"/>
    <cellStyle name="Normal 2 2 3 13 2 2" xfId="5586"/>
    <cellStyle name="Normal 2 2 3 13 2 2 2" xfId="5587"/>
    <cellStyle name="Normal 2 2 3 13 2 2 2 2" xfId="35670"/>
    <cellStyle name="Normal 2 2 3 13 2 2 3" xfId="35671"/>
    <cellStyle name="Normal 2 2 3 13 2 3" xfId="5588"/>
    <cellStyle name="Normal 2 2 3 13 2 3 2" xfId="35672"/>
    <cellStyle name="Normal 2 2 3 13 2 4" xfId="35673"/>
    <cellStyle name="Normal 2 2 3 13 3" xfId="5589"/>
    <cellStyle name="Normal 2 2 3 13 3 2" xfId="5590"/>
    <cellStyle name="Normal 2 2 3 13 3 2 2" xfId="5591"/>
    <cellStyle name="Normal 2 2 3 13 3 2 2 2" xfId="35674"/>
    <cellStyle name="Normal 2 2 3 13 3 2 3" xfId="35675"/>
    <cellStyle name="Normal 2 2 3 13 3 3" xfId="5592"/>
    <cellStyle name="Normal 2 2 3 13 3 3 2" xfId="35676"/>
    <cellStyle name="Normal 2 2 3 13 3 4" xfId="35677"/>
    <cellStyle name="Normal 2 2 3 13 4" xfId="5593"/>
    <cellStyle name="Normal 2 2 3 13 4 2" xfId="5594"/>
    <cellStyle name="Normal 2 2 3 13 4 2 2" xfId="5595"/>
    <cellStyle name="Normal 2 2 3 13 4 2 2 2" xfId="35678"/>
    <cellStyle name="Normal 2 2 3 13 4 2 3" xfId="35679"/>
    <cellStyle name="Normal 2 2 3 13 4 3" xfId="5596"/>
    <cellStyle name="Normal 2 2 3 13 4 3 2" xfId="35680"/>
    <cellStyle name="Normal 2 2 3 13 4 4" xfId="35681"/>
    <cellStyle name="Normal 2 2 3 13 5" xfId="5597"/>
    <cellStyle name="Normal 2 2 3 13 5 2" xfId="5598"/>
    <cellStyle name="Normal 2 2 3 13 5 2 2" xfId="35682"/>
    <cellStyle name="Normal 2 2 3 13 5 3" xfId="35683"/>
    <cellStyle name="Normal 2 2 3 13 6" xfId="5599"/>
    <cellStyle name="Normal 2 2 3 13 6 2" xfId="35684"/>
    <cellStyle name="Normal 2 2 3 13 7" xfId="5600"/>
    <cellStyle name="Normal 2 2 3 13 7 2" xfId="35685"/>
    <cellStyle name="Normal 2 2 3 13 8" xfId="35686"/>
    <cellStyle name="Normal 2 2 3 14" xfId="5601"/>
    <cellStyle name="Normal 2 2 3 14 2" xfId="5602"/>
    <cellStyle name="Normal 2 2 3 14 2 2" xfId="5603"/>
    <cellStyle name="Normal 2 2 3 14 2 2 2" xfId="5604"/>
    <cellStyle name="Normal 2 2 3 14 2 2 2 2" xfId="35687"/>
    <cellStyle name="Normal 2 2 3 14 2 2 3" xfId="35688"/>
    <cellStyle name="Normal 2 2 3 14 2 3" xfId="5605"/>
    <cellStyle name="Normal 2 2 3 14 2 3 2" xfId="35689"/>
    <cellStyle name="Normal 2 2 3 14 2 4" xfId="35690"/>
    <cellStyle name="Normal 2 2 3 14 3" xfId="5606"/>
    <cellStyle name="Normal 2 2 3 14 3 2" xfId="5607"/>
    <cellStyle name="Normal 2 2 3 14 3 2 2" xfId="5608"/>
    <cellStyle name="Normal 2 2 3 14 3 2 2 2" xfId="35691"/>
    <cellStyle name="Normal 2 2 3 14 3 2 3" xfId="35692"/>
    <cellStyle name="Normal 2 2 3 14 3 3" xfId="5609"/>
    <cellStyle name="Normal 2 2 3 14 3 3 2" xfId="35693"/>
    <cellStyle name="Normal 2 2 3 14 3 4" xfId="35694"/>
    <cellStyle name="Normal 2 2 3 14 4" xfId="5610"/>
    <cellStyle name="Normal 2 2 3 14 4 2" xfId="5611"/>
    <cellStyle name="Normal 2 2 3 14 4 2 2" xfId="5612"/>
    <cellStyle name="Normal 2 2 3 14 4 2 2 2" xfId="35695"/>
    <cellStyle name="Normal 2 2 3 14 4 2 3" xfId="35696"/>
    <cellStyle name="Normal 2 2 3 14 4 3" xfId="5613"/>
    <cellStyle name="Normal 2 2 3 14 4 3 2" xfId="35697"/>
    <cellStyle name="Normal 2 2 3 14 4 4" xfId="35698"/>
    <cellStyle name="Normal 2 2 3 14 5" xfId="5614"/>
    <cellStyle name="Normal 2 2 3 14 5 2" xfId="5615"/>
    <cellStyle name="Normal 2 2 3 14 5 2 2" xfId="35699"/>
    <cellStyle name="Normal 2 2 3 14 5 3" xfId="35700"/>
    <cellStyle name="Normal 2 2 3 14 6" xfId="5616"/>
    <cellStyle name="Normal 2 2 3 14 6 2" xfId="35701"/>
    <cellStyle name="Normal 2 2 3 14 7" xfId="5617"/>
    <cellStyle name="Normal 2 2 3 14 7 2" xfId="35702"/>
    <cellStyle name="Normal 2 2 3 14 8" xfId="35703"/>
    <cellStyle name="Normal 2 2 3 15" xfId="5618"/>
    <cellStyle name="Normal 2 2 3 15 2" xfId="5619"/>
    <cellStyle name="Normal 2 2 3 15 2 2" xfId="5620"/>
    <cellStyle name="Normal 2 2 3 15 2 2 2" xfId="5621"/>
    <cellStyle name="Normal 2 2 3 15 2 2 2 2" xfId="35704"/>
    <cellStyle name="Normal 2 2 3 15 2 2 3" xfId="35705"/>
    <cellStyle name="Normal 2 2 3 15 2 3" xfId="5622"/>
    <cellStyle name="Normal 2 2 3 15 2 3 2" xfId="35706"/>
    <cellStyle name="Normal 2 2 3 15 2 4" xfId="35707"/>
    <cellStyle name="Normal 2 2 3 15 3" xfId="5623"/>
    <cellStyle name="Normal 2 2 3 15 3 2" xfId="5624"/>
    <cellStyle name="Normal 2 2 3 15 3 2 2" xfId="5625"/>
    <cellStyle name="Normal 2 2 3 15 3 2 2 2" xfId="35708"/>
    <cellStyle name="Normal 2 2 3 15 3 2 3" xfId="35709"/>
    <cellStyle name="Normal 2 2 3 15 3 3" xfId="5626"/>
    <cellStyle name="Normal 2 2 3 15 3 3 2" xfId="35710"/>
    <cellStyle name="Normal 2 2 3 15 3 4" xfId="35711"/>
    <cellStyle name="Normal 2 2 3 15 4" xfId="5627"/>
    <cellStyle name="Normal 2 2 3 15 4 2" xfId="5628"/>
    <cellStyle name="Normal 2 2 3 15 4 2 2" xfId="5629"/>
    <cellStyle name="Normal 2 2 3 15 4 2 2 2" xfId="35712"/>
    <cellStyle name="Normal 2 2 3 15 4 2 3" xfId="35713"/>
    <cellStyle name="Normal 2 2 3 15 4 3" xfId="5630"/>
    <cellStyle name="Normal 2 2 3 15 4 3 2" xfId="35714"/>
    <cellStyle name="Normal 2 2 3 15 4 4" xfId="35715"/>
    <cellStyle name="Normal 2 2 3 15 5" xfId="5631"/>
    <cellStyle name="Normal 2 2 3 15 5 2" xfId="5632"/>
    <cellStyle name="Normal 2 2 3 15 5 2 2" xfId="35716"/>
    <cellStyle name="Normal 2 2 3 15 5 3" xfId="35717"/>
    <cellStyle name="Normal 2 2 3 15 6" xfId="5633"/>
    <cellStyle name="Normal 2 2 3 15 6 2" xfId="35718"/>
    <cellStyle name="Normal 2 2 3 15 7" xfId="5634"/>
    <cellStyle name="Normal 2 2 3 15 7 2" xfId="35719"/>
    <cellStyle name="Normal 2 2 3 15 8" xfId="35720"/>
    <cellStyle name="Normal 2 2 3 16" xfId="5635"/>
    <cellStyle name="Normal 2 2 3 16 2" xfId="5636"/>
    <cellStyle name="Normal 2 2 3 16 2 2" xfId="5637"/>
    <cellStyle name="Normal 2 2 3 16 2 2 2" xfId="5638"/>
    <cellStyle name="Normal 2 2 3 16 2 2 2 2" xfId="35721"/>
    <cellStyle name="Normal 2 2 3 16 2 2 3" xfId="35722"/>
    <cellStyle name="Normal 2 2 3 16 2 3" xfId="5639"/>
    <cellStyle name="Normal 2 2 3 16 2 3 2" xfId="35723"/>
    <cellStyle name="Normal 2 2 3 16 2 4" xfId="35724"/>
    <cellStyle name="Normal 2 2 3 16 3" xfId="5640"/>
    <cellStyle name="Normal 2 2 3 16 3 2" xfId="5641"/>
    <cellStyle name="Normal 2 2 3 16 3 2 2" xfId="5642"/>
    <cellStyle name="Normal 2 2 3 16 3 2 2 2" xfId="35725"/>
    <cellStyle name="Normal 2 2 3 16 3 2 3" xfId="35726"/>
    <cellStyle name="Normal 2 2 3 16 3 3" xfId="5643"/>
    <cellStyle name="Normal 2 2 3 16 3 3 2" xfId="35727"/>
    <cellStyle name="Normal 2 2 3 16 3 4" xfId="35728"/>
    <cellStyle name="Normal 2 2 3 16 4" xfId="5644"/>
    <cellStyle name="Normal 2 2 3 16 4 2" xfId="5645"/>
    <cellStyle name="Normal 2 2 3 16 4 2 2" xfId="5646"/>
    <cellStyle name="Normal 2 2 3 16 4 2 2 2" xfId="35729"/>
    <cellStyle name="Normal 2 2 3 16 4 2 3" xfId="35730"/>
    <cellStyle name="Normal 2 2 3 16 4 3" xfId="5647"/>
    <cellStyle name="Normal 2 2 3 16 4 3 2" xfId="35731"/>
    <cellStyle name="Normal 2 2 3 16 4 4" xfId="35732"/>
    <cellStyle name="Normal 2 2 3 16 5" xfId="5648"/>
    <cellStyle name="Normal 2 2 3 16 5 2" xfId="5649"/>
    <cellStyle name="Normal 2 2 3 16 5 2 2" xfId="35733"/>
    <cellStyle name="Normal 2 2 3 16 5 3" xfId="35734"/>
    <cellStyle name="Normal 2 2 3 16 6" xfId="5650"/>
    <cellStyle name="Normal 2 2 3 16 6 2" xfId="35735"/>
    <cellStyle name="Normal 2 2 3 16 7" xfId="5651"/>
    <cellStyle name="Normal 2 2 3 16 7 2" xfId="35736"/>
    <cellStyle name="Normal 2 2 3 16 8" xfId="35737"/>
    <cellStyle name="Normal 2 2 3 17" xfId="5652"/>
    <cellStyle name="Normal 2 2 3 17 2" xfId="5653"/>
    <cellStyle name="Normal 2 2 3 17 2 2" xfId="5654"/>
    <cellStyle name="Normal 2 2 3 17 2 2 2" xfId="5655"/>
    <cellStyle name="Normal 2 2 3 17 2 2 2 2" xfId="35738"/>
    <cellStyle name="Normal 2 2 3 17 2 2 3" xfId="35739"/>
    <cellStyle name="Normal 2 2 3 17 2 3" xfId="5656"/>
    <cellStyle name="Normal 2 2 3 17 2 3 2" xfId="35740"/>
    <cellStyle name="Normal 2 2 3 17 2 4" xfId="35741"/>
    <cellStyle name="Normal 2 2 3 17 3" xfId="5657"/>
    <cellStyle name="Normal 2 2 3 17 3 2" xfId="5658"/>
    <cellStyle name="Normal 2 2 3 17 3 2 2" xfId="5659"/>
    <cellStyle name="Normal 2 2 3 17 3 2 2 2" xfId="35742"/>
    <cellStyle name="Normal 2 2 3 17 3 2 3" xfId="35743"/>
    <cellStyle name="Normal 2 2 3 17 3 3" xfId="5660"/>
    <cellStyle name="Normal 2 2 3 17 3 3 2" xfId="35744"/>
    <cellStyle name="Normal 2 2 3 17 3 4" xfId="35745"/>
    <cellStyle name="Normal 2 2 3 17 4" xfId="5661"/>
    <cellStyle name="Normal 2 2 3 17 4 2" xfId="5662"/>
    <cellStyle name="Normal 2 2 3 17 4 2 2" xfId="5663"/>
    <cellStyle name="Normal 2 2 3 17 4 2 2 2" xfId="35746"/>
    <cellStyle name="Normal 2 2 3 17 4 2 3" xfId="35747"/>
    <cellStyle name="Normal 2 2 3 17 4 3" xfId="5664"/>
    <cellStyle name="Normal 2 2 3 17 4 3 2" xfId="35748"/>
    <cellStyle name="Normal 2 2 3 17 4 4" xfId="35749"/>
    <cellStyle name="Normal 2 2 3 17 5" xfId="5665"/>
    <cellStyle name="Normal 2 2 3 17 5 2" xfId="5666"/>
    <cellStyle name="Normal 2 2 3 17 5 2 2" xfId="35750"/>
    <cellStyle name="Normal 2 2 3 17 5 3" xfId="35751"/>
    <cellStyle name="Normal 2 2 3 17 6" xfId="5667"/>
    <cellStyle name="Normal 2 2 3 17 6 2" xfId="35752"/>
    <cellStyle name="Normal 2 2 3 17 7" xfId="5668"/>
    <cellStyle name="Normal 2 2 3 17 7 2" xfId="35753"/>
    <cellStyle name="Normal 2 2 3 17 8" xfId="35754"/>
    <cellStyle name="Normal 2 2 3 18" xfId="5669"/>
    <cellStyle name="Normal 2 2 3 18 2" xfId="5670"/>
    <cellStyle name="Normal 2 2 3 18 2 2" xfId="5671"/>
    <cellStyle name="Normal 2 2 3 18 2 2 2" xfId="5672"/>
    <cellStyle name="Normal 2 2 3 18 2 2 2 2" xfId="35755"/>
    <cellStyle name="Normal 2 2 3 18 2 2 3" xfId="35756"/>
    <cellStyle name="Normal 2 2 3 18 2 3" xfId="5673"/>
    <cellStyle name="Normal 2 2 3 18 2 3 2" xfId="35757"/>
    <cellStyle name="Normal 2 2 3 18 2 4" xfId="35758"/>
    <cellStyle name="Normal 2 2 3 18 3" xfId="5674"/>
    <cellStyle name="Normal 2 2 3 18 3 2" xfId="5675"/>
    <cellStyle name="Normal 2 2 3 18 3 2 2" xfId="5676"/>
    <cellStyle name="Normal 2 2 3 18 3 2 2 2" xfId="35759"/>
    <cellStyle name="Normal 2 2 3 18 3 2 3" xfId="35760"/>
    <cellStyle name="Normal 2 2 3 18 3 3" xfId="5677"/>
    <cellStyle name="Normal 2 2 3 18 3 3 2" xfId="35761"/>
    <cellStyle name="Normal 2 2 3 18 3 4" xfId="35762"/>
    <cellStyle name="Normal 2 2 3 18 4" xfId="5678"/>
    <cellStyle name="Normal 2 2 3 18 4 2" xfId="5679"/>
    <cellStyle name="Normal 2 2 3 18 4 2 2" xfId="5680"/>
    <cellStyle name="Normal 2 2 3 18 4 2 2 2" xfId="35763"/>
    <cellStyle name="Normal 2 2 3 18 4 2 3" xfId="35764"/>
    <cellStyle name="Normal 2 2 3 18 4 3" xfId="5681"/>
    <cellStyle name="Normal 2 2 3 18 4 3 2" xfId="35765"/>
    <cellStyle name="Normal 2 2 3 18 4 4" xfId="35766"/>
    <cellStyle name="Normal 2 2 3 18 5" xfId="5682"/>
    <cellStyle name="Normal 2 2 3 18 5 2" xfId="5683"/>
    <cellStyle name="Normal 2 2 3 18 5 2 2" xfId="35767"/>
    <cellStyle name="Normal 2 2 3 18 5 3" xfId="35768"/>
    <cellStyle name="Normal 2 2 3 18 6" xfId="5684"/>
    <cellStyle name="Normal 2 2 3 18 6 2" xfId="35769"/>
    <cellStyle name="Normal 2 2 3 18 7" xfId="5685"/>
    <cellStyle name="Normal 2 2 3 18 7 2" xfId="35770"/>
    <cellStyle name="Normal 2 2 3 18 8" xfId="35771"/>
    <cellStyle name="Normal 2 2 3 19" xfId="5686"/>
    <cellStyle name="Normal 2 2 3 19 2" xfId="5687"/>
    <cellStyle name="Normal 2 2 3 19 2 2" xfId="5688"/>
    <cellStyle name="Normal 2 2 3 19 2 2 2" xfId="5689"/>
    <cellStyle name="Normal 2 2 3 19 2 2 2 2" xfId="35772"/>
    <cellStyle name="Normal 2 2 3 19 2 2 3" xfId="35773"/>
    <cellStyle name="Normal 2 2 3 19 2 3" xfId="5690"/>
    <cellStyle name="Normal 2 2 3 19 2 3 2" xfId="35774"/>
    <cellStyle name="Normal 2 2 3 19 2 4" xfId="35775"/>
    <cellStyle name="Normal 2 2 3 19 3" xfId="5691"/>
    <cellStyle name="Normal 2 2 3 19 3 2" xfId="5692"/>
    <cellStyle name="Normal 2 2 3 19 3 2 2" xfId="5693"/>
    <cellStyle name="Normal 2 2 3 19 3 2 2 2" xfId="35776"/>
    <cellStyle name="Normal 2 2 3 19 3 2 3" xfId="35777"/>
    <cellStyle name="Normal 2 2 3 19 3 3" xfId="5694"/>
    <cellStyle name="Normal 2 2 3 19 3 3 2" xfId="35778"/>
    <cellStyle name="Normal 2 2 3 19 3 4" xfId="35779"/>
    <cellStyle name="Normal 2 2 3 19 4" xfId="5695"/>
    <cellStyle name="Normal 2 2 3 19 4 2" xfId="5696"/>
    <cellStyle name="Normal 2 2 3 19 4 2 2" xfId="5697"/>
    <cellStyle name="Normal 2 2 3 19 4 2 2 2" xfId="35780"/>
    <cellStyle name="Normal 2 2 3 19 4 2 3" xfId="35781"/>
    <cellStyle name="Normal 2 2 3 19 4 3" xfId="5698"/>
    <cellStyle name="Normal 2 2 3 19 4 3 2" xfId="35782"/>
    <cellStyle name="Normal 2 2 3 19 4 4" xfId="35783"/>
    <cellStyle name="Normal 2 2 3 19 5" xfId="5699"/>
    <cellStyle name="Normal 2 2 3 19 5 2" xfId="5700"/>
    <cellStyle name="Normal 2 2 3 19 5 2 2" xfId="35784"/>
    <cellStyle name="Normal 2 2 3 19 5 3" xfId="35785"/>
    <cellStyle name="Normal 2 2 3 19 6" xfId="5701"/>
    <cellStyle name="Normal 2 2 3 19 6 2" xfId="35786"/>
    <cellStyle name="Normal 2 2 3 19 7" xfId="5702"/>
    <cellStyle name="Normal 2 2 3 19 7 2" xfId="35787"/>
    <cellStyle name="Normal 2 2 3 19 8" xfId="35788"/>
    <cellStyle name="Normal 2 2 3 2" xfId="5703"/>
    <cellStyle name="Normal 2 2 3 2 2" xfId="5704"/>
    <cellStyle name="Normal 2 2 3 2 2 2" xfId="5705"/>
    <cellStyle name="Normal 2 2 3 2 2 2 2" xfId="5706"/>
    <cellStyle name="Normal 2 2 3 2 2 2 2 2" xfId="35789"/>
    <cellStyle name="Normal 2 2 3 2 2 2 3" xfId="35790"/>
    <cellStyle name="Normal 2 2 3 2 2 3" xfId="5707"/>
    <cellStyle name="Normal 2 2 3 2 2 3 2" xfId="35791"/>
    <cellStyle name="Normal 2 2 3 2 2 4" xfId="35792"/>
    <cellStyle name="Normal 2 2 3 2 3" xfId="5708"/>
    <cellStyle name="Normal 2 2 3 2 3 2" xfId="5709"/>
    <cellStyle name="Normal 2 2 3 2 3 2 2" xfId="5710"/>
    <cellStyle name="Normal 2 2 3 2 3 2 2 2" xfId="35793"/>
    <cellStyle name="Normal 2 2 3 2 3 2 3" xfId="35794"/>
    <cellStyle name="Normal 2 2 3 2 3 3" xfId="5711"/>
    <cellStyle name="Normal 2 2 3 2 3 3 2" xfId="35795"/>
    <cellStyle name="Normal 2 2 3 2 3 4" xfId="35796"/>
    <cellStyle name="Normal 2 2 3 2 4" xfId="5712"/>
    <cellStyle name="Normal 2 2 3 2 4 2" xfId="5713"/>
    <cellStyle name="Normal 2 2 3 2 4 2 2" xfId="5714"/>
    <cellStyle name="Normal 2 2 3 2 4 2 2 2" xfId="35797"/>
    <cellStyle name="Normal 2 2 3 2 4 2 3" xfId="35798"/>
    <cellStyle name="Normal 2 2 3 2 4 3" xfId="5715"/>
    <cellStyle name="Normal 2 2 3 2 4 3 2" xfId="35799"/>
    <cellStyle name="Normal 2 2 3 2 4 4" xfId="35800"/>
    <cellStyle name="Normal 2 2 3 2 5" xfId="5716"/>
    <cellStyle name="Normal 2 2 3 2 5 2" xfId="5717"/>
    <cellStyle name="Normal 2 2 3 2 5 2 2" xfId="35801"/>
    <cellStyle name="Normal 2 2 3 2 5 3" xfId="35802"/>
    <cellStyle name="Normal 2 2 3 2 6" xfId="5718"/>
    <cellStyle name="Normal 2 2 3 2 6 2" xfId="35803"/>
    <cellStyle name="Normal 2 2 3 2 7" xfId="5719"/>
    <cellStyle name="Normal 2 2 3 2 7 2" xfId="35804"/>
    <cellStyle name="Normal 2 2 3 2 8" xfId="35805"/>
    <cellStyle name="Normal 2 2 3 20" xfId="5720"/>
    <cellStyle name="Normal 2 2 3 20 2" xfId="5721"/>
    <cellStyle name="Normal 2 2 3 20 2 2" xfId="5722"/>
    <cellStyle name="Normal 2 2 3 20 2 2 2" xfId="5723"/>
    <cellStyle name="Normal 2 2 3 20 2 2 2 2" xfId="35806"/>
    <cellStyle name="Normal 2 2 3 20 2 2 3" xfId="35807"/>
    <cellStyle name="Normal 2 2 3 20 2 3" xfId="5724"/>
    <cellStyle name="Normal 2 2 3 20 2 3 2" xfId="35808"/>
    <cellStyle name="Normal 2 2 3 20 2 4" xfId="35809"/>
    <cellStyle name="Normal 2 2 3 20 3" xfId="5725"/>
    <cellStyle name="Normal 2 2 3 20 3 2" xfId="5726"/>
    <cellStyle name="Normal 2 2 3 20 3 2 2" xfId="5727"/>
    <cellStyle name="Normal 2 2 3 20 3 2 2 2" xfId="35810"/>
    <cellStyle name="Normal 2 2 3 20 3 2 3" xfId="35811"/>
    <cellStyle name="Normal 2 2 3 20 3 3" xfId="5728"/>
    <cellStyle name="Normal 2 2 3 20 3 3 2" xfId="35812"/>
    <cellStyle name="Normal 2 2 3 20 3 4" xfId="35813"/>
    <cellStyle name="Normal 2 2 3 20 4" xfId="5729"/>
    <cellStyle name="Normal 2 2 3 20 4 2" xfId="5730"/>
    <cellStyle name="Normal 2 2 3 20 4 2 2" xfId="5731"/>
    <cellStyle name="Normal 2 2 3 20 4 2 2 2" xfId="35814"/>
    <cellStyle name="Normal 2 2 3 20 4 2 3" xfId="35815"/>
    <cellStyle name="Normal 2 2 3 20 4 3" xfId="5732"/>
    <cellStyle name="Normal 2 2 3 20 4 3 2" xfId="35816"/>
    <cellStyle name="Normal 2 2 3 20 4 4" xfId="35817"/>
    <cellStyle name="Normal 2 2 3 20 5" xfId="5733"/>
    <cellStyle name="Normal 2 2 3 20 5 2" xfId="5734"/>
    <cellStyle name="Normal 2 2 3 20 5 2 2" xfId="35818"/>
    <cellStyle name="Normal 2 2 3 20 5 3" xfId="35819"/>
    <cellStyle name="Normal 2 2 3 20 6" xfId="5735"/>
    <cellStyle name="Normal 2 2 3 20 6 2" xfId="35820"/>
    <cellStyle name="Normal 2 2 3 20 7" xfId="5736"/>
    <cellStyle name="Normal 2 2 3 20 7 2" xfId="35821"/>
    <cellStyle name="Normal 2 2 3 20 8" xfId="35822"/>
    <cellStyle name="Normal 2 2 3 21" xfId="5737"/>
    <cellStyle name="Normal 2 2 3 21 2" xfId="5738"/>
    <cellStyle name="Normal 2 2 3 21 2 2" xfId="5739"/>
    <cellStyle name="Normal 2 2 3 21 2 2 2" xfId="5740"/>
    <cellStyle name="Normal 2 2 3 21 2 2 2 2" xfId="35823"/>
    <cellStyle name="Normal 2 2 3 21 2 2 3" xfId="35824"/>
    <cellStyle name="Normal 2 2 3 21 2 3" xfId="5741"/>
    <cellStyle name="Normal 2 2 3 21 2 3 2" xfId="35825"/>
    <cellStyle name="Normal 2 2 3 21 2 4" xfId="35826"/>
    <cellStyle name="Normal 2 2 3 21 3" xfId="5742"/>
    <cellStyle name="Normal 2 2 3 21 3 2" xfId="5743"/>
    <cellStyle name="Normal 2 2 3 21 3 2 2" xfId="5744"/>
    <cellStyle name="Normal 2 2 3 21 3 2 2 2" xfId="35827"/>
    <cellStyle name="Normal 2 2 3 21 3 2 3" xfId="35828"/>
    <cellStyle name="Normal 2 2 3 21 3 3" xfId="5745"/>
    <cellStyle name="Normal 2 2 3 21 3 3 2" xfId="35829"/>
    <cellStyle name="Normal 2 2 3 21 3 4" xfId="35830"/>
    <cellStyle name="Normal 2 2 3 21 4" xfId="5746"/>
    <cellStyle name="Normal 2 2 3 21 4 2" xfId="5747"/>
    <cellStyle name="Normal 2 2 3 21 4 2 2" xfId="5748"/>
    <cellStyle name="Normal 2 2 3 21 4 2 2 2" xfId="35831"/>
    <cellStyle name="Normal 2 2 3 21 4 2 3" xfId="35832"/>
    <cellStyle name="Normal 2 2 3 21 4 3" xfId="5749"/>
    <cellStyle name="Normal 2 2 3 21 4 3 2" xfId="35833"/>
    <cellStyle name="Normal 2 2 3 21 4 4" xfId="35834"/>
    <cellStyle name="Normal 2 2 3 21 5" xfId="5750"/>
    <cellStyle name="Normal 2 2 3 21 5 2" xfId="5751"/>
    <cellStyle name="Normal 2 2 3 21 5 2 2" xfId="35835"/>
    <cellStyle name="Normal 2 2 3 21 5 3" xfId="35836"/>
    <cellStyle name="Normal 2 2 3 21 6" xfId="5752"/>
    <cellStyle name="Normal 2 2 3 21 6 2" xfId="35837"/>
    <cellStyle name="Normal 2 2 3 21 7" xfId="5753"/>
    <cellStyle name="Normal 2 2 3 21 7 2" xfId="35838"/>
    <cellStyle name="Normal 2 2 3 21 8" xfId="35839"/>
    <cellStyle name="Normal 2 2 3 22" xfId="5754"/>
    <cellStyle name="Normal 2 2 3 22 2" xfId="5755"/>
    <cellStyle name="Normal 2 2 3 22 2 2" xfId="5756"/>
    <cellStyle name="Normal 2 2 3 22 2 2 2" xfId="5757"/>
    <cellStyle name="Normal 2 2 3 22 2 2 2 2" xfId="35840"/>
    <cellStyle name="Normal 2 2 3 22 2 2 3" xfId="35841"/>
    <cellStyle name="Normal 2 2 3 22 2 3" xfId="5758"/>
    <cellStyle name="Normal 2 2 3 22 2 3 2" xfId="35842"/>
    <cellStyle name="Normal 2 2 3 22 2 4" xfId="35843"/>
    <cellStyle name="Normal 2 2 3 22 3" xfId="5759"/>
    <cellStyle name="Normal 2 2 3 22 3 2" xfId="5760"/>
    <cellStyle name="Normal 2 2 3 22 3 2 2" xfId="5761"/>
    <cellStyle name="Normal 2 2 3 22 3 2 2 2" xfId="35844"/>
    <cellStyle name="Normal 2 2 3 22 3 2 3" xfId="35845"/>
    <cellStyle name="Normal 2 2 3 22 3 3" xfId="5762"/>
    <cellStyle name="Normal 2 2 3 22 3 3 2" xfId="35846"/>
    <cellStyle name="Normal 2 2 3 22 3 4" xfId="35847"/>
    <cellStyle name="Normal 2 2 3 22 4" xfId="5763"/>
    <cellStyle name="Normal 2 2 3 22 4 2" xfId="5764"/>
    <cellStyle name="Normal 2 2 3 22 4 2 2" xfId="5765"/>
    <cellStyle name="Normal 2 2 3 22 4 2 2 2" xfId="35848"/>
    <cellStyle name="Normal 2 2 3 22 4 2 3" xfId="35849"/>
    <cellStyle name="Normal 2 2 3 22 4 3" xfId="5766"/>
    <cellStyle name="Normal 2 2 3 22 4 3 2" xfId="35850"/>
    <cellStyle name="Normal 2 2 3 22 4 4" xfId="35851"/>
    <cellStyle name="Normal 2 2 3 22 5" xfId="5767"/>
    <cellStyle name="Normal 2 2 3 22 5 2" xfId="5768"/>
    <cellStyle name="Normal 2 2 3 22 5 2 2" xfId="35852"/>
    <cellStyle name="Normal 2 2 3 22 5 3" xfId="35853"/>
    <cellStyle name="Normal 2 2 3 22 6" xfId="5769"/>
    <cellStyle name="Normal 2 2 3 22 6 2" xfId="35854"/>
    <cellStyle name="Normal 2 2 3 22 7" xfId="5770"/>
    <cellStyle name="Normal 2 2 3 22 7 2" xfId="35855"/>
    <cellStyle name="Normal 2 2 3 22 8" xfId="35856"/>
    <cellStyle name="Normal 2 2 3 23" xfId="5771"/>
    <cellStyle name="Normal 2 2 3 23 2" xfId="5772"/>
    <cellStyle name="Normal 2 2 3 23 2 2" xfId="5773"/>
    <cellStyle name="Normal 2 2 3 23 2 2 2" xfId="5774"/>
    <cellStyle name="Normal 2 2 3 23 2 2 2 2" xfId="35857"/>
    <cellStyle name="Normal 2 2 3 23 2 2 3" xfId="35858"/>
    <cellStyle name="Normal 2 2 3 23 2 3" xfId="5775"/>
    <cellStyle name="Normal 2 2 3 23 2 3 2" xfId="35859"/>
    <cellStyle name="Normal 2 2 3 23 2 4" xfId="35860"/>
    <cellStyle name="Normal 2 2 3 23 3" xfId="5776"/>
    <cellStyle name="Normal 2 2 3 23 3 2" xfId="5777"/>
    <cellStyle name="Normal 2 2 3 23 3 2 2" xfId="5778"/>
    <cellStyle name="Normal 2 2 3 23 3 2 2 2" xfId="35861"/>
    <cellStyle name="Normal 2 2 3 23 3 2 3" xfId="35862"/>
    <cellStyle name="Normal 2 2 3 23 3 3" xfId="5779"/>
    <cellStyle name="Normal 2 2 3 23 3 3 2" xfId="35863"/>
    <cellStyle name="Normal 2 2 3 23 3 4" xfId="35864"/>
    <cellStyle name="Normal 2 2 3 23 4" xfId="5780"/>
    <cellStyle name="Normal 2 2 3 23 4 2" xfId="5781"/>
    <cellStyle name="Normal 2 2 3 23 4 2 2" xfId="5782"/>
    <cellStyle name="Normal 2 2 3 23 4 2 2 2" xfId="35865"/>
    <cellStyle name="Normal 2 2 3 23 4 2 3" xfId="35866"/>
    <cellStyle name="Normal 2 2 3 23 4 3" xfId="5783"/>
    <cellStyle name="Normal 2 2 3 23 4 3 2" xfId="35867"/>
    <cellStyle name="Normal 2 2 3 23 4 4" xfId="35868"/>
    <cellStyle name="Normal 2 2 3 23 5" xfId="5784"/>
    <cellStyle name="Normal 2 2 3 23 5 2" xfId="5785"/>
    <cellStyle name="Normal 2 2 3 23 5 2 2" xfId="35869"/>
    <cellStyle name="Normal 2 2 3 23 5 3" xfId="35870"/>
    <cellStyle name="Normal 2 2 3 23 6" xfId="5786"/>
    <cellStyle name="Normal 2 2 3 23 6 2" xfId="35871"/>
    <cellStyle name="Normal 2 2 3 23 7" xfId="5787"/>
    <cellStyle name="Normal 2 2 3 23 7 2" xfId="35872"/>
    <cellStyle name="Normal 2 2 3 23 8" xfId="35873"/>
    <cellStyle name="Normal 2 2 3 24" xfId="5788"/>
    <cellStyle name="Normal 2 2 3 24 2" xfId="5789"/>
    <cellStyle name="Normal 2 2 3 24 2 2" xfId="5790"/>
    <cellStyle name="Normal 2 2 3 24 2 2 2" xfId="5791"/>
    <cellStyle name="Normal 2 2 3 24 2 2 2 2" xfId="35874"/>
    <cellStyle name="Normal 2 2 3 24 2 2 3" xfId="35875"/>
    <cellStyle name="Normal 2 2 3 24 2 3" xfId="5792"/>
    <cellStyle name="Normal 2 2 3 24 2 3 2" xfId="35876"/>
    <cellStyle name="Normal 2 2 3 24 2 4" xfId="35877"/>
    <cellStyle name="Normal 2 2 3 24 3" xfId="5793"/>
    <cellStyle name="Normal 2 2 3 24 3 2" xfId="5794"/>
    <cellStyle name="Normal 2 2 3 24 3 2 2" xfId="5795"/>
    <cellStyle name="Normal 2 2 3 24 3 2 2 2" xfId="35878"/>
    <cellStyle name="Normal 2 2 3 24 3 2 3" xfId="35879"/>
    <cellStyle name="Normal 2 2 3 24 3 3" xfId="5796"/>
    <cellStyle name="Normal 2 2 3 24 3 3 2" xfId="35880"/>
    <cellStyle name="Normal 2 2 3 24 3 4" xfId="35881"/>
    <cellStyle name="Normal 2 2 3 24 4" xfId="5797"/>
    <cellStyle name="Normal 2 2 3 24 4 2" xfId="5798"/>
    <cellStyle name="Normal 2 2 3 24 4 2 2" xfId="5799"/>
    <cellStyle name="Normal 2 2 3 24 4 2 2 2" xfId="35882"/>
    <cellStyle name="Normal 2 2 3 24 4 2 3" xfId="35883"/>
    <cellStyle name="Normal 2 2 3 24 4 3" xfId="5800"/>
    <cellStyle name="Normal 2 2 3 24 4 3 2" xfId="35884"/>
    <cellStyle name="Normal 2 2 3 24 4 4" xfId="35885"/>
    <cellStyle name="Normal 2 2 3 24 5" xfId="5801"/>
    <cellStyle name="Normal 2 2 3 24 5 2" xfId="5802"/>
    <cellStyle name="Normal 2 2 3 24 5 2 2" xfId="35886"/>
    <cellStyle name="Normal 2 2 3 24 5 3" xfId="35887"/>
    <cellStyle name="Normal 2 2 3 24 6" xfId="5803"/>
    <cellStyle name="Normal 2 2 3 24 6 2" xfId="35888"/>
    <cellStyle name="Normal 2 2 3 24 7" xfId="5804"/>
    <cellStyle name="Normal 2 2 3 24 7 2" xfId="35889"/>
    <cellStyle name="Normal 2 2 3 24 8" xfId="35890"/>
    <cellStyle name="Normal 2 2 3 25" xfId="5805"/>
    <cellStyle name="Normal 2 2 3 25 2" xfId="5806"/>
    <cellStyle name="Normal 2 2 3 25 2 2" xfId="5807"/>
    <cellStyle name="Normal 2 2 3 25 2 2 2" xfId="5808"/>
    <cellStyle name="Normal 2 2 3 25 2 2 2 2" xfId="35891"/>
    <cellStyle name="Normal 2 2 3 25 2 2 3" xfId="35892"/>
    <cellStyle name="Normal 2 2 3 25 2 3" xfId="5809"/>
    <cellStyle name="Normal 2 2 3 25 2 3 2" xfId="35893"/>
    <cellStyle name="Normal 2 2 3 25 2 4" xfId="35894"/>
    <cellStyle name="Normal 2 2 3 25 3" xfId="5810"/>
    <cellStyle name="Normal 2 2 3 25 3 2" xfId="5811"/>
    <cellStyle name="Normal 2 2 3 25 3 2 2" xfId="5812"/>
    <cellStyle name="Normal 2 2 3 25 3 2 2 2" xfId="35895"/>
    <cellStyle name="Normal 2 2 3 25 3 2 3" xfId="35896"/>
    <cellStyle name="Normal 2 2 3 25 3 3" xfId="5813"/>
    <cellStyle name="Normal 2 2 3 25 3 3 2" xfId="35897"/>
    <cellStyle name="Normal 2 2 3 25 3 4" xfId="35898"/>
    <cellStyle name="Normal 2 2 3 25 4" xfId="5814"/>
    <cellStyle name="Normal 2 2 3 25 4 2" xfId="5815"/>
    <cellStyle name="Normal 2 2 3 25 4 2 2" xfId="5816"/>
    <cellStyle name="Normal 2 2 3 25 4 2 2 2" xfId="35899"/>
    <cellStyle name="Normal 2 2 3 25 4 2 3" xfId="35900"/>
    <cellStyle name="Normal 2 2 3 25 4 3" xfId="5817"/>
    <cellStyle name="Normal 2 2 3 25 4 3 2" xfId="35901"/>
    <cellStyle name="Normal 2 2 3 25 4 4" xfId="35902"/>
    <cellStyle name="Normal 2 2 3 25 5" xfId="5818"/>
    <cellStyle name="Normal 2 2 3 25 5 2" xfId="5819"/>
    <cellStyle name="Normal 2 2 3 25 5 2 2" xfId="35903"/>
    <cellStyle name="Normal 2 2 3 25 5 3" xfId="35904"/>
    <cellStyle name="Normal 2 2 3 25 6" xfId="5820"/>
    <cellStyle name="Normal 2 2 3 25 6 2" xfId="35905"/>
    <cellStyle name="Normal 2 2 3 25 7" xfId="5821"/>
    <cellStyle name="Normal 2 2 3 25 7 2" xfId="35906"/>
    <cellStyle name="Normal 2 2 3 25 8" xfId="35907"/>
    <cellStyle name="Normal 2 2 3 26" xfId="5822"/>
    <cellStyle name="Normal 2 2 3 26 2" xfId="5823"/>
    <cellStyle name="Normal 2 2 3 26 2 2" xfId="5824"/>
    <cellStyle name="Normal 2 2 3 26 2 2 2" xfId="5825"/>
    <cellStyle name="Normal 2 2 3 26 2 2 2 2" xfId="35908"/>
    <cellStyle name="Normal 2 2 3 26 2 2 3" xfId="35909"/>
    <cellStyle name="Normal 2 2 3 26 2 3" xfId="5826"/>
    <cellStyle name="Normal 2 2 3 26 2 3 2" xfId="35910"/>
    <cellStyle name="Normal 2 2 3 26 2 4" xfId="35911"/>
    <cellStyle name="Normal 2 2 3 26 3" xfId="5827"/>
    <cellStyle name="Normal 2 2 3 26 3 2" xfId="5828"/>
    <cellStyle name="Normal 2 2 3 26 3 2 2" xfId="5829"/>
    <cellStyle name="Normal 2 2 3 26 3 2 2 2" xfId="35912"/>
    <cellStyle name="Normal 2 2 3 26 3 2 3" xfId="35913"/>
    <cellStyle name="Normal 2 2 3 26 3 3" xfId="5830"/>
    <cellStyle name="Normal 2 2 3 26 3 3 2" xfId="35914"/>
    <cellStyle name="Normal 2 2 3 26 3 4" xfId="35915"/>
    <cellStyle name="Normal 2 2 3 26 4" xfId="5831"/>
    <cellStyle name="Normal 2 2 3 26 4 2" xfId="5832"/>
    <cellStyle name="Normal 2 2 3 26 4 2 2" xfId="5833"/>
    <cellStyle name="Normal 2 2 3 26 4 2 2 2" xfId="35916"/>
    <cellStyle name="Normal 2 2 3 26 4 2 3" xfId="35917"/>
    <cellStyle name="Normal 2 2 3 26 4 3" xfId="5834"/>
    <cellStyle name="Normal 2 2 3 26 4 3 2" xfId="35918"/>
    <cellStyle name="Normal 2 2 3 26 4 4" xfId="35919"/>
    <cellStyle name="Normal 2 2 3 26 5" xfId="5835"/>
    <cellStyle name="Normal 2 2 3 26 5 2" xfId="5836"/>
    <cellStyle name="Normal 2 2 3 26 5 2 2" xfId="35920"/>
    <cellStyle name="Normal 2 2 3 26 5 3" xfId="35921"/>
    <cellStyle name="Normal 2 2 3 26 6" xfId="5837"/>
    <cellStyle name="Normal 2 2 3 26 6 2" xfId="35922"/>
    <cellStyle name="Normal 2 2 3 26 7" xfId="5838"/>
    <cellStyle name="Normal 2 2 3 26 7 2" xfId="35923"/>
    <cellStyle name="Normal 2 2 3 26 8" xfId="35924"/>
    <cellStyle name="Normal 2 2 3 27" xfId="5839"/>
    <cellStyle name="Normal 2 2 3 27 2" xfId="5840"/>
    <cellStyle name="Normal 2 2 3 27 2 2" xfId="5841"/>
    <cellStyle name="Normal 2 2 3 27 2 2 2" xfId="5842"/>
    <cellStyle name="Normal 2 2 3 27 2 2 2 2" xfId="35925"/>
    <cellStyle name="Normal 2 2 3 27 2 2 3" xfId="35926"/>
    <cellStyle name="Normal 2 2 3 27 2 3" xfId="5843"/>
    <cellStyle name="Normal 2 2 3 27 2 3 2" xfId="35927"/>
    <cellStyle name="Normal 2 2 3 27 2 4" xfId="35928"/>
    <cellStyle name="Normal 2 2 3 27 3" xfId="5844"/>
    <cellStyle name="Normal 2 2 3 27 3 2" xfId="5845"/>
    <cellStyle name="Normal 2 2 3 27 3 2 2" xfId="5846"/>
    <cellStyle name="Normal 2 2 3 27 3 2 2 2" xfId="35929"/>
    <cellStyle name="Normal 2 2 3 27 3 2 3" xfId="35930"/>
    <cellStyle name="Normal 2 2 3 27 3 3" xfId="5847"/>
    <cellStyle name="Normal 2 2 3 27 3 3 2" xfId="35931"/>
    <cellStyle name="Normal 2 2 3 27 3 4" xfId="35932"/>
    <cellStyle name="Normal 2 2 3 27 4" xfId="5848"/>
    <cellStyle name="Normal 2 2 3 27 4 2" xfId="5849"/>
    <cellStyle name="Normal 2 2 3 27 4 2 2" xfId="5850"/>
    <cellStyle name="Normal 2 2 3 27 4 2 2 2" xfId="35933"/>
    <cellStyle name="Normal 2 2 3 27 4 2 3" xfId="35934"/>
    <cellStyle name="Normal 2 2 3 27 4 3" xfId="5851"/>
    <cellStyle name="Normal 2 2 3 27 4 3 2" xfId="35935"/>
    <cellStyle name="Normal 2 2 3 27 4 4" xfId="35936"/>
    <cellStyle name="Normal 2 2 3 27 5" xfId="5852"/>
    <cellStyle name="Normal 2 2 3 27 5 2" xfId="5853"/>
    <cellStyle name="Normal 2 2 3 27 5 2 2" xfId="35937"/>
    <cellStyle name="Normal 2 2 3 27 5 3" xfId="35938"/>
    <cellStyle name="Normal 2 2 3 27 6" xfId="5854"/>
    <cellStyle name="Normal 2 2 3 27 6 2" xfId="35939"/>
    <cellStyle name="Normal 2 2 3 27 7" xfId="5855"/>
    <cellStyle name="Normal 2 2 3 27 7 2" xfId="35940"/>
    <cellStyle name="Normal 2 2 3 27 8" xfId="35941"/>
    <cellStyle name="Normal 2 2 3 28" xfId="5856"/>
    <cellStyle name="Normal 2 2 3 28 2" xfId="5857"/>
    <cellStyle name="Normal 2 2 3 28 2 2" xfId="5858"/>
    <cellStyle name="Normal 2 2 3 28 2 2 2" xfId="5859"/>
    <cellStyle name="Normal 2 2 3 28 2 2 2 2" xfId="35942"/>
    <cellStyle name="Normal 2 2 3 28 2 2 3" xfId="35943"/>
    <cellStyle name="Normal 2 2 3 28 2 3" xfId="5860"/>
    <cellStyle name="Normal 2 2 3 28 2 3 2" xfId="35944"/>
    <cellStyle name="Normal 2 2 3 28 2 4" xfId="35945"/>
    <cellStyle name="Normal 2 2 3 28 3" xfId="5861"/>
    <cellStyle name="Normal 2 2 3 28 3 2" xfId="5862"/>
    <cellStyle name="Normal 2 2 3 28 3 2 2" xfId="5863"/>
    <cellStyle name="Normal 2 2 3 28 3 2 2 2" xfId="35946"/>
    <cellStyle name="Normal 2 2 3 28 3 2 3" xfId="35947"/>
    <cellStyle name="Normal 2 2 3 28 3 3" xfId="5864"/>
    <cellStyle name="Normal 2 2 3 28 3 3 2" xfId="35948"/>
    <cellStyle name="Normal 2 2 3 28 3 4" xfId="35949"/>
    <cellStyle name="Normal 2 2 3 28 4" xfId="5865"/>
    <cellStyle name="Normal 2 2 3 28 4 2" xfId="5866"/>
    <cellStyle name="Normal 2 2 3 28 4 2 2" xfId="5867"/>
    <cellStyle name="Normal 2 2 3 28 4 2 2 2" xfId="35950"/>
    <cellStyle name="Normal 2 2 3 28 4 2 3" xfId="35951"/>
    <cellStyle name="Normal 2 2 3 28 4 3" xfId="5868"/>
    <cellStyle name="Normal 2 2 3 28 4 3 2" xfId="35952"/>
    <cellStyle name="Normal 2 2 3 28 4 4" xfId="35953"/>
    <cellStyle name="Normal 2 2 3 28 5" xfId="5869"/>
    <cellStyle name="Normal 2 2 3 28 5 2" xfId="5870"/>
    <cellStyle name="Normal 2 2 3 28 5 2 2" xfId="35954"/>
    <cellStyle name="Normal 2 2 3 28 5 3" xfId="35955"/>
    <cellStyle name="Normal 2 2 3 28 6" xfId="5871"/>
    <cellStyle name="Normal 2 2 3 28 6 2" xfId="35956"/>
    <cellStyle name="Normal 2 2 3 28 7" xfId="5872"/>
    <cellStyle name="Normal 2 2 3 28 7 2" xfId="35957"/>
    <cellStyle name="Normal 2 2 3 28 8" xfId="35958"/>
    <cellStyle name="Normal 2 2 3 29" xfId="5873"/>
    <cellStyle name="Normal 2 2 3 29 2" xfId="5874"/>
    <cellStyle name="Normal 2 2 3 29 2 2" xfId="5875"/>
    <cellStyle name="Normal 2 2 3 29 2 2 2" xfId="5876"/>
    <cellStyle name="Normal 2 2 3 29 2 2 2 2" xfId="35959"/>
    <cellStyle name="Normal 2 2 3 29 2 2 3" xfId="35960"/>
    <cellStyle name="Normal 2 2 3 29 2 3" xfId="5877"/>
    <cellStyle name="Normal 2 2 3 29 2 3 2" xfId="35961"/>
    <cellStyle name="Normal 2 2 3 29 2 4" xfId="35962"/>
    <cellStyle name="Normal 2 2 3 29 3" xfId="5878"/>
    <cellStyle name="Normal 2 2 3 29 3 2" xfId="5879"/>
    <cellStyle name="Normal 2 2 3 29 3 2 2" xfId="5880"/>
    <cellStyle name="Normal 2 2 3 29 3 2 2 2" xfId="35963"/>
    <cellStyle name="Normal 2 2 3 29 3 2 3" xfId="35964"/>
    <cellStyle name="Normal 2 2 3 29 3 3" xfId="5881"/>
    <cellStyle name="Normal 2 2 3 29 3 3 2" xfId="35965"/>
    <cellStyle name="Normal 2 2 3 29 3 4" xfId="35966"/>
    <cellStyle name="Normal 2 2 3 29 4" xfId="5882"/>
    <cellStyle name="Normal 2 2 3 29 4 2" xfId="5883"/>
    <cellStyle name="Normal 2 2 3 29 4 2 2" xfId="5884"/>
    <cellStyle name="Normal 2 2 3 29 4 2 2 2" xfId="35967"/>
    <cellStyle name="Normal 2 2 3 29 4 2 3" xfId="35968"/>
    <cellStyle name="Normal 2 2 3 29 4 3" xfId="5885"/>
    <cellStyle name="Normal 2 2 3 29 4 3 2" xfId="35969"/>
    <cellStyle name="Normal 2 2 3 29 4 4" xfId="35970"/>
    <cellStyle name="Normal 2 2 3 29 5" xfId="5886"/>
    <cellStyle name="Normal 2 2 3 29 5 2" xfId="5887"/>
    <cellStyle name="Normal 2 2 3 29 5 2 2" xfId="35971"/>
    <cellStyle name="Normal 2 2 3 29 5 3" xfId="35972"/>
    <cellStyle name="Normal 2 2 3 29 6" xfId="5888"/>
    <cellStyle name="Normal 2 2 3 29 6 2" xfId="35973"/>
    <cellStyle name="Normal 2 2 3 29 7" xfId="5889"/>
    <cellStyle name="Normal 2 2 3 29 7 2" xfId="35974"/>
    <cellStyle name="Normal 2 2 3 29 8" xfId="35975"/>
    <cellStyle name="Normal 2 2 3 3" xfId="5890"/>
    <cellStyle name="Normal 2 2 3 3 2" xfId="5891"/>
    <cellStyle name="Normal 2 2 3 3 2 2" xfId="5892"/>
    <cellStyle name="Normal 2 2 3 3 2 2 2" xfId="5893"/>
    <cellStyle name="Normal 2 2 3 3 2 2 2 2" xfId="35976"/>
    <cellStyle name="Normal 2 2 3 3 2 2 3" xfId="35977"/>
    <cellStyle name="Normal 2 2 3 3 2 3" xfId="5894"/>
    <cellStyle name="Normal 2 2 3 3 2 3 2" xfId="35978"/>
    <cellStyle name="Normal 2 2 3 3 2 4" xfId="35979"/>
    <cellStyle name="Normal 2 2 3 3 3" xfId="5895"/>
    <cellStyle name="Normal 2 2 3 3 3 2" xfId="5896"/>
    <cellStyle name="Normal 2 2 3 3 3 2 2" xfId="5897"/>
    <cellStyle name="Normal 2 2 3 3 3 2 2 2" xfId="35980"/>
    <cellStyle name="Normal 2 2 3 3 3 2 3" xfId="35981"/>
    <cellStyle name="Normal 2 2 3 3 3 3" xfId="5898"/>
    <cellStyle name="Normal 2 2 3 3 3 3 2" xfId="35982"/>
    <cellStyle name="Normal 2 2 3 3 3 4" xfId="35983"/>
    <cellStyle name="Normal 2 2 3 3 4" xfId="5899"/>
    <cellStyle name="Normal 2 2 3 3 4 2" xfId="5900"/>
    <cellStyle name="Normal 2 2 3 3 4 2 2" xfId="5901"/>
    <cellStyle name="Normal 2 2 3 3 4 2 2 2" xfId="35984"/>
    <cellStyle name="Normal 2 2 3 3 4 2 3" xfId="35985"/>
    <cellStyle name="Normal 2 2 3 3 4 3" xfId="5902"/>
    <cellStyle name="Normal 2 2 3 3 4 3 2" xfId="35986"/>
    <cellStyle name="Normal 2 2 3 3 4 4" xfId="35987"/>
    <cellStyle name="Normal 2 2 3 3 5" xfId="5903"/>
    <cellStyle name="Normal 2 2 3 3 5 2" xfId="5904"/>
    <cellStyle name="Normal 2 2 3 3 5 2 2" xfId="35988"/>
    <cellStyle name="Normal 2 2 3 3 5 3" xfId="35989"/>
    <cellStyle name="Normal 2 2 3 3 6" xfId="5905"/>
    <cellStyle name="Normal 2 2 3 3 6 2" xfId="35990"/>
    <cellStyle name="Normal 2 2 3 3 7" xfId="5906"/>
    <cellStyle name="Normal 2 2 3 3 7 2" xfId="35991"/>
    <cellStyle name="Normal 2 2 3 3 8" xfId="35992"/>
    <cellStyle name="Normal 2 2 3 30" xfId="5907"/>
    <cellStyle name="Normal 2 2 3 30 2" xfId="5908"/>
    <cellStyle name="Normal 2 2 3 30 2 2" xfId="5909"/>
    <cellStyle name="Normal 2 2 3 30 2 2 2" xfId="35993"/>
    <cellStyle name="Normal 2 2 3 30 2 3" xfId="35994"/>
    <cellStyle name="Normal 2 2 3 30 3" xfId="5910"/>
    <cellStyle name="Normal 2 2 3 30 3 2" xfId="35995"/>
    <cellStyle name="Normal 2 2 3 30 4" xfId="35996"/>
    <cellStyle name="Normal 2 2 3 31" xfId="5911"/>
    <cellStyle name="Normal 2 2 3 31 2" xfId="5912"/>
    <cellStyle name="Normal 2 2 3 31 2 2" xfId="5913"/>
    <cellStyle name="Normal 2 2 3 31 2 2 2" xfId="35997"/>
    <cellStyle name="Normal 2 2 3 31 2 3" xfId="35998"/>
    <cellStyle name="Normal 2 2 3 31 3" xfId="5914"/>
    <cellStyle name="Normal 2 2 3 31 3 2" xfId="35999"/>
    <cellStyle name="Normal 2 2 3 31 4" xfId="36000"/>
    <cellStyle name="Normal 2 2 3 32" xfId="5915"/>
    <cellStyle name="Normal 2 2 3 32 2" xfId="5916"/>
    <cellStyle name="Normal 2 2 3 32 2 2" xfId="5917"/>
    <cellStyle name="Normal 2 2 3 32 2 2 2" xfId="36001"/>
    <cellStyle name="Normal 2 2 3 32 2 3" xfId="36002"/>
    <cellStyle name="Normal 2 2 3 32 3" xfId="5918"/>
    <cellStyle name="Normal 2 2 3 32 3 2" xfId="36003"/>
    <cellStyle name="Normal 2 2 3 32 4" xfId="36004"/>
    <cellStyle name="Normal 2 2 3 33" xfId="5919"/>
    <cellStyle name="Normal 2 2 3 33 2" xfId="5920"/>
    <cellStyle name="Normal 2 2 3 33 2 2" xfId="36005"/>
    <cellStyle name="Normal 2 2 3 33 3" xfId="36006"/>
    <cellStyle name="Normal 2 2 3 34" xfId="5921"/>
    <cellStyle name="Normal 2 2 3 34 2" xfId="36007"/>
    <cellStyle name="Normal 2 2 3 35" xfId="5922"/>
    <cellStyle name="Normal 2 2 3 35 2" xfId="36008"/>
    <cellStyle name="Normal 2 2 3 36" xfId="36009"/>
    <cellStyle name="Normal 2 2 3 4" xfId="5923"/>
    <cellStyle name="Normal 2 2 3 4 2" xfId="5924"/>
    <cellStyle name="Normal 2 2 3 4 2 2" xfId="5925"/>
    <cellStyle name="Normal 2 2 3 4 2 2 2" xfId="5926"/>
    <cellStyle name="Normal 2 2 3 4 2 2 2 2" xfId="36010"/>
    <cellStyle name="Normal 2 2 3 4 2 2 3" xfId="36011"/>
    <cellStyle name="Normal 2 2 3 4 2 3" xfId="5927"/>
    <cellStyle name="Normal 2 2 3 4 2 3 2" xfId="36012"/>
    <cellStyle name="Normal 2 2 3 4 2 4" xfId="36013"/>
    <cellStyle name="Normal 2 2 3 4 3" xfId="5928"/>
    <cellStyle name="Normal 2 2 3 4 3 2" xfId="5929"/>
    <cellStyle name="Normal 2 2 3 4 3 2 2" xfId="5930"/>
    <cellStyle name="Normal 2 2 3 4 3 2 2 2" xfId="36014"/>
    <cellStyle name="Normal 2 2 3 4 3 2 3" xfId="36015"/>
    <cellStyle name="Normal 2 2 3 4 3 3" xfId="5931"/>
    <cellStyle name="Normal 2 2 3 4 3 3 2" xfId="36016"/>
    <cellStyle name="Normal 2 2 3 4 3 4" xfId="36017"/>
    <cellStyle name="Normal 2 2 3 4 4" xfId="5932"/>
    <cellStyle name="Normal 2 2 3 4 4 2" xfId="5933"/>
    <cellStyle name="Normal 2 2 3 4 4 2 2" xfId="5934"/>
    <cellStyle name="Normal 2 2 3 4 4 2 2 2" xfId="36018"/>
    <cellStyle name="Normal 2 2 3 4 4 2 3" xfId="36019"/>
    <cellStyle name="Normal 2 2 3 4 4 3" xfId="5935"/>
    <cellStyle name="Normal 2 2 3 4 4 3 2" xfId="36020"/>
    <cellStyle name="Normal 2 2 3 4 4 4" xfId="36021"/>
    <cellStyle name="Normal 2 2 3 4 5" xfId="5936"/>
    <cellStyle name="Normal 2 2 3 4 5 2" xfId="5937"/>
    <cellStyle name="Normal 2 2 3 4 5 2 2" xfId="36022"/>
    <cellStyle name="Normal 2 2 3 4 5 3" xfId="36023"/>
    <cellStyle name="Normal 2 2 3 4 6" xfId="5938"/>
    <cellStyle name="Normal 2 2 3 4 6 2" xfId="36024"/>
    <cellStyle name="Normal 2 2 3 4 7" xfId="5939"/>
    <cellStyle name="Normal 2 2 3 4 7 2" xfId="36025"/>
    <cellStyle name="Normal 2 2 3 4 8" xfId="36026"/>
    <cellStyle name="Normal 2 2 3 5" xfId="5940"/>
    <cellStyle name="Normal 2 2 3 5 2" xfId="5941"/>
    <cellStyle name="Normal 2 2 3 5 2 2" xfId="5942"/>
    <cellStyle name="Normal 2 2 3 5 2 2 2" xfId="5943"/>
    <cellStyle name="Normal 2 2 3 5 2 2 2 2" xfId="36027"/>
    <cellStyle name="Normal 2 2 3 5 2 2 3" xfId="36028"/>
    <cellStyle name="Normal 2 2 3 5 2 3" xfId="5944"/>
    <cellStyle name="Normal 2 2 3 5 2 3 2" xfId="36029"/>
    <cellStyle name="Normal 2 2 3 5 2 4" xfId="36030"/>
    <cellStyle name="Normal 2 2 3 5 3" xfId="5945"/>
    <cellStyle name="Normal 2 2 3 5 3 2" xfId="5946"/>
    <cellStyle name="Normal 2 2 3 5 3 2 2" xfId="5947"/>
    <cellStyle name="Normal 2 2 3 5 3 2 2 2" xfId="36031"/>
    <cellStyle name="Normal 2 2 3 5 3 2 3" xfId="36032"/>
    <cellStyle name="Normal 2 2 3 5 3 3" xfId="5948"/>
    <cellStyle name="Normal 2 2 3 5 3 3 2" xfId="36033"/>
    <cellStyle name="Normal 2 2 3 5 3 4" xfId="36034"/>
    <cellStyle name="Normal 2 2 3 5 4" xfId="5949"/>
    <cellStyle name="Normal 2 2 3 5 4 2" xfId="5950"/>
    <cellStyle name="Normal 2 2 3 5 4 2 2" xfId="5951"/>
    <cellStyle name="Normal 2 2 3 5 4 2 2 2" xfId="36035"/>
    <cellStyle name="Normal 2 2 3 5 4 2 3" xfId="36036"/>
    <cellStyle name="Normal 2 2 3 5 4 3" xfId="5952"/>
    <cellStyle name="Normal 2 2 3 5 4 3 2" xfId="36037"/>
    <cellStyle name="Normal 2 2 3 5 4 4" xfId="36038"/>
    <cellStyle name="Normal 2 2 3 5 5" xfId="5953"/>
    <cellStyle name="Normal 2 2 3 5 5 2" xfId="5954"/>
    <cellStyle name="Normal 2 2 3 5 5 2 2" xfId="36039"/>
    <cellStyle name="Normal 2 2 3 5 5 3" xfId="36040"/>
    <cellStyle name="Normal 2 2 3 5 6" xfId="5955"/>
    <cellStyle name="Normal 2 2 3 5 6 2" xfId="36041"/>
    <cellStyle name="Normal 2 2 3 5 7" xfId="5956"/>
    <cellStyle name="Normal 2 2 3 5 7 2" xfId="36042"/>
    <cellStyle name="Normal 2 2 3 5 8" xfId="36043"/>
    <cellStyle name="Normal 2 2 3 6" xfId="5957"/>
    <cellStyle name="Normal 2 2 3 6 2" xfId="5958"/>
    <cellStyle name="Normal 2 2 3 6 2 2" xfId="5959"/>
    <cellStyle name="Normal 2 2 3 6 2 2 2" xfId="5960"/>
    <cellStyle name="Normal 2 2 3 6 2 2 2 2" xfId="36044"/>
    <cellStyle name="Normal 2 2 3 6 2 2 3" xfId="36045"/>
    <cellStyle name="Normal 2 2 3 6 2 3" xfId="5961"/>
    <cellStyle name="Normal 2 2 3 6 2 3 2" xfId="36046"/>
    <cellStyle name="Normal 2 2 3 6 2 4" xfId="36047"/>
    <cellStyle name="Normal 2 2 3 6 3" xfId="5962"/>
    <cellStyle name="Normal 2 2 3 6 3 2" xfId="5963"/>
    <cellStyle name="Normal 2 2 3 6 3 2 2" xfId="5964"/>
    <cellStyle name="Normal 2 2 3 6 3 2 2 2" xfId="36048"/>
    <cellStyle name="Normal 2 2 3 6 3 2 3" xfId="36049"/>
    <cellStyle name="Normal 2 2 3 6 3 3" xfId="5965"/>
    <cellStyle name="Normal 2 2 3 6 3 3 2" xfId="36050"/>
    <cellStyle name="Normal 2 2 3 6 3 4" xfId="36051"/>
    <cellStyle name="Normal 2 2 3 6 4" xfId="5966"/>
    <cellStyle name="Normal 2 2 3 6 4 2" xfId="5967"/>
    <cellStyle name="Normal 2 2 3 6 4 2 2" xfId="5968"/>
    <cellStyle name="Normal 2 2 3 6 4 2 2 2" xfId="36052"/>
    <cellStyle name="Normal 2 2 3 6 4 2 3" xfId="36053"/>
    <cellStyle name="Normal 2 2 3 6 4 3" xfId="5969"/>
    <cellStyle name="Normal 2 2 3 6 4 3 2" xfId="36054"/>
    <cellStyle name="Normal 2 2 3 6 4 4" xfId="36055"/>
    <cellStyle name="Normal 2 2 3 6 5" xfId="5970"/>
    <cellStyle name="Normal 2 2 3 6 5 2" xfId="5971"/>
    <cellStyle name="Normal 2 2 3 6 5 2 2" xfId="36056"/>
    <cellStyle name="Normal 2 2 3 6 5 3" xfId="36057"/>
    <cellStyle name="Normal 2 2 3 6 6" xfId="5972"/>
    <cellStyle name="Normal 2 2 3 6 6 2" xfId="36058"/>
    <cellStyle name="Normal 2 2 3 6 7" xfId="5973"/>
    <cellStyle name="Normal 2 2 3 6 7 2" xfId="36059"/>
    <cellStyle name="Normal 2 2 3 6 8" xfId="36060"/>
    <cellStyle name="Normal 2 2 3 7" xfId="5974"/>
    <cellStyle name="Normal 2 2 3 7 2" xfId="5975"/>
    <cellStyle name="Normal 2 2 3 7 2 2" xfId="5976"/>
    <cellStyle name="Normal 2 2 3 7 2 2 2" xfId="5977"/>
    <cellStyle name="Normal 2 2 3 7 2 2 2 2" xfId="36061"/>
    <cellStyle name="Normal 2 2 3 7 2 2 3" xfId="36062"/>
    <cellStyle name="Normal 2 2 3 7 2 3" xfId="5978"/>
    <cellStyle name="Normal 2 2 3 7 2 3 2" xfId="36063"/>
    <cellStyle name="Normal 2 2 3 7 2 4" xfId="36064"/>
    <cellStyle name="Normal 2 2 3 7 3" xfId="5979"/>
    <cellStyle name="Normal 2 2 3 7 3 2" xfId="5980"/>
    <cellStyle name="Normal 2 2 3 7 3 2 2" xfId="5981"/>
    <cellStyle name="Normal 2 2 3 7 3 2 2 2" xfId="36065"/>
    <cellStyle name="Normal 2 2 3 7 3 2 3" xfId="36066"/>
    <cellStyle name="Normal 2 2 3 7 3 3" xfId="5982"/>
    <cellStyle name="Normal 2 2 3 7 3 3 2" xfId="36067"/>
    <cellStyle name="Normal 2 2 3 7 3 4" xfId="36068"/>
    <cellStyle name="Normal 2 2 3 7 4" xfId="5983"/>
    <cellStyle name="Normal 2 2 3 7 4 2" xfId="5984"/>
    <cellStyle name="Normal 2 2 3 7 4 2 2" xfId="5985"/>
    <cellStyle name="Normal 2 2 3 7 4 2 2 2" xfId="36069"/>
    <cellStyle name="Normal 2 2 3 7 4 2 3" xfId="36070"/>
    <cellStyle name="Normal 2 2 3 7 4 3" xfId="5986"/>
    <cellStyle name="Normal 2 2 3 7 4 3 2" xfId="36071"/>
    <cellStyle name="Normal 2 2 3 7 4 4" xfId="36072"/>
    <cellStyle name="Normal 2 2 3 7 5" xfId="5987"/>
    <cellStyle name="Normal 2 2 3 7 5 2" xfId="5988"/>
    <cellStyle name="Normal 2 2 3 7 5 2 2" xfId="36073"/>
    <cellStyle name="Normal 2 2 3 7 5 3" xfId="36074"/>
    <cellStyle name="Normal 2 2 3 7 6" xfId="5989"/>
    <cellStyle name="Normal 2 2 3 7 6 2" xfId="36075"/>
    <cellStyle name="Normal 2 2 3 7 7" xfId="5990"/>
    <cellStyle name="Normal 2 2 3 7 7 2" xfId="36076"/>
    <cellStyle name="Normal 2 2 3 7 8" xfId="36077"/>
    <cellStyle name="Normal 2 2 3 8" xfId="5991"/>
    <cellStyle name="Normal 2 2 3 8 2" xfId="5992"/>
    <cellStyle name="Normal 2 2 3 8 2 2" xfId="5993"/>
    <cellStyle name="Normal 2 2 3 8 2 2 2" xfId="5994"/>
    <cellStyle name="Normal 2 2 3 8 2 2 2 2" xfId="36078"/>
    <cellStyle name="Normal 2 2 3 8 2 2 3" xfId="36079"/>
    <cellStyle name="Normal 2 2 3 8 2 3" xfId="5995"/>
    <cellStyle name="Normal 2 2 3 8 2 3 2" xfId="36080"/>
    <cellStyle name="Normal 2 2 3 8 2 4" xfId="36081"/>
    <cellStyle name="Normal 2 2 3 8 3" xfId="5996"/>
    <cellStyle name="Normal 2 2 3 8 3 2" xfId="5997"/>
    <cellStyle name="Normal 2 2 3 8 3 2 2" xfId="5998"/>
    <cellStyle name="Normal 2 2 3 8 3 2 2 2" xfId="36082"/>
    <cellStyle name="Normal 2 2 3 8 3 2 3" xfId="36083"/>
    <cellStyle name="Normal 2 2 3 8 3 3" xfId="5999"/>
    <cellStyle name="Normal 2 2 3 8 3 3 2" xfId="36084"/>
    <cellStyle name="Normal 2 2 3 8 3 4" xfId="36085"/>
    <cellStyle name="Normal 2 2 3 8 4" xfId="6000"/>
    <cellStyle name="Normal 2 2 3 8 4 2" xfId="6001"/>
    <cellStyle name="Normal 2 2 3 8 4 2 2" xfId="6002"/>
    <cellStyle name="Normal 2 2 3 8 4 2 2 2" xfId="36086"/>
    <cellStyle name="Normal 2 2 3 8 4 2 3" xfId="36087"/>
    <cellStyle name="Normal 2 2 3 8 4 3" xfId="6003"/>
    <cellStyle name="Normal 2 2 3 8 4 3 2" xfId="36088"/>
    <cellStyle name="Normal 2 2 3 8 4 4" xfId="36089"/>
    <cellStyle name="Normal 2 2 3 8 5" xfId="6004"/>
    <cellStyle name="Normal 2 2 3 8 5 2" xfId="6005"/>
    <cellStyle name="Normal 2 2 3 8 5 2 2" xfId="36090"/>
    <cellStyle name="Normal 2 2 3 8 5 3" xfId="36091"/>
    <cellStyle name="Normal 2 2 3 8 6" xfId="6006"/>
    <cellStyle name="Normal 2 2 3 8 6 2" xfId="36092"/>
    <cellStyle name="Normal 2 2 3 8 7" xfId="6007"/>
    <cellStyle name="Normal 2 2 3 8 7 2" xfId="36093"/>
    <cellStyle name="Normal 2 2 3 8 8" xfId="36094"/>
    <cellStyle name="Normal 2 2 3 9" xfId="6008"/>
    <cellStyle name="Normal 2 2 3 9 2" xfId="6009"/>
    <cellStyle name="Normal 2 2 3 9 2 2" xfId="6010"/>
    <cellStyle name="Normal 2 2 3 9 2 2 2" xfId="6011"/>
    <cellStyle name="Normal 2 2 3 9 2 2 2 2" xfId="36095"/>
    <cellStyle name="Normal 2 2 3 9 2 2 3" xfId="36096"/>
    <cellStyle name="Normal 2 2 3 9 2 3" xfId="6012"/>
    <cellStyle name="Normal 2 2 3 9 2 3 2" xfId="36097"/>
    <cellStyle name="Normal 2 2 3 9 2 4" xfId="36098"/>
    <cellStyle name="Normal 2 2 3 9 3" xfId="6013"/>
    <cellStyle name="Normal 2 2 3 9 3 2" xfId="6014"/>
    <cellStyle name="Normal 2 2 3 9 3 2 2" xfId="6015"/>
    <cellStyle name="Normal 2 2 3 9 3 2 2 2" xfId="36099"/>
    <cellStyle name="Normal 2 2 3 9 3 2 3" xfId="36100"/>
    <cellStyle name="Normal 2 2 3 9 3 3" xfId="6016"/>
    <cellStyle name="Normal 2 2 3 9 3 3 2" xfId="36101"/>
    <cellStyle name="Normal 2 2 3 9 3 4" xfId="36102"/>
    <cellStyle name="Normal 2 2 3 9 4" xfId="6017"/>
    <cellStyle name="Normal 2 2 3 9 4 2" xfId="6018"/>
    <cellStyle name="Normal 2 2 3 9 4 2 2" xfId="6019"/>
    <cellStyle name="Normal 2 2 3 9 4 2 2 2" xfId="36103"/>
    <cellStyle name="Normal 2 2 3 9 4 2 3" xfId="36104"/>
    <cellStyle name="Normal 2 2 3 9 4 3" xfId="6020"/>
    <cellStyle name="Normal 2 2 3 9 4 3 2" xfId="36105"/>
    <cellStyle name="Normal 2 2 3 9 4 4" xfId="36106"/>
    <cellStyle name="Normal 2 2 3 9 5" xfId="6021"/>
    <cellStyle name="Normal 2 2 3 9 5 2" xfId="6022"/>
    <cellStyle name="Normal 2 2 3 9 5 2 2" xfId="36107"/>
    <cellStyle name="Normal 2 2 3 9 5 3" xfId="36108"/>
    <cellStyle name="Normal 2 2 3 9 6" xfId="6023"/>
    <cellStyle name="Normal 2 2 3 9 6 2" xfId="36109"/>
    <cellStyle name="Normal 2 2 3 9 7" xfId="6024"/>
    <cellStyle name="Normal 2 2 3 9 7 2" xfId="36110"/>
    <cellStyle name="Normal 2 2 3 9 8" xfId="36111"/>
    <cellStyle name="Normal 2 2 30" xfId="6025"/>
    <cellStyle name="Normal 2 2 30 2" xfId="6026"/>
    <cellStyle name="Normal 2 2 30 2 2" xfId="6027"/>
    <cellStyle name="Normal 2 2 30 2 2 2" xfId="6028"/>
    <cellStyle name="Normal 2 2 30 2 2 2 2" xfId="36112"/>
    <cellStyle name="Normal 2 2 30 2 2 3" xfId="36113"/>
    <cellStyle name="Normal 2 2 30 2 3" xfId="6029"/>
    <cellStyle name="Normal 2 2 30 2 3 2" xfId="36114"/>
    <cellStyle name="Normal 2 2 30 2 4" xfId="36115"/>
    <cellStyle name="Normal 2 2 30 3" xfId="6030"/>
    <cellStyle name="Normal 2 2 30 3 2" xfId="6031"/>
    <cellStyle name="Normal 2 2 30 3 2 2" xfId="6032"/>
    <cellStyle name="Normal 2 2 30 3 2 2 2" xfId="36116"/>
    <cellStyle name="Normal 2 2 30 3 2 3" xfId="36117"/>
    <cellStyle name="Normal 2 2 30 3 3" xfId="6033"/>
    <cellStyle name="Normal 2 2 30 3 3 2" xfId="36118"/>
    <cellStyle name="Normal 2 2 30 3 4" xfId="36119"/>
    <cellStyle name="Normal 2 2 30 4" xfId="6034"/>
    <cellStyle name="Normal 2 2 30 4 2" xfId="6035"/>
    <cellStyle name="Normal 2 2 30 4 2 2" xfId="6036"/>
    <cellStyle name="Normal 2 2 30 4 2 2 2" xfId="36120"/>
    <cellStyle name="Normal 2 2 30 4 2 3" xfId="36121"/>
    <cellStyle name="Normal 2 2 30 4 3" xfId="6037"/>
    <cellStyle name="Normal 2 2 30 4 3 2" xfId="36122"/>
    <cellStyle name="Normal 2 2 30 4 4" xfId="36123"/>
    <cellStyle name="Normal 2 2 30 5" xfId="6038"/>
    <cellStyle name="Normal 2 2 30 5 2" xfId="6039"/>
    <cellStyle name="Normal 2 2 30 5 2 2" xfId="36124"/>
    <cellStyle name="Normal 2 2 30 5 3" xfId="36125"/>
    <cellStyle name="Normal 2 2 30 6" xfId="6040"/>
    <cellStyle name="Normal 2 2 30 6 2" xfId="36126"/>
    <cellStyle name="Normal 2 2 30 7" xfId="6041"/>
    <cellStyle name="Normal 2 2 30 7 2" xfId="36127"/>
    <cellStyle name="Normal 2 2 30 8" xfId="36128"/>
    <cellStyle name="Normal 2 2 31" xfId="6042"/>
    <cellStyle name="Normal 2 2 31 2" xfId="6043"/>
    <cellStyle name="Normal 2 2 31 2 2" xfId="6044"/>
    <cellStyle name="Normal 2 2 31 2 2 2" xfId="6045"/>
    <cellStyle name="Normal 2 2 31 2 2 2 2" xfId="36129"/>
    <cellStyle name="Normal 2 2 31 2 2 3" xfId="36130"/>
    <cellStyle name="Normal 2 2 31 2 3" xfId="6046"/>
    <cellStyle name="Normal 2 2 31 2 3 2" xfId="36131"/>
    <cellStyle name="Normal 2 2 31 2 4" xfId="36132"/>
    <cellStyle name="Normal 2 2 31 3" xfId="6047"/>
    <cellStyle name="Normal 2 2 31 3 2" xfId="6048"/>
    <cellStyle name="Normal 2 2 31 3 2 2" xfId="6049"/>
    <cellStyle name="Normal 2 2 31 3 2 2 2" xfId="36133"/>
    <cellStyle name="Normal 2 2 31 3 2 3" xfId="36134"/>
    <cellStyle name="Normal 2 2 31 3 3" xfId="6050"/>
    <cellStyle name="Normal 2 2 31 3 3 2" xfId="36135"/>
    <cellStyle name="Normal 2 2 31 3 4" xfId="36136"/>
    <cellStyle name="Normal 2 2 31 4" xfId="6051"/>
    <cellStyle name="Normal 2 2 31 4 2" xfId="6052"/>
    <cellStyle name="Normal 2 2 31 4 2 2" xfId="6053"/>
    <cellStyle name="Normal 2 2 31 4 2 2 2" xfId="36137"/>
    <cellStyle name="Normal 2 2 31 4 2 3" xfId="36138"/>
    <cellStyle name="Normal 2 2 31 4 3" xfId="6054"/>
    <cellStyle name="Normal 2 2 31 4 3 2" xfId="36139"/>
    <cellStyle name="Normal 2 2 31 4 4" xfId="36140"/>
    <cellStyle name="Normal 2 2 31 5" xfId="6055"/>
    <cellStyle name="Normal 2 2 31 5 2" xfId="6056"/>
    <cellStyle name="Normal 2 2 31 5 2 2" xfId="36141"/>
    <cellStyle name="Normal 2 2 31 5 3" xfId="36142"/>
    <cellStyle name="Normal 2 2 31 6" xfId="6057"/>
    <cellStyle name="Normal 2 2 31 6 2" xfId="36143"/>
    <cellStyle name="Normal 2 2 31 7" xfId="6058"/>
    <cellStyle name="Normal 2 2 31 7 2" xfId="36144"/>
    <cellStyle name="Normal 2 2 31 8" xfId="36145"/>
    <cellStyle name="Normal 2 2 32" xfId="6059"/>
    <cellStyle name="Normal 2 2 32 2" xfId="6060"/>
    <cellStyle name="Normal 2 2 32 2 2" xfId="6061"/>
    <cellStyle name="Normal 2 2 32 2 2 2" xfId="6062"/>
    <cellStyle name="Normal 2 2 32 2 2 2 2" xfId="36146"/>
    <cellStyle name="Normal 2 2 32 2 2 3" xfId="36147"/>
    <cellStyle name="Normal 2 2 32 2 3" xfId="6063"/>
    <cellStyle name="Normal 2 2 32 2 3 2" xfId="36148"/>
    <cellStyle name="Normal 2 2 32 2 4" xfId="36149"/>
    <cellStyle name="Normal 2 2 32 3" xfId="6064"/>
    <cellStyle name="Normal 2 2 32 3 2" xfId="6065"/>
    <cellStyle name="Normal 2 2 32 3 2 2" xfId="6066"/>
    <cellStyle name="Normal 2 2 32 3 2 2 2" xfId="36150"/>
    <cellStyle name="Normal 2 2 32 3 2 3" xfId="36151"/>
    <cellStyle name="Normal 2 2 32 3 3" xfId="6067"/>
    <cellStyle name="Normal 2 2 32 3 3 2" xfId="36152"/>
    <cellStyle name="Normal 2 2 32 3 4" xfId="36153"/>
    <cellStyle name="Normal 2 2 32 4" xfId="6068"/>
    <cellStyle name="Normal 2 2 32 4 2" xfId="6069"/>
    <cellStyle name="Normal 2 2 32 4 2 2" xfId="6070"/>
    <cellStyle name="Normal 2 2 32 4 2 2 2" xfId="36154"/>
    <cellStyle name="Normal 2 2 32 4 2 3" xfId="36155"/>
    <cellStyle name="Normal 2 2 32 4 3" xfId="6071"/>
    <cellStyle name="Normal 2 2 32 4 3 2" xfId="36156"/>
    <cellStyle name="Normal 2 2 32 4 4" xfId="36157"/>
    <cellStyle name="Normal 2 2 32 5" xfId="6072"/>
    <cellStyle name="Normal 2 2 32 5 2" xfId="6073"/>
    <cellStyle name="Normal 2 2 32 5 2 2" xfId="36158"/>
    <cellStyle name="Normal 2 2 32 5 3" xfId="36159"/>
    <cellStyle name="Normal 2 2 32 6" xfId="6074"/>
    <cellStyle name="Normal 2 2 32 6 2" xfId="36160"/>
    <cellStyle name="Normal 2 2 32 7" xfId="6075"/>
    <cellStyle name="Normal 2 2 32 7 2" xfId="36161"/>
    <cellStyle name="Normal 2 2 32 8" xfId="36162"/>
    <cellStyle name="Normal 2 2 33" xfId="6076"/>
    <cellStyle name="Normal 2 2 33 2" xfId="6077"/>
    <cellStyle name="Normal 2 2 33 2 2" xfId="6078"/>
    <cellStyle name="Normal 2 2 33 2 2 2" xfId="6079"/>
    <cellStyle name="Normal 2 2 33 2 2 2 2" xfId="36163"/>
    <cellStyle name="Normal 2 2 33 2 2 3" xfId="36164"/>
    <cellStyle name="Normal 2 2 33 2 3" xfId="6080"/>
    <cellStyle name="Normal 2 2 33 2 3 2" xfId="36165"/>
    <cellStyle name="Normal 2 2 33 2 4" xfId="36166"/>
    <cellStyle name="Normal 2 2 33 3" xfId="6081"/>
    <cellStyle name="Normal 2 2 33 3 2" xfId="6082"/>
    <cellStyle name="Normal 2 2 33 3 2 2" xfId="6083"/>
    <cellStyle name="Normal 2 2 33 3 2 2 2" xfId="36167"/>
    <cellStyle name="Normal 2 2 33 3 2 3" xfId="36168"/>
    <cellStyle name="Normal 2 2 33 3 3" xfId="6084"/>
    <cellStyle name="Normal 2 2 33 3 3 2" xfId="36169"/>
    <cellStyle name="Normal 2 2 33 3 4" xfId="36170"/>
    <cellStyle name="Normal 2 2 33 4" xfId="6085"/>
    <cellStyle name="Normal 2 2 33 4 2" xfId="6086"/>
    <cellStyle name="Normal 2 2 33 4 2 2" xfId="6087"/>
    <cellStyle name="Normal 2 2 33 4 2 2 2" xfId="36171"/>
    <cellStyle name="Normal 2 2 33 4 2 3" xfId="36172"/>
    <cellStyle name="Normal 2 2 33 4 3" xfId="6088"/>
    <cellStyle name="Normal 2 2 33 4 3 2" xfId="36173"/>
    <cellStyle name="Normal 2 2 33 4 4" xfId="36174"/>
    <cellStyle name="Normal 2 2 33 5" xfId="6089"/>
    <cellStyle name="Normal 2 2 33 5 2" xfId="6090"/>
    <cellStyle name="Normal 2 2 33 5 2 2" xfId="36175"/>
    <cellStyle name="Normal 2 2 33 5 3" xfId="36176"/>
    <cellStyle name="Normal 2 2 33 6" xfId="6091"/>
    <cellStyle name="Normal 2 2 33 6 2" xfId="36177"/>
    <cellStyle name="Normal 2 2 33 7" xfId="6092"/>
    <cellStyle name="Normal 2 2 33 7 2" xfId="36178"/>
    <cellStyle name="Normal 2 2 33 8" xfId="36179"/>
    <cellStyle name="Normal 2 2 34" xfId="6093"/>
    <cellStyle name="Normal 2 2 34 2" xfId="6094"/>
    <cellStyle name="Normal 2 2 34 2 2" xfId="6095"/>
    <cellStyle name="Normal 2 2 34 2 2 2" xfId="6096"/>
    <cellStyle name="Normal 2 2 34 2 2 2 2" xfId="36180"/>
    <cellStyle name="Normal 2 2 34 2 2 3" xfId="36181"/>
    <cellStyle name="Normal 2 2 34 2 3" xfId="6097"/>
    <cellStyle name="Normal 2 2 34 2 3 2" xfId="36182"/>
    <cellStyle name="Normal 2 2 34 2 4" xfId="36183"/>
    <cellStyle name="Normal 2 2 34 3" xfId="6098"/>
    <cellStyle name="Normal 2 2 34 3 2" xfId="6099"/>
    <cellStyle name="Normal 2 2 34 3 2 2" xfId="6100"/>
    <cellStyle name="Normal 2 2 34 3 2 2 2" xfId="36184"/>
    <cellStyle name="Normal 2 2 34 3 2 3" xfId="36185"/>
    <cellStyle name="Normal 2 2 34 3 3" xfId="6101"/>
    <cellStyle name="Normal 2 2 34 3 3 2" xfId="36186"/>
    <cellStyle name="Normal 2 2 34 3 4" xfId="36187"/>
    <cellStyle name="Normal 2 2 34 4" xfId="6102"/>
    <cellStyle name="Normal 2 2 34 4 2" xfId="6103"/>
    <cellStyle name="Normal 2 2 34 4 2 2" xfId="6104"/>
    <cellStyle name="Normal 2 2 34 4 2 2 2" xfId="36188"/>
    <cellStyle name="Normal 2 2 34 4 2 3" xfId="36189"/>
    <cellStyle name="Normal 2 2 34 4 3" xfId="6105"/>
    <cellStyle name="Normal 2 2 34 4 3 2" xfId="36190"/>
    <cellStyle name="Normal 2 2 34 4 4" xfId="36191"/>
    <cellStyle name="Normal 2 2 34 5" xfId="6106"/>
    <cellStyle name="Normal 2 2 34 5 2" xfId="6107"/>
    <cellStyle name="Normal 2 2 34 5 2 2" xfId="36192"/>
    <cellStyle name="Normal 2 2 34 5 3" xfId="36193"/>
    <cellStyle name="Normal 2 2 34 6" xfId="6108"/>
    <cellStyle name="Normal 2 2 34 6 2" xfId="36194"/>
    <cellStyle name="Normal 2 2 34 7" xfId="6109"/>
    <cellStyle name="Normal 2 2 34 7 2" xfId="36195"/>
    <cellStyle name="Normal 2 2 34 8" xfId="36196"/>
    <cellStyle name="Normal 2 2 35" xfId="6110"/>
    <cellStyle name="Normal 2 2 35 2" xfId="6111"/>
    <cellStyle name="Normal 2 2 35 2 2" xfId="6112"/>
    <cellStyle name="Normal 2 2 35 2 2 2" xfId="6113"/>
    <cellStyle name="Normal 2 2 35 2 2 2 2" xfId="36197"/>
    <cellStyle name="Normal 2 2 35 2 2 3" xfId="36198"/>
    <cellStyle name="Normal 2 2 35 2 3" xfId="6114"/>
    <cellStyle name="Normal 2 2 35 2 3 2" xfId="36199"/>
    <cellStyle name="Normal 2 2 35 2 4" xfId="36200"/>
    <cellStyle name="Normal 2 2 35 3" xfId="6115"/>
    <cellStyle name="Normal 2 2 35 3 2" xfId="6116"/>
    <cellStyle name="Normal 2 2 35 3 2 2" xfId="6117"/>
    <cellStyle name="Normal 2 2 35 3 2 2 2" xfId="36201"/>
    <cellStyle name="Normal 2 2 35 3 2 3" xfId="36202"/>
    <cellStyle name="Normal 2 2 35 3 3" xfId="6118"/>
    <cellStyle name="Normal 2 2 35 3 3 2" xfId="36203"/>
    <cellStyle name="Normal 2 2 35 3 4" xfId="36204"/>
    <cellStyle name="Normal 2 2 35 4" xfId="6119"/>
    <cellStyle name="Normal 2 2 35 4 2" xfId="6120"/>
    <cellStyle name="Normal 2 2 35 4 2 2" xfId="6121"/>
    <cellStyle name="Normal 2 2 35 4 2 2 2" xfId="36205"/>
    <cellStyle name="Normal 2 2 35 4 2 3" xfId="36206"/>
    <cellStyle name="Normal 2 2 35 4 3" xfId="6122"/>
    <cellStyle name="Normal 2 2 35 4 3 2" xfId="36207"/>
    <cellStyle name="Normal 2 2 35 4 4" xfId="36208"/>
    <cellStyle name="Normal 2 2 35 5" xfId="6123"/>
    <cellStyle name="Normal 2 2 35 5 2" xfId="6124"/>
    <cellStyle name="Normal 2 2 35 5 2 2" xfId="36209"/>
    <cellStyle name="Normal 2 2 35 5 3" xfId="36210"/>
    <cellStyle name="Normal 2 2 35 6" xfId="6125"/>
    <cellStyle name="Normal 2 2 35 6 2" xfId="36211"/>
    <cellStyle name="Normal 2 2 35 7" xfId="6126"/>
    <cellStyle name="Normal 2 2 35 7 2" xfId="36212"/>
    <cellStyle name="Normal 2 2 35 8" xfId="36213"/>
    <cellStyle name="Normal 2 2 36" xfId="6127"/>
    <cellStyle name="Normal 2 2 36 2" xfId="6128"/>
    <cellStyle name="Normal 2 2 36 2 2" xfId="6129"/>
    <cellStyle name="Normal 2 2 36 2 2 2" xfId="36214"/>
    <cellStyle name="Normal 2 2 36 2 3" xfId="36215"/>
    <cellStyle name="Normal 2 2 36 3" xfId="6130"/>
    <cellStyle name="Normal 2 2 36 3 2" xfId="36216"/>
    <cellStyle name="Normal 2 2 36 4" xfId="36217"/>
    <cellStyle name="Normal 2 2 37" xfId="6131"/>
    <cellStyle name="Normal 2 2 37 2" xfId="6132"/>
    <cellStyle name="Normal 2 2 37 2 2" xfId="6133"/>
    <cellStyle name="Normal 2 2 37 2 2 2" xfId="36218"/>
    <cellStyle name="Normal 2 2 37 2 3" xfId="36219"/>
    <cellStyle name="Normal 2 2 37 3" xfId="6134"/>
    <cellStyle name="Normal 2 2 37 3 2" xfId="36220"/>
    <cellStyle name="Normal 2 2 37 4" xfId="36221"/>
    <cellStyle name="Normal 2 2 38" xfId="6135"/>
    <cellStyle name="Normal 2 2 38 2" xfId="6136"/>
    <cellStyle name="Normal 2 2 38 2 2" xfId="6137"/>
    <cellStyle name="Normal 2 2 38 2 2 2" xfId="36222"/>
    <cellStyle name="Normal 2 2 38 2 3" xfId="36223"/>
    <cellStyle name="Normal 2 2 38 3" xfId="6138"/>
    <cellStyle name="Normal 2 2 38 3 2" xfId="36224"/>
    <cellStyle name="Normal 2 2 38 4" xfId="36225"/>
    <cellStyle name="Normal 2 2 39" xfId="6139"/>
    <cellStyle name="Normal 2 2 39 2" xfId="6140"/>
    <cellStyle name="Normal 2 2 39 2 2" xfId="36226"/>
    <cellStyle name="Normal 2 2 39 3" xfId="36227"/>
    <cellStyle name="Normal 2 2 4" xfId="6141"/>
    <cellStyle name="Normal 2 2 4 10" xfId="6142"/>
    <cellStyle name="Normal 2 2 4 10 2" xfId="6143"/>
    <cellStyle name="Normal 2 2 4 10 2 2" xfId="6144"/>
    <cellStyle name="Normal 2 2 4 10 2 2 2" xfId="6145"/>
    <cellStyle name="Normal 2 2 4 10 2 2 2 2" xfId="36228"/>
    <cellStyle name="Normal 2 2 4 10 2 2 3" xfId="36229"/>
    <cellStyle name="Normal 2 2 4 10 2 3" xfId="6146"/>
    <cellStyle name="Normal 2 2 4 10 2 3 2" xfId="36230"/>
    <cellStyle name="Normal 2 2 4 10 2 4" xfId="36231"/>
    <cellStyle name="Normal 2 2 4 10 3" xfId="6147"/>
    <cellStyle name="Normal 2 2 4 10 3 2" xfId="6148"/>
    <cellStyle name="Normal 2 2 4 10 3 2 2" xfId="6149"/>
    <cellStyle name="Normal 2 2 4 10 3 2 2 2" xfId="36232"/>
    <cellStyle name="Normal 2 2 4 10 3 2 3" xfId="36233"/>
    <cellStyle name="Normal 2 2 4 10 3 3" xfId="6150"/>
    <cellStyle name="Normal 2 2 4 10 3 3 2" xfId="36234"/>
    <cellStyle name="Normal 2 2 4 10 3 4" xfId="36235"/>
    <cellStyle name="Normal 2 2 4 10 4" xfId="6151"/>
    <cellStyle name="Normal 2 2 4 10 4 2" xfId="6152"/>
    <cellStyle name="Normal 2 2 4 10 4 2 2" xfId="6153"/>
    <cellStyle name="Normal 2 2 4 10 4 2 2 2" xfId="36236"/>
    <cellStyle name="Normal 2 2 4 10 4 2 3" xfId="36237"/>
    <cellStyle name="Normal 2 2 4 10 4 3" xfId="6154"/>
    <cellStyle name="Normal 2 2 4 10 4 3 2" xfId="36238"/>
    <cellStyle name="Normal 2 2 4 10 4 4" xfId="36239"/>
    <cellStyle name="Normal 2 2 4 10 5" xfId="6155"/>
    <cellStyle name="Normal 2 2 4 10 5 2" xfId="6156"/>
    <cellStyle name="Normal 2 2 4 10 5 2 2" xfId="36240"/>
    <cellStyle name="Normal 2 2 4 10 5 3" xfId="36241"/>
    <cellStyle name="Normal 2 2 4 10 6" xfId="6157"/>
    <cellStyle name="Normal 2 2 4 10 6 2" xfId="36242"/>
    <cellStyle name="Normal 2 2 4 10 7" xfId="6158"/>
    <cellStyle name="Normal 2 2 4 10 7 2" xfId="36243"/>
    <cellStyle name="Normal 2 2 4 10 8" xfId="36244"/>
    <cellStyle name="Normal 2 2 4 11" xfId="6159"/>
    <cellStyle name="Normal 2 2 4 11 2" xfId="6160"/>
    <cellStyle name="Normal 2 2 4 11 2 2" xfId="6161"/>
    <cellStyle name="Normal 2 2 4 11 2 2 2" xfId="6162"/>
    <cellStyle name="Normal 2 2 4 11 2 2 2 2" xfId="36245"/>
    <cellStyle name="Normal 2 2 4 11 2 2 3" xfId="36246"/>
    <cellStyle name="Normal 2 2 4 11 2 3" xfId="6163"/>
    <cellStyle name="Normal 2 2 4 11 2 3 2" xfId="36247"/>
    <cellStyle name="Normal 2 2 4 11 2 4" xfId="36248"/>
    <cellStyle name="Normal 2 2 4 11 3" xfId="6164"/>
    <cellStyle name="Normal 2 2 4 11 3 2" xfId="6165"/>
    <cellStyle name="Normal 2 2 4 11 3 2 2" xfId="6166"/>
    <cellStyle name="Normal 2 2 4 11 3 2 2 2" xfId="36249"/>
    <cellStyle name="Normal 2 2 4 11 3 2 3" xfId="36250"/>
    <cellStyle name="Normal 2 2 4 11 3 3" xfId="6167"/>
    <cellStyle name="Normal 2 2 4 11 3 3 2" xfId="36251"/>
    <cellStyle name="Normal 2 2 4 11 3 4" xfId="36252"/>
    <cellStyle name="Normal 2 2 4 11 4" xfId="6168"/>
    <cellStyle name="Normal 2 2 4 11 4 2" xfId="6169"/>
    <cellStyle name="Normal 2 2 4 11 4 2 2" xfId="6170"/>
    <cellStyle name="Normal 2 2 4 11 4 2 2 2" xfId="36253"/>
    <cellStyle name="Normal 2 2 4 11 4 2 3" xfId="36254"/>
    <cellStyle name="Normal 2 2 4 11 4 3" xfId="6171"/>
    <cellStyle name="Normal 2 2 4 11 4 3 2" xfId="36255"/>
    <cellStyle name="Normal 2 2 4 11 4 4" xfId="36256"/>
    <cellStyle name="Normal 2 2 4 11 5" xfId="6172"/>
    <cellStyle name="Normal 2 2 4 11 5 2" xfId="6173"/>
    <cellStyle name="Normal 2 2 4 11 5 2 2" xfId="36257"/>
    <cellStyle name="Normal 2 2 4 11 5 3" xfId="36258"/>
    <cellStyle name="Normal 2 2 4 11 6" xfId="6174"/>
    <cellStyle name="Normal 2 2 4 11 6 2" xfId="36259"/>
    <cellStyle name="Normal 2 2 4 11 7" xfId="6175"/>
    <cellStyle name="Normal 2 2 4 11 7 2" xfId="36260"/>
    <cellStyle name="Normal 2 2 4 11 8" xfId="36261"/>
    <cellStyle name="Normal 2 2 4 12" xfId="6176"/>
    <cellStyle name="Normal 2 2 4 12 2" xfId="6177"/>
    <cellStyle name="Normal 2 2 4 12 2 2" xfId="6178"/>
    <cellStyle name="Normal 2 2 4 12 2 2 2" xfId="6179"/>
    <cellStyle name="Normal 2 2 4 12 2 2 2 2" xfId="36262"/>
    <cellStyle name="Normal 2 2 4 12 2 2 3" xfId="36263"/>
    <cellStyle name="Normal 2 2 4 12 2 3" xfId="6180"/>
    <cellStyle name="Normal 2 2 4 12 2 3 2" xfId="36264"/>
    <cellStyle name="Normal 2 2 4 12 2 4" xfId="36265"/>
    <cellStyle name="Normal 2 2 4 12 3" xfId="6181"/>
    <cellStyle name="Normal 2 2 4 12 3 2" xfId="6182"/>
    <cellStyle name="Normal 2 2 4 12 3 2 2" xfId="6183"/>
    <cellStyle name="Normal 2 2 4 12 3 2 2 2" xfId="36266"/>
    <cellStyle name="Normal 2 2 4 12 3 2 3" xfId="36267"/>
    <cellStyle name="Normal 2 2 4 12 3 3" xfId="6184"/>
    <cellStyle name="Normal 2 2 4 12 3 3 2" xfId="36268"/>
    <cellStyle name="Normal 2 2 4 12 3 4" xfId="36269"/>
    <cellStyle name="Normal 2 2 4 12 4" xfId="6185"/>
    <cellStyle name="Normal 2 2 4 12 4 2" xfId="6186"/>
    <cellStyle name="Normal 2 2 4 12 4 2 2" xfId="6187"/>
    <cellStyle name="Normal 2 2 4 12 4 2 2 2" xfId="36270"/>
    <cellStyle name="Normal 2 2 4 12 4 2 3" xfId="36271"/>
    <cellStyle name="Normal 2 2 4 12 4 3" xfId="6188"/>
    <cellStyle name="Normal 2 2 4 12 4 3 2" xfId="36272"/>
    <cellStyle name="Normal 2 2 4 12 4 4" xfId="36273"/>
    <cellStyle name="Normal 2 2 4 12 5" xfId="6189"/>
    <cellStyle name="Normal 2 2 4 12 5 2" xfId="6190"/>
    <cellStyle name="Normal 2 2 4 12 5 2 2" xfId="36274"/>
    <cellStyle name="Normal 2 2 4 12 5 3" xfId="36275"/>
    <cellStyle name="Normal 2 2 4 12 6" xfId="6191"/>
    <cellStyle name="Normal 2 2 4 12 6 2" xfId="36276"/>
    <cellStyle name="Normal 2 2 4 12 7" xfId="6192"/>
    <cellStyle name="Normal 2 2 4 12 7 2" xfId="36277"/>
    <cellStyle name="Normal 2 2 4 12 8" xfId="36278"/>
    <cellStyle name="Normal 2 2 4 13" xfId="6193"/>
    <cellStyle name="Normal 2 2 4 13 2" xfId="6194"/>
    <cellStyle name="Normal 2 2 4 13 2 2" xfId="6195"/>
    <cellStyle name="Normal 2 2 4 13 2 2 2" xfId="6196"/>
    <cellStyle name="Normal 2 2 4 13 2 2 2 2" xfId="36279"/>
    <cellStyle name="Normal 2 2 4 13 2 2 3" xfId="36280"/>
    <cellStyle name="Normal 2 2 4 13 2 3" xfId="6197"/>
    <cellStyle name="Normal 2 2 4 13 2 3 2" xfId="36281"/>
    <cellStyle name="Normal 2 2 4 13 2 4" xfId="36282"/>
    <cellStyle name="Normal 2 2 4 13 3" xfId="6198"/>
    <cellStyle name="Normal 2 2 4 13 3 2" xfId="6199"/>
    <cellStyle name="Normal 2 2 4 13 3 2 2" xfId="6200"/>
    <cellStyle name="Normal 2 2 4 13 3 2 2 2" xfId="36283"/>
    <cellStyle name="Normal 2 2 4 13 3 2 3" xfId="36284"/>
    <cellStyle name="Normal 2 2 4 13 3 3" xfId="6201"/>
    <cellStyle name="Normal 2 2 4 13 3 3 2" xfId="36285"/>
    <cellStyle name="Normal 2 2 4 13 3 4" xfId="36286"/>
    <cellStyle name="Normal 2 2 4 13 4" xfId="6202"/>
    <cellStyle name="Normal 2 2 4 13 4 2" xfId="6203"/>
    <cellStyle name="Normal 2 2 4 13 4 2 2" xfId="6204"/>
    <cellStyle name="Normal 2 2 4 13 4 2 2 2" xfId="36287"/>
    <cellStyle name="Normal 2 2 4 13 4 2 3" xfId="36288"/>
    <cellStyle name="Normal 2 2 4 13 4 3" xfId="6205"/>
    <cellStyle name="Normal 2 2 4 13 4 3 2" xfId="36289"/>
    <cellStyle name="Normal 2 2 4 13 4 4" xfId="36290"/>
    <cellStyle name="Normal 2 2 4 13 5" xfId="6206"/>
    <cellStyle name="Normal 2 2 4 13 5 2" xfId="6207"/>
    <cellStyle name="Normal 2 2 4 13 5 2 2" xfId="36291"/>
    <cellStyle name="Normal 2 2 4 13 5 3" xfId="36292"/>
    <cellStyle name="Normal 2 2 4 13 6" xfId="6208"/>
    <cellStyle name="Normal 2 2 4 13 6 2" xfId="36293"/>
    <cellStyle name="Normal 2 2 4 13 7" xfId="6209"/>
    <cellStyle name="Normal 2 2 4 13 7 2" xfId="36294"/>
    <cellStyle name="Normal 2 2 4 13 8" xfId="36295"/>
    <cellStyle name="Normal 2 2 4 14" xfId="6210"/>
    <cellStyle name="Normal 2 2 4 14 2" xfId="6211"/>
    <cellStyle name="Normal 2 2 4 14 2 2" xfId="6212"/>
    <cellStyle name="Normal 2 2 4 14 2 2 2" xfId="6213"/>
    <cellStyle name="Normal 2 2 4 14 2 2 2 2" xfId="36296"/>
    <cellStyle name="Normal 2 2 4 14 2 2 3" xfId="36297"/>
    <cellStyle name="Normal 2 2 4 14 2 3" xfId="6214"/>
    <cellStyle name="Normal 2 2 4 14 2 3 2" xfId="36298"/>
    <cellStyle name="Normal 2 2 4 14 2 4" xfId="36299"/>
    <cellStyle name="Normal 2 2 4 14 3" xfId="6215"/>
    <cellStyle name="Normal 2 2 4 14 3 2" xfId="6216"/>
    <cellStyle name="Normal 2 2 4 14 3 2 2" xfId="6217"/>
    <cellStyle name="Normal 2 2 4 14 3 2 2 2" xfId="36300"/>
    <cellStyle name="Normal 2 2 4 14 3 2 3" xfId="36301"/>
    <cellStyle name="Normal 2 2 4 14 3 3" xfId="6218"/>
    <cellStyle name="Normal 2 2 4 14 3 3 2" xfId="36302"/>
    <cellStyle name="Normal 2 2 4 14 3 4" xfId="36303"/>
    <cellStyle name="Normal 2 2 4 14 4" xfId="6219"/>
    <cellStyle name="Normal 2 2 4 14 4 2" xfId="6220"/>
    <cellStyle name="Normal 2 2 4 14 4 2 2" xfId="6221"/>
    <cellStyle name="Normal 2 2 4 14 4 2 2 2" xfId="36304"/>
    <cellStyle name="Normal 2 2 4 14 4 2 3" xfId="36305"/>
    <cellStyle name="Normal 2 2 4 14 4 3" xfId="6222"/>
    <cellStyle name="Normal 2 2 4 14 4 3 2" xfId="36306"/>
    <cellStyle name="Normal 2 2 4 14 4 4" xfId="36307"/>
    <cellStyle name="Normal 2 2 4 14 5" xfId="6223"/>
    <cellStyle name="Normal 2 2 4 14 5 2" xfId="6224"/>
    <cellStyle name="Normal 2 2 4 14 5 2 2" xfId="36308"/>
    <cellStyle name="Normal 2 2 4 14 5 3" xfId="36309"/>
    <cellStyle name="Normal 2 2 4 14 6" xfId="6225"/>
    <cellStyle name="Normal 2 2 4 14 6 2" xfId="36310"/>
    <cellStyle name="Normal 2 2 4 14 7" xfId="6226"/>
    <cellStyle name="Normal 2 2 4 14 7 2" xfId="36311"/>
    <cellStyle name="Normal 2 2 4 14 8" xfId="36312"/>
    <cellStyle name="Normal 2 2 4 15" xfId="6227"/>
    <cellStyle name="Normal 2 2 4 15 2" xfId="6228"/>
    <cellStyle name="Normal 2 2 4 15 2 2" xfId="6229"/>
    <cellStyle name="Normal 2 2 4 15 2 2 2" xfId="6230"/>
    <cellStyle name="Normal 2 2 4 15 2 2 2 2" xfId="36313"/>
    <cellStyle name="Normal 2 2 4 15 2 2 3" xfId="36314"/>
    <cellStyle name="Normal 2 2 4 15 2 3" xfId="6231"/>
    <cellStyle name="Normal 2 2 4 15 2 3 2" xfId="36315"/>
    <cellStyle name="Normal 2 2 4 15 2 4" xfId="36316"/>
    <cellStyle name="Normal 2 2 4 15 3" xfId="6232"/>
    <cellStyle name="Normal 2 2 4 15 3 2" xfId="6233"/>
    <cellStyle name="Normal 2 2 4 15 3 2 2" xfId="6234"/>
    <cellStyle name="Normal 2 2 4 15 3 2 2 2" xfId="36317"/>
    <cellStyle name="Normal 2 2 4 15 3 2 3" xfId="36318"/>
    <cellStyle name="Normal 2 2 4 15 3 3" xfId="6235"/>
    <cellStyle name="Normal 2 2 4 15 3 3 2" xfId="36319"/>
    <cellStyle name="Normal 2 2 4 15 3 4" xfId="36320"/>
    <cellStyle name="Normal 2 2 4 15 4" xfId="6236"/>
    <cellStyle name="Normal 2 2 4 15 4 2" xfId="6237"/>
    <cellStyle name="Normal 2 2 4 15 4 2 2" xfId="6238"/>
    <cellStyle name="Normal 2 2 4 15 4 2 2 2" xfId="36321"/>
    <cellStyle name="Normal 2 2 4 15 4 2 3" xfId="36322"/>
    <cellStyle name="Normal 2 2 4 15 4 3" xfId="6239"/>
    <cellStyle name="Normal 2 2 4 15 4 3 2" xfId="36323"/>
    <cellStyle name="Normal 2 2 4 15 4 4" xfId="36324"/>
    <cellStyle name="Normal 2 2 4 15 5" xfId="6240"/>
    <cellStyle name="Normal 2 2 4 15 5 2" xfId="6241"/>
    <cellStyle name="Normal 2 2 4 15 5 2 2" xfId="36325"/>
    <cellStyle name="Normal 2 2 4 15 5 3" xfId="36326"/>
    <cellStyle name="Normal 2 2 4 15 6" xfId="6242"/>
    <cellStyle name="Normal 2 2 4 15 6 2" xfId="36327"/>
    <cellStyle name="Normal 2 2 4 15 7" xfId="6243"/>
    <cellStyle name="Normal 2 2 4 15 7 2" xfId="36328"/>
    <cellStyle name="Normal 2 2 4 15 8" xfId="36329"/>
    <cellStyle name="Normal 2 2 4 16" xfId="6244"/>
    <cellStyle name="Normal 2 2 4 16 2" xfId="6245"/>
    <cellStyle name="Normal 2 2 4 16 2 2" xfId="6246"/>
    <cellStyle name="Normal 2 2 4 16 2 2 2" xfId="6247"/>
    <cellStyle name="Normal 2 2 4 16 2 2 2 2" xfId="36330"/>
    <cellStyle name="Normal 2 2 4 16 2 2 3" xfId="36331"/>
    <cellStyle name="Normal 2 2 4 16 2 3" xfId="6248"/>
    <cellStyle name="Normal 2 2 4 16 2 3 2" xfId="36332"/>
    <cellStyle name="Normal 2 2 4 16 2 4" xfId="36333"/>
    <cellStyle name="Normal 2 2 4 16 3" xfId="6249"/>
    <cellStyle name="Normal 2 2 4 16 3 2" xfId="6250"/>
    <cellStyle name="Normal 2 2 4 16 3 2 2" xfId="6251"/>
    <cellStyle name="Normal 2 2 4 16 3 2 2 2" xfId="36334"/>
    <cellStyle name="Normal 2 2 4 16 3 2 3" xfId="36335"/>
    <cellStyle name="Normal 2 2 4 16 3 3" xfId="6252"/>
    <cellStyle name="Normal 2 2 4 16 3 3 2" xfId="36336"/>
    <cellStyle name="Normal 2 2 4 16 3 4" xfId="36337"/>
    <cellStyle name="Normal 2 2 4 16 4" xfId="6253"/>
    <cellStyle name="Normal 2 2 4 16 4 2" xfId="6254"/>
    <cellStyle name="Normal 2 2 4 16 4 2 2" xfId="6255"/>
    <cellStyle name="Normal 2 2 4 16 4 2 2 2" xfId="36338"/>
    <cellStyle name="Normal 2 2 4 16 4 2 3" xfId="36339"/>
    <cellStyle name="Normal 2 2 4 16 4 3" xfId="6256"/>
    <cellStyle name="Normal 2 2 4 16 4 3 2" xfId="36340"/>
    <cellStyle name="Normal 2 2 4 16 4 4" xfId="36341"/>
    <cellStyle name="Normal 2 2 4 16 5" xfId="6257"/>
    <cellStyle name="Normal 2 2 4 16 5 2" xfId="6258"/>
    <cellStyle name="Normal 2 2 4 16 5 2 2" xfId="36342"/>
    <cellStyle name="Normal 2 2 4 16 5 3" xfId="36343"/>
    <cellStyle name="Normal 2 2 4 16 6" xfId="6259"/>
    <cellStyle name="Normal 2 2 4 16 6 2" xfId="36344"/>
    <cellStyle name="Normal 2 2 4 16 7" xfId="6260"/>
    <cellStyle name="Normal 2 2 4 16 7 2" xfId="36345"/>
    <cellStyle name="Normal 2 2 4 16 8" xfId="36346"/>
    <cellStyle name="Normal 2 2 4 17" xfId="6261"/>
    <cellStyle name="Normal 2 2 4 17 2" xfId="6262"/>
    <cellStyle name="Normal 2 2 4 17 2 2" xfId="6263"/>
    <cellStyle name="Normal 2 2 4 17 2 2 2" xfId="6264"/>
    <cellStyle name="Normal 2 2 4 17 2 2 2 2" xfId="36347"/>
    <cellStyle name="Normal 2 2 4 17 2 2 3" xfId="36348"/>
    <cellStyle name="Normal 2 2 4 17 2 3" xfId="6265"/>
    <cellStyle name="Normal 2 2 4 17 2 3 2" xfId="36349"/>
    <cellStyle name="Normal 2 2 4 17 2 4" xfId="36350"/>
    <cellStyle name="Normal 2 2 4 17 3" xfId="6266"/>
    <cellStyle name="Normal 2 2 4 17 3 2" xfId="6267"/>
    <cellStyle name="Normal 2 2 4 17 3 2 2" xfId="6268"/>
    <cellStyle name="Normal 2 2 4 17 3 2 2 2" xfId="36351"/>
    <cellStyle name="Normal 2 2 4 17 3 2 3" xfId="36352"/>
    <cellStyle name="Normal 2 2 4 17 3 3" xfId="6269"/>
    <cellStyle name="Normal 2 2 4 17 3 3 2" xfId="36353"/>
    <cellStyle name="Normal 2 2 4 17 3 4" xfId="36354"/>
    <cellStyle name="Normal 2 2 4 17 4" xfId="6270"/>
    <cellStyle name="Normal 2 2 4 17 4 2" xfId="6271"/>
    <cellStyle name="Normal 2 2 4 17 4 2 2" xfId="6272"/>
    <cellStyle name="Normal 2 2 4 17 4 2 2 2" xfId="36355"/>
    <cellStyle name="Normal 2 2 4 17 4 2 3" xfId="36356"/>
    <cellStyle name="Normal 2 2 4 17 4 3" xfId="6273"/>
    <cellStyle name="Normal 2 2 4 17 4 3 2" xfId="36357"/>
    <cellStyle name="Normal 2 2 4 17 4 4" xfId="36358"/>
    <cellStyle name="Normal 2 2 4 17 5" xfId="6274"/>
    <cellStyle name="Normal 2 2 4 17 5 2" xfId="6275"/>
    <cellStyle name="Normal 2 2 4 17 5 2 2" xfId="36359"/>
    <cellStyle name="Normal 2 2 4 17 5 3" xfId="36360"/>
    <cellStyle name="Normal 2 2 4 17 6" xfId="6276"/>
    <cellStyle name="Normal 2 2 4 17 6 2" xfId="36361"/>
    <cellStyle name="Normal 2 2 4 17 7" xfId="6277"/>
    <cellStyle name="Normal 2 2 4 17 7 2" xfId="36362"/>
    <cellStyle name="Normal 2 2 4 17 8" xfId="36363"/>
    <cellStyle name="Normal 2 2 4 18" xfId="6278"/>
    <cellStyle name="Normal 2 2 4 18 2" xfId="6279"/>
    <cellStyle name="Normal 2 2 4 18 2 2" xfId="6280"/>
    <cellStyle name="Normal 2 2 4 18 2 2 2" xfId="6281"/>
    <cellStyle name="Normal 2 2 4 18 2 2 2 2" xfId="36364"/>
    <cellStyle name="Normal 2 2 4 18 2 2 3" xfId="36365"/>
    <cellStyle name="Normal 2 2 4 18 2 3" xfId="6282"/>
    <cellStyle name="Normal 2 2 4 18 2 3 2" xfId="36366"/>
    <cellStyle name="Normal 2 2 4 18 2 4" xfId="36367"/>
    <cellStyle name="Normal 2 2 4 18 3" xfId="6283"/>
    <cellStyle name="Normal 2 2 4 18 3 2" xfId="6284"/>
    <cellStyle name="Normal 2 2 4 18 3 2 2" xfId="6285"/>
    <cellStyle name="Normal 2 2 4 18 3 2 2 2" xfId="36368"/>
    <cellStyle name="Normal 2 2 4 18 3 2 3" xfId="36369"/>
    <cellStyle name="Normal 2 2 4 18 3 3" xfId="6286"/>
    <cellStyle name="Normal 2 2 4 18 3 3 2" xfId="36370"/>
    <cellStyle name="Normal 2 2 4 18 3 4" xfId="36371"/>
    <cellStyle name="Normal 2 2 4 18 4" xfId="6287"/>
    <cellStyle name="Normal 2 2 4 18 4 2" xfId="6288"/>
    <cellStyle name="Normal 2 2 4 18 4 2 2" xfId="6289"/>
    <cellStyle name="Normal 2 2 4 18 4 2 2 2" xfId="36372"/>
    <cellStyle name="Normal 2 2 4 18 4 2 3" xfId="36373"/>
    <cellStyle name="Normal 2 2 4 18 4 3" xfId="6290"/>
    <cellStyle name="Normal 2 2 4 18 4 3 2" xfId="36374"/>
    <cellStyle name="Normal 2 2 4 18 4 4" xfId="36375"/>
    <cellStyle name="Normal 2 2 4 18 5" xfId="6291"/>
    <cellStyle name="Normal 2 2 4 18 5 2" xfId="6292"/>
    <cellStyle name="Normal 2 2 4 18 5 2 2" xfId="36376"/>
    <cellStyle name="Normal 2 2 4 18 5 3" xfId="36377"/>
    <cellStyle name="Normal 2 2 4 18 6" xfId="6293"/>
    <cellStyle name="Normal 2 2 4 18 6 2" xfId="36378"/>
    <cellStyle name="Normal 2 2 4 18 7" xfId="6294"/>
    <cellStyle name="Normal 2 2 4 18 7 2" xfId="36379"/>
    <cellStyle name="Normal 2 2 4 18 8" xfId="36380"/>
    <cellStyle name="Normal 2 2 4 19" xfId="6295"/>
    <cellStyle name="Normal 2 2 4 19 2" xfId="6296"/>
    <cellStyle name="Normal 2 2 4 19 2 2" xfId="6297"/>
    <cellStyle name="Normal 2 2 4 19 2 2 2" xfId="6298"/>
    <cellStyle name="Normal 2 2 4 19 2 2 2 2" xfId="36381"/>
    <cellStyle name="Normal 2 2 4 19 2 2 3" xfId="36382"/>
    <cellStyle name="Normal 2 2 4 19 2 3" xfId="6299"/>
    <cellStyle name="Normal 2 2 4 19 2 3 2" xfId="36383"/>
    <cellStyle name="Normal 2 2 4 19 2 4" xfId="36384"/>
    <cellStyle name="Normal 2 2 4 19 3" xfId="6300"/>
    <cellStyle name="Normal 2 2 4 19 3 2" xfId="6301"/>
    <cellStyle name="Normal 2 2 4 19 3 2 2" xfId="6302"/>
    <cellStyle name="Normal 2 2 4 19 3 2 2 2" xfId="36385"/>
    <cellStyle name="Normal 2 2 4 19 3 2 3" xfId="36386"/>
    <cellStyle name="Normal 2 2 4 19 3 3" xfId="6303"/>
    <cellStyle name="Normal 2 2 4 19 3 3 2" xfId="36387"/>
    <cellStyle name="Normal 2 2 4 19 3 4" xfId="36388"/>
    <cellStyle name="Normal 2 2 4 19 4" xfId="6304"/>
    <cellStyle name="Normal 2 2 4 19 4 2" xfId="6305"/>
    <cellStyle name="Normal 2 2 4 19 4 2 2" xfId="6306"/>
    <cellStyle name="Normal 2 2 4 19 4 2 2 2" xfId="36389"/>
    <cellStyle name="Normal 2 2 4 19 4 2 3" xfId="36390"/>
    <cellStyle name="Normal 2 2 4 19 4 3" xfId="6307"/>
    <cellStyle name="Normal 2 2 4 19 4 3 2" xfId="36391"/>
    <cellStyle name="Normal 2 2 4 19 4 4" xfId="36392"/>
    <cellStyle name="Normal 2 2 4 19 5" xfId="6308"/>
    <cellStyle name="Normal 2 2 4 19 5 2" xfId="6309"/>
    <cellStyle name="Normal 2 2 4 19 5 2 2" xfId="36393"/>
    <cellStyle name="Normal 2 2 4 19 5 3" xfId="36394"/>
    <cellStyle name="Normal 2 2 4 19 6" xfId="6310"/>
    <cellStyle name="Normal 2 2 4 19 6 2" xfId="36395"/>
    <cellStyle name="Normal 2 2 4 19 7" xfId="6311"/>
    <cellStyle name="Normal 2 2 4 19 7 2" xfId="36396"/>
    <cellStyle name="Normal 2 2 4 19 8" xfId="36397"/>
    <cellStyle name="Normal 2 2 4 2" xfId="6312"/>
    <cellStyle name="Normal 2 2 4 2 2" xfId="6313"/>
    <cellStyle name="Normal 2 2 4 2 2 2" xfId="6314"/>
    <cellStyle name="Normal 2 2 4 2 2 2 2" xfId="6315"/>
    <cellStyle name="Normal 2 2 4 2 2 2 2 2" xfId="36398"/>
    <cellStyle name="Normal 2 2 4 2 2 2 3" xfId="36399"/>
    <cellStyle name="Normal 2 2 4 2 2 3" xfId="6316"/>
    <cellStyle name="Normal 2 2 4 2 2 3 2" xfId="36400"/>
    <cellStyle name="Normal 2 2 4 2 2 4" xfId="36401"/>
    <cellStyle name="Normal 2 2 4 2 3" xfId="6317"/>
    <cellStyle name="Normal 2 2 4 2 3 2" xfId="6318"/>
    <cellStyle name="Normal 2 2 4 2 3 2 2" xfId="6319"/>
    <cellStyle name="Normal 2 2 4 2 3 2 2 2" xfId="36402"/>
    <cellStyle name="Normal 2 2 4 2 3 2 3" xfId="36403"/>
    <cellStyle name="Normal 2 2 4 2 3 3" xfId="6320"/>
    <cellStyle name="Normal 2 2 4 2 3 3 2" xfId="36404"/>
    <cellStyle name="Normal 2 2 4 2 3 4" xfId="36405"/>
    <cellStyle name="Normal 2 2 4 2 4" xfId="6321"/>
    <cellStyle name="Normal 2 2 4 2 4 2" xfId="6322"/>
    <cellStyle name="Normal 2 2 4 2 4 2 2" xfId="6323"/>
    <cellStyle name="Normal 2 2 4 2 4 2 2 2" xfId="36406"/>
    <cellStyle name="Normal 2 2 4 2 4 2 3" xfId="36407"/>
    <cellStyle name="Normal 2 2 4 2 4 3" xfId="6324"/>
    <cellStyle name="Normal 2 2 4 2 4 3 2" xfId="36408"/>
    <cellStyle name="Normal 2 2 4 2 4 4" xfId="36409"/>
    <cellStyle name="Normal 2 2 4 2 5" xfId="6325"/>
    <cellStyle name="Normal 2 2 4 2 5 2" xfId="6326"/>
    <cellStyle name="Normal 2 2 4 2 5 2 2" xfId="36410"/>
    <cellStyle name="Normal 2 2 4 2 5 3" xfId="36411"/>
    <cellStyle name="Normal 2 2 4 2 6" xfId="6327"/>
    <cellStyle name="Normal 2 2 4 2 6 2" xfId="36412"/>
    <cellStyle name="Normal 2 2 4 2 7" xfId="6328"/>
    <cellStyle name="Normal 2 2 4 2 7 2" xfId="36413"/>
    <cellStyle name="Normal 2 2 4 2 8" xfId="36414"/>
    <cellStyle name="Normal 2 2 4 20" xfId="6329"/>
    <cellStyle name="Normal 2 2 4 20 2" xfId="6330"/>
    <cellStyle name="Normal 2 2 4 20 2 2" xfId="6331"/>
    <cellStyle name="Normal 2 2 4 20 2 2 2" xfId="6332"/>
    <cellStyle name="Normal 2 2 4 20 2 2 2 2" xfId="36415"/>
    <cellStyle name="Normal 2 2 4 20 2 2 3" xfId="36416"/>
    <cellStyle name="Normal 2 2 4 20 2 3" xfId="6333"/>
    <cellStyle name="Normal 2 2 4 20 2 3 2" xfId="36417"/>
    <cellStyle name="Normal 2 2 4 20 2 4" xfId="36418"/>
    <cellStyle name="Normal 2 2 4 20 3" xfId="6334"/>
    <cellStyle name="Normal 2 2 4 20 3 2" xfId="6335"/>
    <cellStyle name="Normal 2 2 4 20 3 2 2" xfId="6336"/>
    <cellStyle name="Normal 2 2 4 20 3 2 2 2" xfId="36419"/>
    <cellStyle name="Normal 2 2 4 20 3 2 3" xfId="36420"/>
    <cellStyle name="Normal 2 2 4 20 3 3" xfId="6337"/>
    <cellStyle name="Normal 2 2 4 20 3 3 2" xfId="36421"/>
    <cellStyle name="Normal 2 2 4 20 3 4" xfId="36422"/>
    <cellStyle name="Normal 2 2 4 20 4" xfId="6338"/>
    <cellStyle name="Normal 2 2 4 20 4 2" xfId="6339"/>
    <cellStyle name="Normal 2 2 4 20 4 2 2" xfId="6340"/>
    <cellStyle name="Normal 2 2 4 20 4 2 2 2" xfId="36423"/>
    <cellStyle name="Normal 2 2 4 20 4 2 3" xfId="36424"/>
    <cellStyle name="Normal 2 2 4 20 4 3" xfId="6341"/>
    <cellStyle name="Normal 2 2 4 20 4 3 2" xfId="36425"/>
    <cellStyle name="Normal 2 2 4 20 4 4" xfId="36426"/>
    <cellStyle name="Normal 2 2 4 20 5" xfId="6342"/>
    <cellStyle name="Normal 2 2 4 20 5 2" xfId="6343"/>
    <cellStyle name="Normal 2 2 4 20 5 2 2" xfId="36427"/>
    <cellStyle name="Normal 2 2 4 20 5 3" xfId="36428"/>
    <cellStyle name="Normal 2 2 4 20 6" xfId="6344"/>
    <cellStyle name="Normal 2 2 4 20 6 2" xfId="36429"/>
    <cellStyle name="Normal 2 2 4 20 7" xfId="6345"/>
    <cellStyle name="Normal 2 2 4 20 7 2" xfId="36430"/>
    <cellStyle name="Normal 2 2 4 20 8" xfId="36431"/>
    <cellStyle name="Normal 2 2 4 21" xfId="6346"/>
    <cellStyle name="Normal 2 2 4 21 2" xfId="6347"/>
    <cellStyle name="Normal 2 2 4 21 2 2" xfId="6348"/>
    <cellStyle name="Normal 2 2 4 21 2 2 2" xfId="6349"/>
    <cellStyle name="Normal 2 2 4 21 2 2 2 2" xfId="36432"/>
    <cellStyle name="Normal 2 2 4 21 2 2 3" xfId="36433"/>
    <cellStyle name="Normal 2 2 4 21 2 3" xfId="6350"/>
    <cellStyle name="Normal 2 2 4 21 2 3 2" xfId="36434"/>
    <cellStyle name="Normal 2 2 4 21 2 4" xfId="36435"/>
    <cellStyle name="Normal 2 2 4 21 3" xfId="6351"/>
    <cellStyle name="Normal 2 2 4 21 3 2" xfId="6352"/>
    <cellStyle name="Normal 2 2 4 21 3 2 2" xfId="6353"/>
    <cellStyle name="Normal 2 2 4 21 3 2 2 2" xfId="36436"/>
    <cellStyle name="Normal 2 2 4 21 3 2 3" xfId="36437"/>
    <cellStyle name="Normal 2 2 4 21 3 3" xfId="6354"/>
    <cellStyle name="Normal 2 2 4 21 3 3 2" xfId="36438"/>
    <cellStyle name="Normal 2 2 4 21 3 4" xfId="36439"/>
    <cellStyle name="Normal 2 2 4 21 4" xfId="6355"/>
    <cellStyle name="Normal 2 2 4 21 4 2" xfId="6356"/>
    <cellStyle name="Normal 2 2 4 21 4 2 2" xfId="6357"/>
    <cellStyle name="Normal 2 2 4 21 4 2 2 2" xfId="36440"/>
    <cellStyle name="Normal 2 2 4 21 4 2 3" xfId="36441"/>
    <cellStyle name="Normal 2 2 4 21 4 3" xfId="6358"/>
    <cellStyle name="Normal 2 2 4 21 4 3 2" xfId="36442"/>
    <cellStyle name="Normal 2 2 4 21 4 4" xfId="36443"/>
    <cellStyle name="Normal 2 2 4 21 5" xfId="6359"/>
    <cellStyle name="Normal 2 2 4 21 5 2" xfId="6360"/>
    <cellStyle name="Normal 2 2 4 21 5 2 2" xfId="36444"/>
    <cellStyle name="Normal 2 2 4 21 5 3" xfId="36445"/>
    <cellStyle name="Normal 2 2 4 21 6" xfId="6361"/>
    <cellStyle name="Normal 2 2 4 21 6 2" xfId="36446"/>
    <cellStyle name="Normal 2 2 4 21 7" xfId="6362"/>
    <cellStyle name="Normal 2 2 4 21 7 2" xfId="36447"/>
    <cellStyle name="Normal 2 2 4 21 8" xfId="36448"/>
    <cellStyle name="Normal 2 2 4 22" xfId="6363"/>
    <cellStyle name="Normal 2 2 4 22 2" xfId="6364"/>
    <cellStyle name="Normal 2 2 4 22 2 2" xfId="6365"/>
    <cellStyle name="Normal 2 2 4 22 2 2 2" xfId="6366"/>
    <cellStyle name="Normal 2 2 4 22 2 2 2 2" xfId="36449"/>
    <cellStyle name="Normal 2 2 4 22 2 2 3" xfId="36450"/>
    <cellStyle name="Normal 2 2 4 22 2 3" xfId="6367"/>
    <cellStyle name="Normal 2 2 4 22 2 3 2" xfId="36451"/>
    <cellStyle name="Normal 2 2 4 22 2 4" xfId="36452"/>
    <cellStyle name="Normal 2 2 4 22 3" xfId="6368"/>
    <cellStyle name="Normal 2 2 4 22 3 2" xfId="6369"/>
    <cellStyle name="Normal 2 2 4 22 3 2 2" xfId="6370"/>
    <cellStyle name="Normal 2 2 4 22 3 2 2 2" xfId="36453"/>
    <cellStyle name="Normal 2 2 4 22 3 2 3" xfId="36454"/>
    <cellStyle name="Normal 2 2 4 22 3 3" xfId="6371"/>
    <cellStyle name="Normal 2 2 4 22 3 3 2" xfId="36455"/>
    <cellStyle name="Normal 2 2 4 22 3 4" xfId="36456"/>
    <cellStyle name="Normal 2 2 4 22 4" xfId="6372"/>
    <cellStyle name="Normal 2 2 4 22 4 2" xfId="6373"/>
    <cellStyle name="Normal 2 2 4 22 4 2 2" xfId="6374"/>
    <cellStyle name="Normal 2 2 4 22 4 2 2 2" xfId="36457"/>
    <cellStyle name="Normal 2 2 4 22 4 2 3" xfId="36458"/>
    <cellStyle name="Normal 2 2 4 22 4 3" xfId="6375"/>
    <cellStyle name="Normal 2 2 4 22 4 3 2" xfId="36459"/>
    <cellStyle name="Normal 2 2 4 22 4 4" xfId="36460"/>
    <cellStyle name="Normal 2 2 4 22 5" xfId="6376"/>
    <cellStyle name="Normal 2 2 4 22 5 2" xfId="6377"/>
    <cellStyle name="Normal 2 2 4 22 5 2 2" xfId="36461"/>
    <cellStyle name="Normal 2 2 4 22 5 3" xfId="36462"/>
    <cellStyle name="Normal 2 2 4 22 6" xfId="6378"/>
    <cellStyle name="Normal 2 2 4 22 6 2" xfId="36463"/>
    <cellStyle name="Normal 2 2 4 22 7" xfId="6379"/>
    <cellStyle name="Normal 2 2 4 22 7 2" xfId="36464"/>
    <cellStyle name="Normal 2 2 4 22 8" xfId="36465"/>
    <cellStyle name="Normal 2 2 4 23" xfId="6380"/>
    <cellStyle name="Normal 2 2 4 23 2" xfId="6381"/>
    <cellStyle name="Normal 2 2 4 23 2 2" xfId="6382"/>
    <cellStyle name="Normal 2 2 4 23 2 2 2" xfId="6383"/>
    <cellStyle name="Normal 2 2 4 23 2 2 2 2" xfId="36466"/>
    <cellStyle name="Normal 2 2 4 23 2 2 3" xfId="36467"/>
    <cellStyle name="Normal 2 2 4 23 2 3" xfId="6384"/>
    <cellStyle name="Normal 2 2 4 23 2 3 2" xfId="36468"/>
    <cellStyle name="Normal 2 2 4 23 2 4" xfId="36469"/>
    <cellStyle name="Normal 2 2 4 23 3" xfId="6385"/>
    <cellStyle name="Normal 2 2 4 23 3 2" xfId="6386"/>
    <cellStyle name="Normal 2 2 4 23 3 2 2" xfId="6387"/>
    <cellStyle name="Normal 2 2 4 23 3 2 2 2" xfId="36470"/>
    <cellStyle name="Normal 2 2 4 23 3 2 3" xfId="36471"/>
    <cellStyle name="Normal 2 2 4 23 3 3" xfId="6388"/>
    <cellStyle name="Normal 2 2 4 23 3 3 2" xfId="36472"/>
    <cellStyle name="Normal 2 2 4 23 3 4" xfId="36473"/>
    <cellStyle name="Normal 2 2 4 23 4" xfId="6389"/>
    <cellStyle name="Normal 2 2 4 23 4 2" xfId="6390"/>
    <cellStyle name="Normal 2 2 4 23 4 2 2" xfId="6391"/>
    <cellStyle name="Normal 2 2 4 23 4 2 2 2" xfId="36474"/>
    <cellStyle name="Normal 2 2 4 23 4 2 3" xfId="36475"/>
    <cellStyle name="Normal 2 2 4 23 4 3" xfId="6392"/>
    <cellStyle name="Normal 2 2 4 23 4 3 2" xfId="36476"/>
    <cellStyle name="Normal 2 2 4 23 4 4" xfId="36477"/>
    <cellStyle name="Normal 2 2 4 23 5" xfId="6393"/>
    <cellStyle name="Normal 2 2 4 23 5 2" xfId="6394"/>
    <cellStyle name="Normal 2 2 4 23 5 2 2" xfId="36478"/>
    <cellStyle name="Normal 2 2 4 23 5 3" xfId="36479"/>
    <cellStyle name="Normal 2 2 4 23 6" xfId="6395"/>
    <cellStyle name="Normal 2 2 4 23 6 2" xfId="36480"/>
    <cellStyle name="Normal 2 2 4 23 7" xfId="6396"/>
    <cellStyle name="Normal 2 2 4 23 7 2" xfId="36481"/>
    <cellStyle name="Normal 2 2 4 23 8" xfId="36482"/>
    <cellStyle name="Normal 2 2 4 24" xfId="6397"/>
    <cellStyle name="Normal 2 2 4 24 2" xfId="6398"/>
    <cellStyle name="Normal 2 2 4 24 2 2" xfId="6399"/>
    <cellStyle name="Normal 2 2 4 24 2 2 2" xfId="6400"/>
    <cellStyle name="Normal 2 2 4 24 2 2 2 2" xfId="36483"/>
    <cellStyle name="Normal 2 2 4 24 2 2 3" xfId="36484"/>
    <cellStyle name="Normal 2 2 4 24 2 3" xfId="6401"/>
    <cellStyle name="Normal 2 2 4 24 2 3 2" xfId="36485"/>
    <cellStyle name="Normal 2 2 4 24 2 4" xfId="36486"/>
    <cellStyle name="Normal 2 2 4 24 3" xfId="6402"/>
    <cellStyle name="Normal 2 2 4 24 3 2" xfId="6403"/>
    <cellStyle name="Normal 2 2 4 24 3 2 2" xfId="6404"/>
    <cellStyle name="Normal 2 2 4 24 3 2 2 2" xfId="36487"/>
    <cellStyle name="Normal 2 2 4 24 3 2 3" xfId="36488"/>
    <cellStyle name="Normal 2 2 4 24 3 3" xfId="6405"/>
    <cellStyle name="Normal 2 2 4 24 3 3 2" xfId="36489"/>
    <cellStyle name="Normal 2 2 4 24 3 4" xfId="36490"/>
    <cellStyle name="Normal 2 2 4 24 4" xfId="6406"/>
    <cellStyle name="Normal 2 2 4 24 4 2" xfId="6407"/>
    <cellStyle name="Normal 2 2 4 24 4 2 2" xfId="6408"/>
    <cellStyle name="Normal 2 2 4 24 4 2 2 2" xfId="36491"/>
    <cellStyle name="Normal 2 2 4 24 4 2 3" xfId="36492"/>
    <cellStyle name="Normal 2 2 4 24 4 3" xfId="6409"/>
    <cellStyle name="Normal 2 2 4 24 4 3 2" xfId="36493"/>
    <cellStyle name="Normal 2 2 4 24 4 4" xfId="36494"/>
    <cellStyle name="Normal 2 2 4 24 5" xfId="6410"/>
    <cellStyle name="Normal 2 2 4 24 5 2" xfId="6411"/>
    <cellStyle name="Normal 2 2 4 24 5 2 2" xfId="36495"/>
    <cellStyle name="Normal 2 2 4 24 5 3" xfId="36496"/>
    <cellStyle name="Normal 2 2 4 24 6" xfId="6412"/>
    <cellStyle name="Normal 2 2 4 24 6 2" xfId="36497"/>
    <cellStyle name="Normal 2 2 4 24 7" xfId="6413"/>
    <cellStyle name="Normal 2 2 4 24 7 2" xfId="36498"/>
    <cellStyle name="Normal 2 2 4 24 8" xfId="36499"/>
    <cellStyle name="Normal 2 2 4 25" xfId="6414"/>
    <cellStyle name="Normal 2 2 4 25 2" xfId="6415"/>
    <cellStyle name="Normal 2 2 4 25 2 2" xfId="6416"/>
    <cellStyle name="Normal 2 2 4 25 2 2 2" xfId="6417"/>
    <cellStyle name="Normal 2 2 4 25 2 2 2 2" xfId="36500"/>
    <cellStyle name="Normal 2 2 4 25 2 2 3" xfId="36501"/>
    <cellStyle name="Normal 2 2 4 25 2 3" xfId="6418"/>
    <cellStyle name="Normal 2 2 4 25 2 3 2" xfId="36502"/>
    <cellStyle name="Normal 2 2 4 25 2 4" xfId="36503"/>
    <cellStyle name="Normal 2 2 4 25 3" xfId="6419"/>
    <cellStyle name="Normal 2 2 4 25 3 2" xfId="6420"/>
    <cellStyle name="Normal 2 2 4 25 3 2 2" xfId="6421"/>
    <cellStyle name="Normal 2 2 4 25 3 2 2 2" xfId="36504"/>
    <cellStyle name="Normal 2 2 4 25 3 2 3" xfId="36505"/>
    <cellStyle name="Normal 2 2 4 25 3 3" xfId="6422"/>
    <cellStyle name="Normal 2 2 4 25 3 3 2" xfId="36506"/>
    <cellStyle name="Normal 2 2 4 25 3 4" xfId="36507"/>
    <cellStyle name="Normal 2 2 4 25 4" xfId="6423"/>
    <cellStyle name="Normal 2 2 4 25 4 2" xfId="6424"/>
    <cellStyle name="Normal 2 2 4 25 4 2 2" xfId="6425"/>
    <cellStyle name="Normal 2 2 4 25 4 2 2 2" xfId="36508"/>
    <cellStyle name="Normal 2 2 4 25 4 2 3" xfId="36509"/>
    <cellStyle name="Normal 2 2 4 25 4 3" xfId="6426"/>
    <cellStyle name="Normal 2 2 4 25 4 3 2" xfId="36510"/>
    <cellStyle name="Normal 2 2 4 25 4 4" xfId="36511"/>
    <cellStyle name="Normal 2 2 4 25 5" xfId="6427"/>
    <cellStyle name="Normal 2 2 4 25 5 2" xfId="6428"/>
    <cellStyle name="Normal 2 2 4 25 5 2 2" xfId="36512"/>
    <cellStyle name="Normal 2 2 4 25 5 3" xfId="36513"/>
    <cellStyle name="Normal 2 2 4 25 6" xfId="6429"/>
    <cellStyle name="Normal 2 2 4 25 6 2" xfId="36514"/>
    <cellStyle name="Normal 2 2 4 25 7" xfId="6430"/>
    <cellStyle name="Normal 2 2 4 25 7 2" xfId="36515"/>
    <cellStyle name="Normal 2 2 4 25 8" xfId="36516"/>
    <cellStyle name="Normal 2 2 4 26" xfId="6431"/>
    <cellStyle name="Normal 2 2 4 26 2" xfId="6432"/>
    <cellStyle name="Normal 2 2 4 26 2 2" xfId="6433"/>
    <cellStyle name="Normal 2 2 4 26 2 2 2" xfId="6434"/>
    <cellStyle name="Normal 2 2 4 26 2 2 2 2" xfId="36517"/>
    <cellStyle name="Normal 2 2 4 26 2 2 3" xfId="36518"/>
    <cellStyle name="Normal 2 2 4 26 2 3" xfId="6435"/>
    <cellStyle name="Normal 2 2 4 26 2 3 2" xfId="36519"/>
    <cellStyle name="Normal 2 2 4 26 2 4" xfId="36520"/>
    <cellStyle name="Normal 2 2 4 26 3" xfId="6436"/>
    <cellStyle name="Normal 2 2 4 26 3 2" xfId="6437"/>
    <cellStyle name="Normal 2 2 4 26 3 2 2" xfId="6438"/>
    <cellStyle name="Normal 2 2 4 26 3 2 2 2" xfId="36521"/>
    <cellStyle name="Normal 2 2 4 26 3 2 3" xfId="36522"/>
    <cellStyle name="Normal 2 2 4 26 3 3" xfId="6439"/>
    <cellStyle name="Normal 2 2 4 26 3 3 2" xfId="36523"/>
    <cellStyle name="Normal 2 2 4 26 3 4" xfId="36524"/>
    <cellStyle name="Normal 2 2 4 26 4" xfId="6440"/>
    <cellStyle name="Normal 2 2 4 26 4 2" xfId="6441"/>
    <cellStyle name="Normal 2 2 4 26 4 2 2" xfId="6442"/>
    <cellStyle name="Normal 2 2 4 26 4 2 2 2" xfId="36525"/>
    <cellStyle name="Normal 2 2 4 26 4 2 3" xfId="36526"/>
    <cellStyle name="Normal 2 2 4 26 4 3" xfId="6443"/>
    <cellStyle name="Normal 2 2 4 26 4 3 2" xfId="36527"/>
    <cellStyle name="Normal 2 2 4 26 4 4" xfId="36528"/>
    <cellStyle name="Normal 2 2 4 26 5" xfId="6444"/>
    <cellStyle name="Normal 2 2 4 26 5 2" xfId="6445"/>
    <cellStyle name="Normal 2 2 4 26 5 2 2" xfId="36529"/>
    <cellStyle name="Normal 2 2 4 26 5 3" xfId="36530"/>
    <cellStyle name="Normal 2 2 4 26 6" xfId="6446"/>
    <cellStyle name="Normal 2 2 4 26 6 2" xfId="36531"/>
    <cellStyle name="Normal 2 2 4 26 7" xfId="6447"/>
    <cellStyle name="Normal 2 2 4 26 7 2" xfId="36532"/>
    <cellStyle name="Normal 2 2 4 26 8" xfId="36533"/>
    <cellStyle name="Normal 2 2 4 27" xfId="6448"/>
    <cellStyle name="Normal 2 2 4 27 2" xfId="6449"/>
    <cellStyle name="Normal 2 2 4 27 2 2" xfId="6450"/>
    <cellStyle name="Normal 2 2 4 27 2 2 2" xfId="6451"/>
    <cellStyle name="Normal 2 2 4 27 2 2 2 2" xfId="36534"/>
    <cellStyle name="Normal 2 2 4 27 2 2 3" xfId="36535"/>
    <cellStyle name="Normal 2 2 4 27 2 3" xfId="6452"/>
    <cellStyle name="Normal 2 2 4 27 2 3 2" xfId="36536"/>
    <cellStyle name="Normal 2 2 4 27 2 4" xfId="36537"/>
    <cellStyle name="Normal 2 2 4 27 3" xfId="6453"/>
    <cellStyle name="Normal 2 2 4 27 3 2" xfId="6454"/>
    <cellStyle name="Normal 2 2 4 27 3 2 2" xfId="6455"/>
    <cellStyle name="Normal 2 2 4 27 3 2 2 2" xfId="36538"/>
    <cellStyle name="Normal 2 2 4 27 3 2 3" xfId="36539"/>
    <cellStyle name="Normal 2 2 4 27 3 3" xfId="6456"/>
    <cellStyle name="Normal 2 2 4 27 3 3 2" xfId="36540"/>
    <cellStyle name="Normal 2 2 4 27 3 4" xfId="36541"/>
    <cellStyle name="Normal 2 2 4 27 4" xfId="6457"/>
    <cellStyle name="Normal 2 2 4 27 4 2" xfId="6458"/>
    <cellStyle name="Normal 2 2 4 27 4 2 2" xfId="6459"/>
    <cellStyle name="Normal 2 2 4 27 4 2 2 2" xfId="36542"/>
    <cellStyle name="Normal 2 2 4 27 4 2 3" xfId="36543"/>
    <cellStyle name="Normal 2 2 4 27 4 3" xfId="6460"/>
    <cellStyle name="Normal 2 2 4 27 4 3 2" xfId="36544"/>
    <cellStyle name="Normal 2 2 4 27 4 4" xfId="36545"/>
    <cellStyle name="Normal 2 2 4 27 5" xfId="6461"/>
    <cellStyle name="Normal 2 2 4 27 5 2" xfId="6462"/>
    <cellStyle name="Normal 2 2 4 27 5 2 2" xfId="36546"/>
    <cellStyle name="Normal 2 2 4 27 5 3" xfId="36547"/>
    <cellStyle name="Normal 2 2 4 27 6" xfId="6463"/>
    <cellStyle name="Normal 2 2 4 27 6 2" xfId="36548"/>
    <cellStyle name="Normal 2 2 4 27 7" xfId="6464"/>
    <cellStyle name="Normal 2 2 4 27 7 2" xfId="36549"/>
    <cellStyle name="Normal 2 2 4 27 8" xfId="36550"/>
    <cellStyle name="Normal 2 2 4 28" xfId="6465"/>
    <cellStyle name="Normal 2 2 4 28 2" xfId="6466"/>
    <cellStyle name="Normal 2 2 4 28 2 2" xfId="6467"/>
    <cellStyle name="Normal 2 2 4 28 2 2 2" xfId="6468"/>
    <cellStyle name="Normal 2 2 4 28 2 2 2 2" xfId="36551"/>
    <cellStyle name="Normal 2 2 4 28 2 2 3" xfId="36552"/>
    <cellStyle name="Normal 2 2 4 28 2 3" xfId="6469"/>
    <cellStyle name="Normal 2 2 4 28 2 3 2" xfId="36553"/>
    <cellStyle name="Normal 2 2 4 28 2 4" xfId="36554"/>
    <cellStyle name="Normal 2 2 4 28 3" xfId="6470"/>
    <cellStyle name="Normal 2 2 4 28 3 2" xfId="6471"/>
    <cellStyle name="Normal 2 2 4 28 3 2 2" xfId="6472"/>
    <cellStyle name="Normal 2 2 4 28 3 2 2 2" xfId="36555"/>
    <cellStyle name="Normal 2 2 4 28 3 2 3" xfId="36556"/>
    <cellStyle name="Normal 2 2 4 28 3 3" xfId="6473"/>
    <cellStyle name="Normal 2 2 4 28 3 3 2" xfId="36557"/>
    <cellStyle name="Normal 2 2 4 28 3 4" xfId="36558"/>
    <cellStyle name="Normal 2 2 4 28 4" xfId="6474"/>
    <cellStyle name="Normal 2 2 4 28 4 2" xfId="6475"/>
    <cellStyle name="Normal 2 2 4 28 4 2 2" xfId="6476"/>
    <cellStyle name="Normal 2 2 4 28 4 2 2 2" xfId="36559"/>
    <cellStyle name="Normal 2 2 4 28 4 2 3" xfId="36560"/>
    <cellStyle name="Normal 2 2 4 28 4 3" xfId="6477"/>
    <cellStyle name="Normal 2 2 4 28 4 3 2" xfId="36561"/>
    <cellStyle name="Normal 2 2 4 28 4 4" xfId="36562"/>
    <cellStyle name="Normal 2 2 4 28 5" xfId="6478"/>
    <cellStyle name="Normal 2 2 4 28 5 2" xfId="6479"/>
    <cellStyle name="Normal 2 2 4 28 5 2 2" xfId="36563"/>
    <cellStyle name="Normal 2 2 4 28 5 3" xfId="36564"/>
    <cellStyle name="Normal 2 2 4 28 6" xfId="6480"/>
    <cellStyle name="Normal 2 2 4 28 6 2" xfId="36565"/>
    <cellStyle name="Normal 2 2 4 28 7" xfId="6481"/>
    <cellStyle name="Normal 2 2 4 28 7 2" xfId="36566"/>
    <cellStyle name="Normal 2 2 4 28 8" xfId="36567"/>
    <cellStyle name="Normal 2 2 4 29" xfId="6482"/>
    <cellStyle name="Normal 2 2 4 29 2" xfId="6483"/>
    <cellStyle name="Normal 2 2 4 29 2 2" xfId="6484"/>
    <cellStyle name="Normal 2 2 4 29 2 2 2" xfId="6485"/>
    <cellStyle name="Normal 2 2 4 29 2 2 2 2" xfId="36568"/>
    <cellStyle name="Normal 2 2 4 29 2 2 3" xfId="36569"/>
    <cellStyle name="Normal 2 2 4 29 2 3" xfId="6486"/>
    <cellStyle name="Normal 2 2 4 29 2 3 2" xfId="36570"/>
    <cellStyle name="Normal 2 2 4 29 2 4" xfId="36571"/>
    <cellStyle name="Normal 2 2 4 29 3" xfId="6487"/>
    <cellStyle name="Normal 2 2 4 29 3 2" xfId="6488"/>
    <cellStyle name="Normal 2 2 4 29 3 2 2" xfId="6489"/>
    <cellStyle name="Normal 2 2 4 29 3 2 2 2" xfId="36572"/>
    <cellStyle name="Normal 2 2 4 29 3 2 3" xfId="36573"/>
    <cellStyle name="Normal 2 2 4 29 3 3" xfId="6490"/>
    <cellStyle name="Normal 2 2 4 29 3 3 2" xfId="36574"/>
    <cellStyle name="Normal 2 2 4 29 3 4" xfId="36575"/>
    <cellStyle name="Normal 2 2 4 29 4" xfId="6491"/>
    <cellStyle name="Normal 2 2 4 29 4 2" xfId="6492"/>
    <cellStyle name="Normal 2 2 4 29 4 2 2" xfId="6493"/>
    <cellStyle name="Normal 2 2 4 29 4 2 2 2" xfId="36576"/>
    <cellStyle name="Normal 2 2 4 29 4 2 3" xfId="36577"/>
    <cellStyle name="Normal 2 2 4 29 4 3" xfId="6494"/>
    <cellStyle name="Normal 2 2 4 29 4 3 2" xfId="36578"/>
    <cellStyle name="Normal 2 2 4 29 4 4" xfId="36579"/>
    <cellStyle name="Normal 2 2 4 29 5" xfId="6495"/>
    <cellStyle name="Normal 2 2 4 29 5 2" xfId="6496"/>
    <cellStyle name="Normal 2 2 4 29 5 2 2" xfId="36580"/>
    <cellStyle name="Normal 2 2 4 29 5 3" xfId="36581"/>
    <cellStyle name="Normal 2 2 4 29 6" xfId="6497"/>
    <cellStyle name="Normal 2 2 4 29 6 2" xfId="36582"/>
    <cellStyle name="Normal 2 2 4 29 7" xfId="6498"/>
    <cellStyle name="Normal 2 2 4 29 7 2" xfId="36583"/>
    <cellStyle name="Normal 2 2 4 29 8" xfId="36584"/>
    <cellStyle name="Normal 2 2 4 3" xfId="6499"/>
    <cellStyle name="Normal 2 2 4 3 2" xfId="6500"/>
    <cellStyle name="Normal 2 2 4 3 2 2" xfId="6501"/>
    <cellStyle name="Normal 2 2 4 3 2 2 2" xfId="6502"/>
    <cellStyle name="Normal 2 2 4 3 2 2 2 2" xfId="36585"/>
    <cellStyle name="Normal 2 2 4 3 2 2 3" xfId="36586"/>
    <cellStyle name="Normal 2 2 4 3 2 3" xfId="6503"/>
    <cellStyle name="Normal 2 2 4 3 2 3 2" xfId="36587"/>
    <cellStyle name="Normal 2 2 4 3 2 4" xfId="36588"/>
    <cellStyle name="Normal 2 2 4 3 3" xfId="6504"/>
    <cellStyle name="Normal 2 2 4 3 3 2" xfId="6505"/>
    <cellStyle name="Normal 2 2 4 3 3 2 2" xfId="6506"/>
    <cellStyle name="Normal 2 2 4 3 3 2 2 2" xfId="36589"/>
    <cellStyle name="Normal 2 2 4 3 3 2 3" xfId="36590"/>
    <cellStyle name="Normal 2 2 4 3 3 3" xfId="6507"/>
    <cellStyle name="Normal 2 2 4 3 3 3 2" xfId="36591"/>
    <cellStyle name="Normal 2 2 4 3 3 4" xfId="36592"/>
    <cellStyle name="Normal 2 2 4 3 4" xfId="6508"/>
    <cellStyle name="Normal 2 2 4 3 4 2" xfId="6509"/>
    <cellStyle name="Normal 2 2 4 3 4 2 2" xfId="6510"/>
    <cellStyle name="Normal 2 2 4 3 4 2 2 2" xfId="36593"/>
    <cellStyle name="Normal 2 2 4 3 4 2 3" xfId="36594"/>
    <cellStyle name="Normal 2 2 4 3 4 3" xfId="6511"/>
    <cellStyle name="Normal 2 2 4 3 4 3 2" xfId="36595"/>
    <cellStyle name="Normal 2 2 4 3 4 4" xfId="36596"/>
    <cellStyle name="Normal 2 2 4 3 5" xfId="6512"/>
    <cellStyle name="Normal 2 2 4 3 5 2" xfId="6513"/>
    <cellStyle name="Normal 2 2 4 3 5 2 2" xfId="36597"/>
    <cellStyle name="Normal 2 2 4 3 5 3" xfId="36598"/>
    <cellStyle name="Normal 2 2 4 3 6" xfId="6514"/>
    <cellStyle name="Normal 2 2 4 3 6 2" xfId="36599"/>
    <cellStyle name="Normal 2 2 4 3 7" xfId="6515"/>
    <cellStyle name="Normal 2 2 4 3 7 2" xfId="36600"/>
    <cellStyle name="Normal 2 2 4 3 8" xfId="36601"/>
    <cellStyle name="Normal 2 2 4 30" xfId="6516"/>
    <cellStyle name="Normal 2 2 4 30 2" xfId="6517"/>
    <cellStyle name="Normal 2 2 4 30 2 2" xfId="6518"/>
    <cellStyle name="Normal 2 2 4 30 2 2 2" xfId="36602"/>
    <cellStyle name="Normal 2 2 4 30 2 3" xfId="36603"/>
    <cellStyle name="Normal 2 2 4 30 3" xfId="6519"/>
    <cellStyle name="Normal 2 2 4 30 3 2" xfId="36604"/>
    <cellStyle name="Normal 2 2 4 30 4" xfId="36605"/>
    <cellStyle name="Normal 2 2 4 31" xfId="6520"/>
    <cellStyle name="Normal 2 2 4 31 2" xfId="6521"/>
    <cellStyle name="Normal 2 2 4 31 2 2" xfId="6522"/>
    <cellStyle name="Normal 2 2 4 31 2 2 2" xfId="36606"/>
    <cellStyle name="Normal 2 2 4 31 2 3" xfId="36607"/>
    <cellStyle name="Normal 2 2 4 31 3" xfId="6523"/>
    <cellStyle name="Normal 2 2 4 31 3 2" xfId="36608"/>
    <cellStyle name="Normal 2 2 4 31 4" xfId="36609"/>
    <cellStyle name="Normal 2 2 4 32" xfId="6524"/>
    <cellStyle name="Normal 2 2 4 32 2" xfId="6525"/>
    <cellStyle name="Normal 2 2 4 32 2 2" xfId="6526"/>
    <cellStyle name="Normal 2 2 4 32 2 2 2" xfId="36610"/>
    <cellStyle name="Normal 2 2 4 32 2 3" xfId="36611"/>
    <cellStyle name="Normal 2 2 4 32 3" xfId="6527"/>
    <cellStyle name="Normal 2 2 4 32 3 2" xfId="36612"/>
    <cellStyle name="Normal 2 2 4 32 4" xfId="36613"/>
    <cellStyle name="Normal 2 2 4 33" xfId="6528"/>
    <cellStyle name="Normal 2 2 4 33 2" xfId="6529"/>
    <cellStyle name="Normal 2 2 4 33 2 2" xfId="36614"/>
    <cellStyle name="Normal 2 2 4 33 3" xfId="36615"/>
    <cellStyle name="Normal 2 2 4 34" xfId="6530"/>
    <cellStyle name="Normal 2 2 4 34 2" xfId="36616"/>
    <cellStyle name="Normal 2 2 4 35" xfId="6531"/>
    <cellStyle name="Normal 2 2 4 35 2" xfId="36617"/>
    <cellStyle name="Normal 2 2 4 36" xfId="36618"/>
    <cellStyle name="Normal 2 2 4 4" xfId="6532"/>
    <cellStyle name="Normal 2 2 4 4 2" xfId="6533"/>
    <cellStyle name="Normal 2 2 4 4 2 2" xfId="6534"/>
    <cellStyle name="Normal 2 2 4 4 2 2 2" xfId="6535"/>
    <cellStyle name="Normal 2 2 4 4 2 2 2 2" xfId="36619"/>
    <cellStyle name="Normal 2 2 4 4 2 2 3" xfId="36620"/>
    <cellStyle name="Normal 2 2 4 4 2 3" xfId="6536"/>
    <cellStyle name="Normal 2 2 4 4 2 3 2" xfId="36621"/>
    <cellStyle name="Normal 2 2 4 4 2 4" xfId="36622"/>
    <cellStyle name="Normal 2 2 4 4 3" xfId="6537"/>
    <cellStyle name="Normal 2 2 4 4 3 2" xfId="6538"/>
    <cellStyle name="Normal 2 2 4 4 3 2 2" xfId="6539"/>
    <cellStyle name="Normal 2 2 4 4 3 2 2 2" xfId="36623"/>
    <cellStyle name="Normal 2 2 4 4 3 2 3" xfId="36624"/>
    <cellStyle name="Normal 2 2 4 4 3 3" xfId="6540"/>
    <cellStyle name="Normal 2 2 4 4 3 3 2" xfId="36625"/>
    <cellStyle name="Normal 2 2 4 4 3 4" xfId="36626"/>
    <cellStyle name="Normal 2 2 4 4 4" xfId="6541"/>
    <cellStyle name="Normal 2 2 4 4 4 2" xfId="6542"/>
    <cellStyle name="Normal 2 2 4 4 4 2 2" xfId="6543"/>
    <cellStyle name="Normal 2 2 4 4 4 2 2 2" xfId="36627"/>
    <cellStyle name="Normal 2 2 4 4 4 2 3" xfId="36628"/>
    <cellStyle name="Normal 2 2 4 4 4 3" xfId="6544"/>
    <cellStyle name="Normal 2 2 4 4 4 3 2" xfId="36629"/>
    <cellStyle name="Normal 2 2 4 4 4 4" xfId="36630"/>
    <cellStyle name="Normal 2 2 4 4 5" xfId="6545"/>
    <cellStyle name="Normal 2 2 4 4 5 2" xfId="6546"/>
    <cellStyle name="Normal 2 2 4 4 5 2 2" xfId="36631"/>
    <cellStyle name="Normal 2 2 4 4 5 3" xfId="36632"/>
    <cellStyle name="Normal 2 2 4 4 6" xfId="6547"/>
    <cellStyle name="Normal 2 2 4 4 6 2" xfId="36633"/>
    <cellStyle name="Normal 2 2 4 4 7" xfId="6548"/>
    <cellStyle name="Normal 2 2 4 4 7 2" xfId="36634"/>
    <cellStyle name="Normal 2 2 4 4 8" xfId="36635"/>
    <cellStyle name="Normal 2 2 4 5" xfId="6549"/>
    <cellStyle name="Normal 2 2 4 5 2" xfId="6550"/>
    <cellStyle name="Normal 2 2 4 5 2 2" xfId="6551"/>
    <cellStyle name="Normal 2 2 4 5 2 2 2" xfId="6552"/>
    <cellStyle name="Normal 2 2 4 5 2 2 2 2" xfId="36636"/>
    <cellStyle name="Normal 2 2 4 5 2 2 3" xfId="36637"/>
    <cellStyle name="Normal 2 2 4 5 2 3" xfId="6553"/>
    <cellStyle name="Normal 2 2 4 5 2 3 2" xfId="36638"/>
    <cellStyle name="Normal 2 2 4 5 2 4" xfId="36639"/>
    <cellStyle name="Normal 2 2 4 5 3" xfId="6554"/>
    <cellStyle name="Normal 2 2 4 5 3 2" xfId="6555"/>
    <cellStyle name="Normal 2 2 4 5 3 2 2" xfId="6556"/>
    <cellStyle name="Normal 2 2 4 5 3 2 2 2" xfId="36640"/>
    <cellStyle name="Normal 2 2 4 5 3 2 3" xfId="36641"/>
    <cellStyle name="Normal 2 2 4 5 3 3" xfId="6557"/>
    <cellStyle name="Normal 2 2 4 5 3 3 2" xfId="36642"/>
    <cellStyle name="Normal 2 2 4 5 3 4" xfId="36643"/>
    <cellStyle name="Normal 2 2 4 5 4" xfId="6558"/>
    <cellStyle name="Normal 2 2 4 5 4 2" xfId="6559"/>
    <cellStyle name="Normal 2 2 4 5 4 2 2" xfId="6560"/>
    <cellStyle name="Normal 2 2 4 5 4 2 2 2" xfId="36644"/>
    <cellStyle name="Normal 2 2 4 5 4 2 3" xfId="36645"/>
    <cellStyle name="Normal 2 2 4 5 4 3" xfId="6561"/>
    <cellStyle name="Normal 2 2 4 5 4 3 2" xfId="36646"/>
    <cellStyle name="Normal 2 2 4 5 4 4" xfId="36647"/>
    <cellStyle name="Normal 2 2 4 5 5" xfId="6562"/>
    <cellStyle name="Normal 2 2 4 5 5 2" xfId="6563"/>
    <cellStyle name="Normal 2 2 4 5 5 2 2" xfId="36648"/>
    <cellStyle name="Normal 2 2 4 5 5 3" xfId="36649"/>
    <cellStyle name="Normal 2 2 4 5 6" xfId="6564"/>
    <cellStyle name="Normal 2 2 4 5 6 2" xfId="36650"/>
    <cellStyle name="Normal 2 2 4 5 7" xfId="6565"/>
    <cellStyle name="Normal 2 2 4 5 7 2" xfId="36651"/>
    <cellStyle name="Normal 2 2 4 5 8" xfId="36652"/>
    <cellStyle name="Normal 2 2 4 6" xfId="6566"/>
    <cellStyle name="Normal 2 2 4 6 2" xfId="6567"/>
    <cellStyle name="Normal 2 2 4 6 2 2" xfId="6568"/>
    <cellStyle name="Normal 2 2 4 6 2 2 2" xfId="6569"/>
    <cellStyle name="Normal 2 2 4 6 2 2 2 2" xfId="36653"/>
    <cellStyle name="Normal 2 2 4 6 2 2 3" xfId="36654"/>
    <cellStyle name="Normal 2 2 4 6 2 3" xfId="6570"/>
    <cellStyle name="Normal 2 2 4 6 2 3 2" xfId="36655"/>
    <cellStyle name="Normal 2 2 4 6 2 4" xfId="36656"/>
    <cellStyle name="Normal 2 2 4 6 3" xfId="6571"/>
    <cellStyle name="Normal 2 2 4 6 3 2" xfId="6572"/>
    <cellStyle name="Normal 2 2 4 6 3 2 2" xfId="6573"/>
    <cellStyle name="Normal 2 2 4 6 3 2 2 2" xfId="36657"/>
    <cellStyle name="Normal 2 2 4 6 3 2 3" xfId="36658"/>
    <cellStyle name="Normal 2 2 4 6 3 3" xfId="6574"/>
    <cellStyle name="Normal 2 2 4 6 3 3 2" xfId="36659"/>
    <cellStyle name="Normal 2 2 4 6 3 4" xfId="36660"/>
    <cellStyle name="Normal 2 2 4 6 4" xfId="6575"/>
    <cellStyle name="Normal 2 2 4 6 4 2" xfId="6576"/>
    <cellStyle name="Normal 2 2 4 6 4 2 2" xfId="6577"/>
    <cellStyle name="Normal 2 2 4 6 4 2 2 2" xfId="36661"/>
    <cellStyle name="Normal 2 2 4 6 4 2 3" xfId="36662"/>
    <cellStyle name="Normal 2 2 4 6 4 3" xfId="6578"/>
    <cellStyle name="Normal 2 2 4 6 4 3 2" xfId="36663"/>
    <cellStyle name="Normal 2 2 4 6 4 4" xfId="36664"/>
    <cellStyle name="Normal 2 2 4 6 5" xfId="6579"/>
    <cellStyle name="Normal 2 2 4 6 5 2" xfId="6580"/>
    <cellStyle name="Normal 2 2 4 6 5 2 2" xfId="36665"/>
    <cellStyle name="Normal 2 2 4 6 5 3" xfId="36666"/>
    <cellStyle name="Normal 2 2 4 6 6" xfId="6581"/>
    <cellStyle name="Normal 2 2 4 6 6 2" xfId="36667"/>
    <cellStyle name="Normal 2 2 4 6 7" xfId="6582"/>
    <cellStyle name="Normal 2 2 4 6 7 2" xfId="36668"/>
    <cellStyle name="Normal 2 2 4 6 8" xfId="36669"/>
    <cellStyle name="Normal 2 2 4 7" xfId="6583"/>
    <cellStyle name="Normal 2 2 4 7 2" xfId="6584"/>
    <cellStyle name="Normal 2 2 4 7 2 2" xfId="6585"/>
    <cellStyle name="Normal 2 2 4 7 2 2 2" xfId="6586"/>
    <cellStyle name="Normal 2 2 4 7 2 2 2 2" xfId="36670"/>
    <cellStyle name="Normal 2 2 4 7 2 2 3" xfId="36671"/>
    <cellStyle name="Normal 2 2 4 7 2 3" xfId="6587"/>
    <cellStyle name="Normal 2 2 4 7 2 3 2" xfId="36672"/>
    <cellStyle name="Normal 2 2 4 7 2 4" xfId="36673"/>
    <cellStyle name="Normal 2 2 4 7 3" xfId="6588"/>
    <cellStyle name="Normal 2 2 4 7 3 2" xfId="6589"/>
    <cellStyle name="Normal 2 2 4 7 3 2 2" xfId="6590"/>
    <cellStyle name="Normal 2 2 4 7 3 2 2 2" xfId="36674"/>
    <cellStyle name="Normal 2 2 4 7 3 2 3" xfId="36675"/>
    <cellStyle name="Normal 2 2 4 7 3 3" xfId="6591"/>
    <cellStyle name="Normal 2 2 4 7 3 3 2" xfId="36676"/>
    <cellStyle name="Normal 2 2 4 7 3 4" xfId="36677"/>
    <cellStyle name="Normal 2 2 4 7 4" xfId="6592"/>
    <cellStyle name="Normal 2 2 4 7 4 2" xfId="6593"/>
    <cellStyle name="Normal 2 2 4 7 4 2 2" xfId="6594"/>
    <cellStyle name="Normal 2 2 4 7 4 2 2 2" xfId="36678"/>
    <cellStyle name="Normal 2 2 4 7 4 2 3" xfId="36679"/>
    <cellStyle name="Normal 2 2 4 7 4 3" xfId="6595"/>
    <cellStyle name="Normal 2 2 4 7 4 3 2" xfId="36680"/>
    <cellStyle name="Normal 2 2 4 7 4 4" xfId="36681"/>
    <cellStyle name="Normal 2 2 4 7 5" xfId="6596"/>
    <cellStyle name="Normal 2 2 4 7 5 2" xfId="6597"/>
    <cellStyle name="Normal 2 2 4 7 5 2 2" xfId="36682"/>
    <cellStyle name="Normal 2 2 4 7 5 3" xfId="36683"/>
    <cellStyle name="Normal 2 2 4 7 6" xfId="6598"/>
    <cellStyle name="Normal 2 2 4 7 6 2" xfId="36684"/>
    <cellStyle name="Normal 2 2 4 7 7" xfId="6599"/>
    <cellStyle name="Normal 2 2 4 7 7 2" xfId="36685"/>
    <cellStyle name="Normal 2 2 4 7 8" xfId="36686"/>
    <cellStyle name="Normal 2 2 4 8" xfId="6600"/>
    <cellStyle name="Normal 2 2 4 8 2" xfId="6601"/>
    <cellStyle name="Normal 2 2 4 8 2 2" xfId="6602"/>
    <cellStyle name="Normal 2 2 4 8 2 2 2" xfId="6603"/>
    <cellStyle name="Normal 2 2 4 8 2 2 2 2" xfId="36687"/>
    <cellStyle name="Normal 2 2 4 8 2 2 3" xfId="36688"/>
    <cellStyle name="Normal 2 2 4 8 2 3" xfId="6604"/>
    <cellStyle name="Normal 2 2 4 8 2 3 2" xfId="36689"/>
    <cellStyle name="Normal 2 2 4 8 2 4" xfId="36690"/>
    <cellStyle name="Normal 2 2 4 8 3" xfId="6605"/>
    <cellStyle name="Normal 2 2 4 8 3 2" xfId="6606"/>
    <cellStyle name="Normal 2 2 4 8 3 2 2" xfId="6607"/>
    <cellStyle name="Normal 2 2 4 8 3 2 2 2" xfId="36691"/>
    <cellStyle name="Normal 2 2 4 8 3 2 3" xfId="36692"/>
    <cellStyle name="Normal 2 2 4 8 3 3" xfId="6608"/>
    <cellStyle name="Normal 2 2 4 8 3 3 2" xfId="36693"/>
    <cellStyle name="Normal 2 2 4 8 3 4" xfId="36694"/>
    <cellStyle name="Normal 2 2 4 8 4" xfId="6609"/>
    <cellStyle name="Normal 2 2 4 8 4 2" xfId="6610"/>
    <cellStyle name="Normal 2 2 4 8 4 2 2" xfId="6611"/>
    <cellStyle name="Normal 2 2 4 8 4 2 2 2" xfId="36695"/>
    <cellStyle name="Normal 2 2 4 8 4 2 3" xfId="36696"/>
    <cellStyle name="Normal 2 2 4 8 4 3" xfId="6612"/>
    <cellStyle name="Normal 2 2 4 8 4 3 2" xfId="36697"/>
    <cellStyle name="Normal 2 2 4 8 4 4" xfId="36698"/>
    <cellStyle name="Normal 2 2 4 8 5" xfId="6613"/>
    <cellStyle name="Normal 2 2 4 8 5 2" xfId="6614"/>
    <cellStyle name="Normal 2 2 4 8 5 2 2" xfId="36699"/>
    <cellStyle name="Normal 2 2 4 8 5 3" xfId="36700"/>
    <cellStyle name="Normal 2 2 4 8 6" xfId="6615"/>
    <cellStyle name="Normal 2 2 4 8 6 2" xfId="36701"/>
    <cellStyle name="Normal 2 2 4 8 7" xfId="6616"/>
    <cellStyle name="Normal 2 2 4 8 7 2" xfId="36702"/>
    <cellStyle name="Normal 2 2 4 8 8" xfId="36703"/>
    <cellStyle name="Normal 2 2 4 9" xfId="6617"/>
    <cellStyle name="Normal 2 2 4 9 2" xfId="6618"/>
    <cellStyle name="Normal 2 2 4 9 2 2" xfId="6619"/>
    <cellStyle name="Normal 2 2 4 9 2 2 2" xfId="6620"/>
    <cellStyle name="Normal 2 2 4 9 2 2 2 2" xfId="36704"/>
    <cellStyle name="Normal 2 2 4 9 2 2 3" xfId="36705"/>
    <cellStyle name="Normal 2 2 4 9 2 3" xfId="6621"/>
    <cellStyle name="Normal 2 2 4 9 2 3 2" xfId="36706"/>
    <cellStyle name="Normal 2 2 4 9 2 4" xfId="36707"/>
    <cellStyle name="Normal 2 2 4 9 3" xfId="6622"/>
    <cellStyle name="Normal 2 2 4 9 3 2" xfId="6623"/>
    <cellStyle name="Normal 2 2 4 9 3 2 2" xfId="6624"/>
    <cellStyle name="Normal 2 2 4 9 3 2 2 2" xfId="36708"/>
    <cellStyle name="Normal 2 2 4 9 3 2 3" xfId="36709"/>
    <cellStyle name="Normal 2 2 4 9 3 3" xfId="6625"/>
    <cellStyle name="Normal 2 2 4 9 3 3 2" xfId="36710"/>
    <cellStyle name="Normal 2 2 4 9 3 4" xfId="36711"/>
    <cellStyle name="Normal 2 2 4 9 4" xfId="6626"/>
    <cellStyle name="Normal 2 2 4 9 4 2" xfId="6627"/>
    <cellStyle name="Normal 2 2 4 9 4 2 2" xfId="6628"/>
    <cellStyle name="Normal 2 2 4 9 4 2 2 2" xfId="36712"/>
    <cellStyle name="Normal 2 2 4 9 4 2 3" xfId="36713"/>
    <cellStyle name="Normal 2 2 4 9 4 3" xfId="6629"/>
    <cellStyle name="Normal 2 2 4 9 4 3 2" xfId="36714"/>
    <cellStyle name="Normal 2 2 4 9 4 4" xfId="36715"/>
    <cellStyle name="Normal 2 2 4 9 5" xfId="6630"/>
    <cellStyle name="Normal 2 2 4 9 5 2" xfId="6631"/>
    <cellStyle name="Normal 2 2 4 9 5 2 2" xfId="36716"/>
    <cellStyle name="Normal 2 2 4 9 5 3" xfId="36717"/>
    <cellStyle name="Normal 2 2 4 9 6" xfId="6632"/>
    <cellStyle name="Normal 2 2 4 9 6 2" xfId="36718"/>
    <cellStyle name="Normal 2 2 4 9 7" xfId="6633"/>
    <cellStyle name="Normal 2 2 4 9 7 2" xfId="36719"/>
    <cellStyle name="Normal 2 2 4 9 8" xfId="36720"/>
    <cellStyle name="Normal 2 2 40" xfId="6634"/>
    <cellStyle name="Normal 2 2 40 2" xfId="36721"/>
    <cellStyle name="Normal 2 2 41" xfId="6635"/>
    <cellStyle name="Normal 2 2 41 2" xfId="36722"/>
    <cellStyle name="Normal 2 2 42" xfId="36723"/>
    <cellStyle name="Normal 2 2 5" xfId="6636"/>
    <cellStyle name="Normal 2 2 5 10" xfId="6637"/>
    <cellStyle name="Normal 2 2 5 10 2" xfId="6638"/>
    <cellStyle name="Normal 2 2 5 10 2 2" xfId="6639"/>
    <cellStyle name="Normal 2 2 5 10 2 2 2" xfId="6640"/>
    <cellStyle name="Normal 2 2 5 10 2 2 2 2" xfId="36724"/>
    <cellStyle name="Normal 2 2 5 10 2 2 3" xfId="36725"/>
    <cellStyle name="Normal 2 2 5 10 2 3" xfId="6641"/>
    <cellStyle name="Normal 2 2 5 10 2 3 2" xfId="36726"/>
    <cellStyle name="Normal 2 2 5 10 2 4" xfId="36727"/>
    <cellStyle name="Normal 2 2 5 10 3" xfId="6642"/>
    <cellStyle name="Normal 2 2 5 10 3 2" xfId="6643"/>
    <cellStyle name="Normal 2 2 5 10 3 2 2" xfId="6644"/>
    <cellStyle name="Normal 2 2 5 10 3 2 2 2" xfId="36728"/>
    <cellStyle name="Normal 2 2 5 10 3 2 3" xfId="36729"/>
    <cellStyle name="Normal 2 2 5 10 3 3" xfId="6645"/>
    <cellStyle name="Normal 2 2 5 10 3 3 2" xfId="36730"/>
    <cellStyle name="Normal 2 2 5 10 3 4" xfId="36731"/>
    <cellStyle name="Normal 2 2 5 10 4" xfId="6646"/>
    <cellStyle name="Normal 2 2 5 10 4 2" xfId="6647"/>
    <cellStyle name="Normal 2 2 5 10 4 2 2" xfId="6648"/>
    <cellStyle name="Normal 2 2 5 10 4 2 2 2" xfId="36732"/>
    <cellStyle name="Normal 2 2 5 10 4 2 3" xfId="36733"/>
    <cellStyle name="Normal 2 2 5 10 4 3" xfId="6649"/>
    <cellStyle name="Normal 2 2 5 10 4 3 2" xfId="36734"/>
    <cellStyle name="Normal 2 2 5 10 4 4" xfId="36735"/>
    <cellStyle name="Normal 2 2 5 10 5" xfId="6650"/>
    <cellStyle name="Normal 2 2 5 10 5 2" xfId="6651"/>
    <cellStyle name="Normal 2 2 5 10 5 2 2" xfId="36736"/>
    <cellStyle name="Normal 2 2 5 10 5 3" xfId="36737"/>
    <cellStyle name="Normal 2 2 5 10 6" xfId="6652"/>
    <cellStyle name="Normal 2 2 5 10 6 2" xfId="36738"/>
    <cellStyle name="Normal 2 2 5 10 7" xfId="6653"/>
    <cellStyle name="Normal 2 2 5 10 7 2" xfId="36739"/>
    <cellStyle name="Normal 2 2 5 10 8" xfId="36740"/>
    <cellStyle name="Normal 2 2 5 11" xfId="6654"/>
    <cellStyle name="Normal 2 2 5 11 2" xfId="6655"/>
    <cellStyle name="Normal 2 2 5 11 2 2" xfId="6656"/>
    <cellStyle name="Normal 2 2 5 11 2 2 2" xfId="6657"/>
    <cellStyle name="Normal 2 2 5 11 2 2 2 2" xfId="36741"/>
    <cellStyle name="Normal 2 2 5 11 2 2 3" xfId="36742"/>
    <cellStyle name="Normal 2 2 5 11 2 3" xfId="6658"/>
    <cellStyle name="Normal 2 2 5 11 2 3 2" xfId="36743"/>
    <cellStyle name="Normal 2 2 5 11 2 4" xfId="36744"/>
    <cellStyle name="Normal 2 2 5 11 3" xfId="6659"/>
    <cellStyle name="Normal 2 2 5 11 3 2" xfId="6660"/>
    <cellStyle name="Normal 2 2 5 11 3 2 2" xfId="6661"/>
    <cellStyle name="Normal 2 2 5 11 3 2 2 2" xfId="36745"/>
    <cellStyle name="Normal 2 2 5 11 3 2 3" xfId="36746"/>
    <cellStyle name="Normal 2 2 5 11 3 3" xfId="6662"/>
    <cellStyle name="Normal 2 2 5 11 3 3 2" xfId="36747"/>
    <cellStyle name="Normal 2 2 5 11 3 4" xfId="36748"/>
    <cellStyle name="Normal 2 2 5 11 4" xfId="6663"/>
    <cellStyle name="Normal 2 2 5 11 4 2" xfId="6664"/>
    <cellStyle name="Normal 2 2 5 11 4 2 2" xfId="6665"/>
    <cellStyle name="Normal 2 2 5 11 4 2 2 2" xfId="36749"/>
    <cellStyle name="Normal 2 2 5 11 4 2 3" xfId="36750"/>
    <cellStyle name="Normal 2 2 5 11 4 3" xfId="6666"/>
    <cellStyle name="Normal 2 2 5 11 4 3 2" xfId="36751"/>
    <cellStyle name="Normal 2 2 5 11 4 4" xfId="36752"/>
    <cellStyle name="Normal 2 2 5 11 5" xfId="6667"/>
    <cellStyle name="Normal 2 2 5 11 5 2" xfId="6668"/>
    <cellStyle name="Normal 2 2 5 11 5 2 2" xfId="36753"/>
    <cellStyle name="Normal 2 2 5 11 5 3" xfId="36754"/>
    <cellStyle name="Normal 2 2 5 11 6" xfId="6669"/>
    <cellStyle name="Normal 2 2 5 11 6 2" xfId="36755"/>
    <cellStyle name="Normal 2 2 5 11 7" xfId="6670"/>
    <cellStyle name="Normal 2 2 5 11 7 2" xfId="36756"/>
    <cellStyle name="Normal 2 2 5 11 8" xfId="36757"/>
    <cellStyle name="Normal 2 2 5 12" xfId="6671"/>
    <cellStyle name="Normal 2 2 5 12 2" xfId="6672"/>
    <cellStyle name="Normal 2 2 5 12 2 2" xfId="6673"/>
    <cellStyle name="Normal 2 2 5 12 2 2 2" xfId="6674"/>
    <cellStyle name="Normal 2 2 5 12 2 2 2 2" xfId="36758"/>
    <cellStyle name="Normal 2 2 5 12 2 2 3" xfId="36759"/>
    <cellStyle name="Normal 2 2 5 12 2 3" xfId="6675"/>
    <cellStyle name="Normal 2 2 5 12 2 3 2" xfId="36760"/>
    <cellStyle name="Normal 2 2 5 12 2 4" xfId="36761"/>
    <cellStyle name="Normal 2 2 5 12 3" xfId="6676"/>
    <cellStyle name="Normal 2 2 5 12 3 2" xfId="6677"/>
    <cellStyle name="Normal 2 2 5 12 3 2 2" xfId="6678"/>
    <cellStyle name="Normal 2 2 5 12 3 2 2 2" xfId="36762"/>
    <cellStyle name="Normal 2 2 5 12 3 2 3" xfId="36763"/>
    <cellStyle name="Normal 2 2 5 12 3 3" xfId="6679"/>
    <cellStyle name="Normal 2 2 5 12 3 3 2" xfId="36764"/>
    <cellStyle name="Normal 2 2 5 12 3 4" xfId="36765"/>
    <cellStyle name="Normal 2 2 5 12 4" xfId="6680"/>
    <cellStyle name="Normal 2 2 5 12 4 2" xfId="6681"/>
    <cellStyle name="Normal 2 2 5 12 4 2 2" xfId="6682"/>
    <cellStyle name="Normal 2 2 5 12 4 2 2 2" xfId="36766"/>
    <cellStyle name="Normal 2 2 5 12 4 2 3" xfId="36767"/>
    <cellStyle name="Normal 2 2 5 12 4 3" xfId="6683"/>
    <cellStyle name="Normal 2 2 5 12 4 3 2" xfId="36768"/>
    <cellStyle name="Normal 2 2 5 12 4 4" xfId="36769"/>
    <cellStyle name="Normal 2 2 5 12 5" xfId="6684"/>
    <cellStyle name="Normal 2 2 5 12 5 2" xfId="6685"/>
    <cellStyle name="Normal 2 2 5 12 5 2 2" xfId="36770"/>
    <cellStyle name="Normal 2 2 5 12 5 3" xfId="36771"/>
    <cellStyle name="Normal 2 2 5 12 6" xfId="6686"/>
    <cellStyle name="Normal 2 2 5 12 6 2" xfId="36772"/>
    <cellStyle name="Normal 2 2 5 12 7" xfId="6687"/>
    <cellStyle name="Normal 2 2 5 12 7 2" xfId="36773"/>
    <cellStyle name="Normal 2 2 5 12 8" xfId="36774"/>
    <cellStyle name="Normal 2 2 5 13" xfId="6688"/>
    <cellStyle name="Normal 2 2 5 13 2" xfId="6689"/>
    <cellStyle name="Normal 2 2 5 13 2 2" xfId="6690"/>
    <cellStyle name="Normal 2 2 5 13 2 2 2" xfId="6691"/>
    <cellStyle name="Normal 2 2 5 13 2 2 2 2" xfId="36775"/>
    <cellStyle name="Normal 2 2 5 13 2 2 3" xfId="36776"/>
    <cellStyle name="Normal 2 2 5 13 2 3" xfId="6692"/>
    <cellStyle name="Normal 2 2 5 13 2 3 2" xfId="36777"/>
    <cellStyle name="Normal 2 2 5 13 2 4" xfId="36778"/>
    <cellStyle name="Normal 2 2 5 13 3" xfId="6693"/>
    <cellStyle name="Normal 2 2 5 13 3 2" xfId="6694"/>
    <cellStyle name="Normal 2 2 5 13 3 2 2" xfId="6695"/>
    <cellStyle name="Normal 2 2 5 13 3 2 2 2" xfId="36779"/>
    <cellStyle name="Normal 2 2 5 13 3 2 3" xfId="36780"/>
    <cellStyle name="Normal 2 2 5 13 3 3" xfId="6696"/>
    <cellStyle name="Normal 2 2 5 13 3 3 2" xfId="36781"/>
    <cellStyle name="Normal 2 2 5 13 3 4" xfId="36782"/>
    <cellStyle name="Normal 2 2 5 13 4" xfId="6697"/>
    <cellStyle name="Normal 2 2 5 13 4 2" xfId="6698"/>
    <cellStyle name="Normal 2 2 5 13 4 2 2" xfId="6699"/>
    <cellStyle name="Normal 2 2 5 13 4 2 2 2" xfId="36783"/>
    <cellStyle name="Normal 2 2 5 13 4 2 3" xfId="36784"/>
    <cellStyle name="Normal 2 2 5 13 4 3" xfId="6700"/>
    <cellStyle name="Normal 2 2 5 13 4 3 2" xfId="36785"/>
    <cellStyle name="Normal 2 2 5 13 4 4" xfId="36786"/>
    <cellStyle name="Normal 2 2 5 13 5" xfId="6701"/>
    <cellStyle name="Normal 2 2 5 13 5 2" xfId="6702"/>
    <cellStyle name="Normal 2 2 5 13 5 2 2" xfId="36787"/>
    <cellStyle name="Normal 2 2 5 13 5 3" xfId="36788"/>
    <cellStyle name="Normal 2 2 5 13 6" xfId="6703"/>
    <cellStyle name="Normal 2 2 5 13 6 2" xfId="36789"/>
    <cellStyle name="Normal 2 2 5 13 7" xfId="6704"/>
    <cellStyle name="Normal 2 2 5 13 7 2" xfId="36790"/>
    <cellStyle name="Normal 2 2 5 13 8" xfId="36791"/>
    <cellStyle name="Normal 2 2 5 14" xfId="6705"/>
    <cellStyle name="Normal 2 2 5 14 2" xfId="6706"/>
    <cellStyle name="Normal 2 2 5 14 2 2" xfId="6707"/>
    <cellStyle name="Normal 2 2 5 14 2 2 2" xfId="6708"/>
    <cellStyle name="Normal 2 2 5 14 2 2 2 2" xfId="36792"/>
    <cellStyle name="Normal 2 2 5 14 2 2 3" xfId="36793"/>
    <cellStyle name="Normal 2 2 5 14 2 3" xfId="6709"/>
    <cellStyle name="Normal 2 2 5 14 2 3 2" xfId="36794"/>
    <cellStyle name="Normal 2 2 5 14 2 4" xfId="36795"/>
    <cellStyle name="Normal 2 2 5 14 3" xfId="6710"/>
    <cellStyle name="Normal 2 2 5 14 3 2" xfId="6711"/>
    <cellStyle name="Normal 2 2 5 14 3 2 2" xfId="6712"/>
    <cellStyle name="Normal 2 2 5 14 3 2 2 2" xfId="36796"/>
    <cellStyle name="Normal 2 2 5 14 3 2 3" xfId="36797"/>
    <cellStyle name="Normal 2 2 5 14 3 3" xfId="6713"/>
    <cellStyle name="Normal 2 2 5 14 3 3 2" xfId="36798"/>
    <cellStyle name="Normal 2 2 5 14 3 4" xfId="36799"/>
    <cellStyle name="Normal 2 2 5 14 4" xfId="6714"/>
    <cellStyle name="Normal 2 2 5 14 4 2" xfId="6715"/>
    <cellStyle name="Normal 2 2 5 14 4 2 2" xfId="6716"/>
    <cellStyle name="Normal 2 2 5 14 4 2 2 2" xfId="36800"/>
    <cellStyle name="Normal 2 2 5 14 4 2 3" xfId="36801"/>
    <cellStyle name="Normal 2 2 5 14 4 3" xfId="6717"/>
    <cellStyle name="Normal 2 2 5 14 4 3 2" xfId="36802"/>
    <cellStyle name="Normal 2 2 5 14 4 4" xfId="36803"/>
    <cellStyle name="Normal 2 2 5 14 5" xfId="6718"/>
    <cellStyle name="Normal 2 2 5 14 5 2" xfId="6719"/>
    <cellStyle name="Normal 2 2 5 14 5 2 2" xfId="36804"/>
    <cellStyle name="Normal 2 2 5 14 5 3" xfId="36805"/>
    <cellStyle name="Normal 2 2 5 14 6" xfId="6720"/>
    <cellStyle name="Normal 2 2 5 14 6 2" xfId="36806"/>
    <cellStyle name="Normal 2 2 5 14 7" xfId="6721"/>
    <cellStyle name="Normal 2 2 5 14 7 2" xfId="36807"/>
    <cellStyle name="Normal 2 2 5 14 8" xfId="36808"/>
    <cellStyle name="Normal 2 2 5 15" xfId="6722"/>
    <cellStyle name="Normal 2 2 5 15 2" xfId="6723"/>
    <cellStyle name="Normal 2 2 5 15 2 2" xfId="6724"/>
    <cellStyle name="Normal 2 2 5 15 2 2 2" xfId="6725"/>
    <cellStyle name="Normal 2 2 5 15 2 2 2 2" xfId="36809"/>
    <cellStyle name="Normal 2 2 5 15 2 2 3" xfId="36810"/>
    <cellStyle name="Normal 2 2 5 15 2 3" xfId="6726"/>
    <cellStyle name="Normal 2 2 5 15 2 3 2" xfId="36811"/>
    <cellStyle name="Normal 2 2 5 15 2 4" xfId="36812"/>
    <cellStyle name="Normal 2 2 5 15 3" xfId="6727"/>
    <cellStyle name="Normal 2 2 5 15 3 2" xfId="6728"/>
    <cellStyle name="Normal 2 2 5 15 3 2 2" xfId="6729"/>
    <cellStyle name="Normal 2 2 5 15 3 2 2 2" xfId="36813"/>
    <cellStyle name="Normal 2 2 5 15 3 2 3" xfId="36814"/>
    <cellStyle name="Normal 2 2 5 15 3 3" xfId="6730"/>
    <cellStyle name="Normal 2 2 5 15 3 3 2" xfId="36815"/>
    <cellStyle name="Normal 2 2 5 15 3 4" xfId="36816"/>
    <cellStyle name="Normal 2 2 5 15 4" xfId="6731"/>
    <cellStyle name="Normal 2 2 5 15 4 2" xfId="6732"/>
    <cellStyle name="Normal 2 2 5 15 4 2 2" xfId="6733"/>
    <cellStyle name="Normal 2 2 5 15 4 2 2 2" xfId="36817"/>
    <cellStyle name="Normal 2 2 5 15 4 2 3" xfId="36818"/>
    <cellStyle name="Normal 2 2 5 15 4 3" xfId="6734"/>
    <cellStyle name="Normal 2 2 5 15 4 3 2" xfId="36819"/>
    <cellStyle name="Normal 2 2 5 15 4 4" xfId="36820"/>
    <cellStyle name="Normal 2 2 5 15 5" xfId="6735"/>
    <cellStyle name="Normal 2 2 5 15 5 2" xfId="6736"/>
    <cellStyle name="Normal 2 2 5 15 5 2 2" xfId="36821"/>
    <cellStyle name="Normal 2 2 5 15 5 3" xfId="36822"/>
    <cellStyle name="Normal 2 2 5 15 6" xfId="6737"/>
    <cellStyle name="Normal 2 2 5 15 6 2" xfId="36823"/>
    <cellStyle name="Normal 2 2 5 15 7" xfId="6738"/>
    <cellStyle name="Normal 2 2 5 15 7 2" xfId="36824"/>
    <cellStyle name="Normal 2 2 5 15 8" xfId="36825"/>
    <cellStyle name="Normal 2 2 5 16" xfId="6739"/>
    <cellStyle name="Normal 2 2 5 16 2" xfId="6740"/>
    <cellStyle name="Normal 2 2 5 16 2 2" xfId="6741"/>
    <cellStyle name="Normal 2 2 5 16 2 2 2" xfId="6742"/>
    <cellStyle name="Normal 2 2 5 16 2 2 2 2" xfId="36826"/>
    <cellStyle name="Normal 2 2 5 16 2 2 3" xfId="36827"/>
    <cellStyle name="Normal 2 2 5 16 2 3" xfId="6743"/>
    <cellStyle name="Normal 2 2 5 16 2 3 2" xfId="36828"/>
    <cellStyle name="Normal 2 2 5 16 2 4" xfId="36829"/>
    <cellStyle name="Normal 2 2 5 16 3" xfId="6744"/>
    <cellStyle name="Normal 2 2 5 16 3 2" xfId="6745"/>
    <cellStyle name="Normal 2 2 5 16 3 2 2" xfId="6746"/>
    <cellStyle name="Normal 2 2 5 16 3 2 2 2" xfId="36830"/>
    <cellStyle name="Normal 2 2 5 16 3 2 3" xfId="36831"/>
    <cellStyle name="Normal 2 2 5 16 3 3" xfId="6747"/>
    <cellStyle name="Normal 2 2 5 16 3 3 2" xfId="36832"/>
    <cellStyle name="Normal 2 2 5 16 3 4" xfId="36833"/>
    <cellStyle name="Normal 2 2 5 16 4" xfId="6748"/>
    <cellStyle name="Normal 2 2 5 16 4 2" xfId="6749"/>
    <cellStyle name="Normal 2 2 5 16 4 2 2" xfId="6750"/>
    <cellStyle name="Normal 2 2 5 16 4 2 2 2" xfId="36834"/>
    <cellStyle name="Normal 2 2 5 16 4 2 3" xfId="36835"/>
    <cellStyle name="Normal 2 2 5 16 4 3" xfId="6751"/>
    <cellStyle name="Normal 2 2 5 16 4 3 2" xfId="36836"/>
    <cellStyle name="Normal 2 2 5 16 4 4" xfId="36837"/>
    <cellStyle name="Normal 2 2 5 16 5" xfId="6752"/>
    <cellStyle name="Normal 2 2 5 16 5 2" xfId="6753"/>
    <cellStyle name="Normal 2 2 5 16 5 2 2" xfId="36838"/>
    <cellStyle name="Normal 2 2 5 16 5 3" xfId="36839"/>
    <cellStyle name="Normal 2 2 5 16 6" xfId="6754"/>
    <cellStyle name="Normal 2 2 5 16 6 2" xfId="36840"/>
    <cellStyle name="Normal 2 2 5 16 7" xfId="6755"/>
    <cellStyle name="Normal 2 2 5 16 7 2" xfId="36841"/>
    <cellStyle name="Normal 2 2 5 16 8" xfId="36842"/>
    <cellStyle name="Normal 2 2 5 17" xfId="6756"/>
    <cellStyle name="Normal 2 2 5 17 2" xfId="6757"/>
    <cellStyle name="Normal 2 2 5 17 2 2" xfId="6758"/>
    <cellStyle name="Normal 2 2 5 17 2 2 2" xfId="6759"/>
    <cellStyle name="Normal 2 2 5 17 2 2 2 2" xfId="36843"/>
    <cellStyle name="Normal 2 2 5 17 2 2 3" xfId="36844"/>
    <cellStyle name="Normal 2 2 5 17 2 3" xfId="6760"/>
    <cellStyle name="Normal 2 2 5 17 2 3 2" xfId="36845"/>
    <cellStyle name="Normal 2 2 5 17 2 4" xfId="36846"/>
    <cellStyle name="Normal 2 2 5 17 3" xfId="6761"/>
    <cellStyle name="Normal 2 2 5 17 3 2" xfId="6762"/>
    <cellStyle name="Normal 2 2 5 17 3 2 2" xfId="6763"/>
    <cellStyle name="Normal 2 2 5 17 3 2 2 2" xfId="36847"/>
    <cellStyle name="Normal 2 2 5 17 3 2 3" xfId="36848"/>
    <cellStyle name="Normal 2 2 5 17 3 3" xfId="6764"/>
    <cellStyle name="Normal 2 2 5 17 3 3 2" xfId="36849"/>
    <cellStyle name="Normal 2 2 5 17 3 4" xfId="36850"/>
    <cellStyle name="Normal 2 2 5 17 4" xfId="6765"/>
    <cellStyle name="Normal 2 2 5 17 4 2" xfId="6766"/>
    <cellStyle name="Normal 2 2 5 17 4 2 2" xfId="6767"/>
    <cellStyle name="Normal 2 2 5 17 4 2 2 2" xfId="36851"/>
    <cellStyle name="Normal 2 2 5 17 4 2 3" xfId="36852"/>
    <cellStyle name="Normal 2 2 5 17 4 3" xfId="6768"/>
    <cellStyle name="Normal 2 2 5 17 4 3 2" xfId="36853"/>
    <cellStyle name="Normal 2 2 5 17 4 4" xfId="36854"/>
    <cellStyle name="Normal 2 2 5 17 5" xfId="6769"/>
    <cellStyle name="Normal 2 2 5 17 5 2" xfId="6770"/>
    <cellStyle name="Normal 2 2 5 17 5 2 2" xfId="36855"/>
    <cellStyle name="Normal 2 2 5 17 5 3" xfId="36856"/>
    <cellStyle name="Normal 2 2 5 17 6" xfId="6771"/>
    <cellStyle name="Normal 2 2 5 17 6 2" xfId="36857"/>
    <cellStyle name="Normal 2 2 5 17 7" xfId="6772"/>
    <cellStyle name="Normal 2 2 5 17 7 2" xfId="36858"/>
    <cellStyle name="Normal 2 2 5 17 8" xfId="36859"/>
    <cellStyle name="Normal 2 2 5 18" xfId="6773"/>
    <cellStyle name="Normal 2 2 5 18 2" xfId="6774"/>
    <cellStyle name="Normal 2 2 5 18 2 2" xfId="6775"/>
    <cellStyle name="Normal 2 2 5 18 2 2 2" xfId="6776"/>
    <cellStyle name="Normal 2 2 5 18 2 2 2 2" xfId="36860"/>
    <cellStyle name="Normal 2 2 5 18 2 2 3" xfId="36861"/>
    <cellStyle name="Normal 2 2 5 18 2 3" xfId="6777"/>
    <cellStyle name="Normal 2 2 5 18 2 3 2" xfId="36862"/>
    <cellStyle name="Normal 2 2 5 18 2 4" xfId="36863"/>
    <cellStyle name="Normal 2 2 5 18 3" xfId="6778"/>
    <cellStyle name="Normal 2 2 5 18 3 2" xfId="6779"/>
    <cellStyle name="Normal 2 2 5 18 3 2 2" xfId="6780"/>
    <cellStyle name="Normal 2 2 5 18 3 2 2 2" xfId="36864"/>
    <cellStyle name="Normal 2 2 5 18 3 2 3" xfId="36865"/>
    <cellStyle name="Normal 2 2 5 18 3 3" xfId="6781"/>
    <cellStyle name="Normal 2 2 5 18 3 3 2" xfId="36866"/>
    <cellStyle name="Normal 2 2 5 18 3 4" xfId="36867"/>
    <cellStyle name="Normal 2 2 5 18 4" xfId="6782"/>
    <cellStyle name="Normal 2 2 5 18 4 2" xfId="6783"/>
    <cellStyle name="Normal 2 2 5 18 4 2 2" xfId="6784"/>
    <cellStyle name="Normal 2 2 5 18 4 2 2 2" xfId="36868"/>
    <cellStyle name="Normal 2 2 5 18 4 2 3" xfId="36869"/>
    <cellStyle name="Normal 2 2 5 18 4 3" xfId="6785"/>
    <cellStyle name="Normal 2 2 5 18 4 3 2" xfId="36870"/>
    <cellStyle name="Normal 2 2 5 18 4 4" xfId="36871"/>
    <cellStyle name="Normal 2 2 5 18 5" xfId="6786"/>
    <cellStyle name="Normal 2 2 5 18 5 2" xfId="6787"/>
    <cellStyle name="Normal 2 2 5 18 5 2 2" xfId="36872"/>
    <cellStyle name="Normal 2 2 5 18 5 3" xfId="36873"/>
    <cellStyle name="Normal 2 2 5 18 6" xfId="6788"/>
    <cellStyle name="Normal 2 2 5 18 6 2" xfId="36874"/>
    <cellStyle name="Normal 2 2 5 18 7" xfId="6789"/>
    <cellStyle name="Normal 2 2 5 18 7 2" xfId="36875"/>
    <cellStyle name="Normal 2 2 5 18 8" xfId="36876"/>
    <cellStyle name="Normal 2 2 5 19" xfId="6790"/>
    <cellStyle name="Normal 2 2 5 19 2" xfId="6791"/>
    <cellStyle name="Normal 2 2 5 19 2 2" xfId="6792"/>
    <cellStyle name="Normal 2 2 5 19 2 2 2" xfId="6793"/>
    <cellStyle name="Normal 2 2 5 19 2 2 2 2" xfId="36877"/>
    <cellStyle name="Normal 2 2 5 19 2 2 3" xfId="36878"/>
    <cellStyle name="Normal 2 2 5 19 2 3" xfId="6794"/>
    <cellStyle name="Normal 2 2 5 19 2 3 2" xfId="36879"/>
    <cellStyle name="Normal 2 2 5 19 2 4" xfId="36880"/>
    <cellStyle name="Normal 2 2 5 19 3" xfId="6795"/>
    <cellStyle name="Normal 2 2 5 19 3 2" xfId="6796"/>
    <cellStyle name="Normal 2 2 5 19 3 2 2" xfId="6797"/>
    <cellStyle name="Normal 2 2 5 19 3 2 2 2" xfId="36881"/>
    <cellStyle name="Normal 2 2 5 19 3 2 3" xfId="36882"/>
    <cellStyle name="Normal 2 2 5 19 3 3" xfId="6798"/>
    <cellStyle name="Normal 2 2 5 19 3 3 2" xfId="36883"/>
    <cellStyle name="Normal 2 2 5 19 3 4" xfId="36884"/>
    <cellStyle name="Normal 2 2 5 19 4" xfId="6799"/>
    <cellStyle name="Normal 2 2 5 19 4 2" xfId="6800"/>
    <cellStyle name="Normal 2 2 5 19 4 2 2" xfId="6801"/>
    <cellStyle name="Normal 2 2 5 19 4 2 2 2" xfId="36885"/>
    <cellStyle name="Normal 2 2 5 19 4 2 3" xfId="36886"/>
    <cellStyle name="Normal 2 2 5 19 4 3" xfId="6802"/>
    <cellStyle name="Normal 2 2 5 19 4 3 2" xfId="36887"/>
    <cellStyle name="Normal 2 2 5 19 4 4" xfId="36888"/>
    <cellStyle name="Normal 2 2 5 19 5" xfId="6803"/>
    <cellStyle name="Normal 2 2 5 19 5 2" xfId="6804"/>
    <cellStyle name="Normal 2 2 5 19 5 2 2" xfId="36889"/>
    <cellStyle name="Normal 2 2 5 19 5 3" xfId="36890"/>
    <cellStyle name="Normal 2 2 5 19 6" xfId="6805"/>
    <cellStyle name="Normal 2 2 5 19 6 2" xfId="36891"/>
    <cellStyle name="Normal 2 2 5 19 7" xfId="6806"/>
    <cellStyle name="Normal 2 2 5 19 7 2" xfId="36892"/>
    <cellStyle name="Normal 2 2 5 19 8" xfId="36893"/>
    <cellStyle name="Normal 2 2 5 2" xfId="6807"/>
    <cellStyle name="Normal 2 2 5 2 2" xfId="6808"/>
    <cellStyle name="Normal 2 2 5 2 2 2" xfId="6809"/>
    <cellStyle name="Normal 2 2 5 2 2 2 2" xfId="6810"/>
    <cellStyle name="Normal 2 2 5 2 2 2 2 2" xfId="36894"/>
    <cellStyle name="Normal 2 2 5 2 2 2 3" xfId="36895"/>
    <cellStyle name="Normal 2 2 5 2 2 3" xfId="6811"/>
    <cellStyle name="Normal 2 2 5 2 2 3 2" xfId="36896"/>
    <cellStyle name="Normal 2 2 5 2 2 4" xfId="36897"/>
    <cellStyle name="Normal 2 2 5 2 3" xfId="6812"/>
    <cellStyle name="Normal 2 2 5 2 3 2" xfId="6813"/>
    <cellStyle name="Normal 2 2 5 2 3 2 2" xfId="6814"/>
    <cellStyle name="Normal 2 2 5 2 3 2 2 2" xfId="36898"/>
    <cellStyle name="Normal 2 2 5 2 3 2 3" xfId="36899"/>
    <cellStyle name="Normal 2 2 5 2 3 3" xfId="6815"/>
    <cellStyle name="Normal 2 2 5 2 3 3 2" xfId="36900"/>
    <cellStyle name="Normal 2 2 5 2 3 4" xfId="36901"/>
    <cellStyle name="Normal 2 2 5 2 4" xfId="6816"/>
    <cellStyle name="Normal 2 2 5 2 4 2" xfId="6817"/>
    <cellStyle name="Normal 2 2 5 2 4 2 2" xfId="6818"/>
    <cellStyle name="Normal 2 2 5 2 4 2 2 2" xfId="36902"/>
    <cellStyle name="Normal 2 2 5 2 4 2 3" xfId="36903"/>
    <cellStyle name="Normal 2 2 5 2 4 3" xfId="6819"/>
    <cellStyle name="Normal 2 2 5 2 4 3 2" xfId="36904"/>
    <cellStyle name="Normal 2 2 5 2 4 4" xfId="36905"/>
    <cellStyle name="Normal 2 2 5 2 5" xfId="6820"/>
    <cellStyle name="Normal 2 2 5 2 5 2" xfId="6821"/>
    <cellStyle name="Normal 2 2 5 2 5 2 2" xfId="36906"/>
    <cellStyle name="Normal 2 2 5 2 5 3" xfId="36907"/>
    <cellStyle name="Normal 2 2 5 2 6" xfId="6822"/>
    <cellStyle name="Normal 2 2 5 2 6 2" xfId="36908"/>
    <cellStyle name="Normal 2 2 5 2 7" xfId="6823"/>
    <cellStyle name="Normal 2 2 5 2 7 2" xfId="36909"/>
    <cellStyle name="Normal 2 2 5 2 8" xfId="36910"/>
    <cellStyle name="Normal 2 2 5 20" xfId="6824"/>
    <cellStyle name="Normal 2 2 5 20 2" xfId="6825"/>
    <cellStyle name="Normal 2 2 5 20 2 2" xfId="6826"/>
    <cellStyle name="Normal 2 2 5 20 2 2 2" xfId="6827"/>
    <cellStyle name="Normal 2 2 5 20 2 2 2 2" xfId="36911"/>
    <cellStyle name="Normal 2 2 5 20 2 2 3" xfId="36912"/>
    <cellStyle name="Normal 2 2 5 20 2 3" xfId="6828"/>
    <cellStyle name="Normal 2 2 5 20 2 3 2" xfId="36913"/>
    <cellStyle name="Normal 2 2 5 20 2 4" xfId="36914"/>
    <cellStyle name="Normal 2 2 5 20 3" xfId="6829"/>
    <cellStyle name="Normal 2 2 5 20 3 2" xfId="6830"/>
    <cellStyle name="Normal 2 2 5 20 3 2 2" xfId="6831"/>
    <cellStyle name="Normal 2 2 5 20 3 2 2 2" xfId="36915"/>
    <cellStyle name="Normal 2 2 5 20 3 2 3" xfId="36916"/>
    <cellStyle name="Normal 2 2 5 20 3 3" xfId="6832"/>
    <cellStyle name="Normal 2 2 5 20 3 3 2" xfId="36917"/>
    <cellStyle name="Normal 2 2 5 20 3 4" xfId="36918"/>
    <cellStyle name="Normal 2 2 5 20 4" xfId="6833"/>
    <cellStyle name="Normal 2 2 5 20 4 2" xfId="6834"/>
    <cellStyle name="Normal 2 2 5 20 4 2 2" xfId="6835"/>
    <cellStyle name="Normal 2 2 5 20 4 2 2 2" xfId="36919"/>
    <cellStyle name="Normal 2 2 5 20 4 2 3" xfId="36920"/>
    <cellStyle name="Normal 2 2 5 20 4 3" xfId="6836"/>
    <cellStyle name="Normal 2 2 5 20 4 3 2" xfId="36921"/>
    <cellStyle name="Normal 2 2 5 20 4 4" xfId="36922"/>
    <cellStyle name="Normal 2 2 5 20 5" xfId="6837"/>
    <cellStyle name="Normal 2 2 5 20 5 2" xfId="6838"/>
    <cellStyle name="Normal 2 2 5 20 5 2 2" xfId="36923"/>
    <cellStyle name="Normal 2 2 5 20 5 3" xfId="36924"/>
    <cellStyle name="Normal 2 2 5 20 6" xfId="6839"/>
    <cellStyle name="Normal 2 2 5 20 6 2" xfId="36925"/>
    <cellStyle name="Normal 2 2 5 20 7" xfId="6840"/>
    <cellStyle name="Normal 2 2 5 20 7 2" xfId="36926"/>
    <cellStyle name="Normal 2 2 5 20 8" xfId="36927"/>
    <cellStyle name="Normal 2 2 5 21" xfId="6841"/>
    <cellStyle name="Normal 2 2 5 21 2" xfId="6842"/>
    <cellStyle name="Normal 2 2 5 21 2 2" xfId="6843"/>
    <cellStyle name="Normal 2 2 5 21 2 2 2" xfId="6844"/>
    <cellStyle name="Normal 2 2 5 21 2 2 2 2" xfId="36928"/>
    <cellStyle name="Normal 2 2 5 21 2 2 3" xfId="36929"/>
    <cellStyle name="Normal 2 2 5 21 2 3" xfId="6845"/>
    <cellStyle name="Normal 2 2 5 21 2 3 2" xfId="36930"/>
    <cellStyle name="Normal 2 2 5 21 2 4" xfId="36931"/>
    <cellStyle name="Normal 2 2 5 21 3" xfId="6846"/>
    <cellStyle name="Normal 2 2 5 21 3 2" xfId="6847"/>
    <cellStyle name="Normal 2 2 5 21 3 2 2" xfId="6848"/>
    <cellStyle name="Normal 2 2 5 21 3 2 2 2" xfId="36932"/>
    <cellStyle name="Normal 2 2 5 21 3 2 3" xfId="36933"/>
    <cellStyle name="Normal 2 2 5 21 3 3" xfId="6849"/>
    <cellStyle name="Normal 2 2 5 21 3 3 2" xfId="36934"/>
    <cellStyle name="Normal 2 2 5 21 3 4" xfId="36935"/>
    <cellStyle name="Normal 2 2 5 21 4" xfId="6850"/>
    <cellStyle name="Normal 2 2 5 21 4 2" xfId="6851"/>
    <cellStyle name="Normal 2 2 5 21 4 2 2" xfId="6852"/>
    <cellStyle name="Normal 2 2 5 21 4 2 2 2" xfId="36936"/>
    <cellStyle name="Normal 2 2 5 21 4 2 3" xfId="36937"/>
    <cellStyle name="Normal 2 2 5 21 4 3" xfId="6853"/>
    <cellStyle name="Normal 2 2 5 21 4 3 2" xfId="36938"/>
    <cellStyle name="Normal 2 2 5 21 4 4" xfId="36939"/>
    <cellStyle name="Normal 2 2 5 21 5" xfId="6854"/>
    <cellStyle name="Normal 2 2 5 21 5 2" xfId="6855"/>
    <cellStyle name="Normal 2 2 5 21 5 2 2" xfId="36940"/>
    <cellStyle name="Normal 2 2 5 21 5 3" xfId="36941"/>
    <cellStyle name="Normal 2 2 5 21 6" xfId="6856"/>
    <cellStyle name="Normal 2 2 5 21 6 2" xfId="36942"/>
    <cellStyle name="Normal 2 2 5 21 7" xfId="6857"/>
    <cellStyle name="Normal 2 2 5 21 7 2" xfId="36943"/>
    <cellStyle name="Normal 2 2 5 21 8" xfId="36944"/>
    <cellStyle name="Normal 2 2 5 22" xfId="6858"/>
    <cellStyle name="Normal 2 2 5 22 2" xfId="6859"/>
    <cellStyle name="Normal 2 2 5 22 2 2" xfId="6860"/>
    <cellStyle name="Normal 2 2 5 22 2 2 2" xfId="6861"/>
    <cellStyle name="Normal 2 2 5 22 2 2 2 2" xfId="36945"/>
    <cellStyle name="Normal 2 2 5 22 2 2 3" xfId="36946"/>
    <cellStyle name="Normal 2 2 5 22 2 3" xfId="6862"/>
    <cellStyle name="Normal 2 2 5 22 2 3 2" xfId="36947"/>
    <cellStyle name="Normal 2 2 5 22 2 4" xfId="36948"/>
    <cellStyle name="Normal 2 2 5 22 3" xfId="6863"/>
    <cellStyle name="Normal 2 2 5 22 3 2" xfId="6864"/>
    <cellStyle name="Normal 2 2 5 22 3 2 2" xfId="6865"/>
    <cellStyle name="Normal 2 2 5 22 3 2 2 2" xfId="36949"/>
    <cellStyle name="Normal 2 2 5 22 3 2 3" xfId="36950"/>
    <cellStyle name="Normal 2 2 5 22 3 3" xfId="6866"/>
    <cellStyle name="Normal 2 2 5 22 3 3 2" xfId="36951"/>
    <cellStyle name="Normal 2 2 5 22 3 4" xfId="36952"/>
    <cellStyle name="Normal 2 2 5 22 4" xfId="6867"/>
    <cellStyle name="Normal 2 2 5 22 4 2" xfId="6868"/>
    <cellStyle name="Normal 2 2 5 22 4 2 2" xfId="6869"/>
    <cellStyle name="Normal 2 2 5 22 4 2 2 2" xfId="36953"/>
    <cellStyle name="Normal 2 2 5 22 4 2 3" xfId="36954"/>
    <cellStyle name="Normal 2 2 5 22 4 3" xfId="6870"/>
    <cellStyle name="Normal 2 2 5 22 4 3 2" xfId="36955"/>
    <cellStyle name="Normal 2 2 5 22 4 4" xfId="36956"/>
    <cellStyle name="Normal 2 2 5 22 5" xfId="6871"/>
    <cellStyle name="Normal 2 2 5 22 5 2" xfId="6872"/>
    <cellStyle name="Normal 2 2 5 22 5 2 2" xfId="36957"/>
    <cellStyle name="Normal 2 2 5 22 5 3" xfId="36958"/>
    <cellStyle name="Normal 2 2 5 22 6" xfId="6873"/>
    <cellStyle name="Normal 2 2 5 22 6 2" xfId="36959"/>
    <cellStyle name="Normal 2 2 5 22 7" xfId="6874"/>
    <cellStyle name="Normal 2 2 5 22 7 2" xfId="36960"/>
    <cellStyle name="Normal 2 2 5 22 8" xfId="36961"/>
    <cellStyle name="Normal 2 2 5 23" xfId="6875"/>
    <cellStyle name="Normal 2 2 5 23 2" xfId="6876"/>
    <cellStyle name="Normal 2 2 5 23 2 2" xfId="6877"/>
    <cellStyle name="Normal 2 2 5 23 2 2 2" xfId="6878"/>
    <cellStyle name="Normal 2 2 5 23 2 2 2 2" xfId="36962"/>
    <cellStyle name="Normal 2 2 5 23 2 2 3" xfId="36963"/>
    <cellStyle name="Normal 2 2 5 23 2 3" xfId="6879"/>
    <cellStyle name="Normal 2 2 5 23 2 3 2" xfId="36964"/>
    <cellStyle name="Normal 2 2 5 23 2 4" xfId="36965"/>
    <cellStyle name="Normal 2 2 5 23 3" xfId="6880"/>
    <cellStyle name="Normal 2 2 5 23 3 2" xfId="6881"/>
    <cellStyle name="Normal 2 2 5 23 3 2 2" xfId="6882"/>
    <cellStyle name="Normal 2 2 5 23 3 2 2 2" xfId="36966"/>
    <cellStyle name="Normal 2 2 5 23 3 2 3" xfId="36967"/>
    <cellStyle name="Normal 2 2 5 23 3 3" xfId="6883"/>
    <cellStyle name="Normal 2 2 5 23 3 3 2" xfId="36968"/>
    <cellStyle name="Normal 2 2 5 23 3 4" xfId="36969"/>
    <cellStyle name="Normal 2 2 5 23 4" xfId="6884"/>
    <cellStyle name="Normal 2 2 5 23 4 2" xfId="6885"/>
    <cellStyle name="Normal 2 2 5 23 4 2 2" xfId="6886"/>
    <cellStyle name="Normal 2 2 5 23 4 2 2 2" xfId="36970"/>
    <cellStyle name="Normal 2 2 5 23 4 2 3" xfId="36971"/>
    <cellStyle name="Normal 2 2 5 23 4 3" xfId="6887"/>
    <cellStyle name="Normal 2 2 5 23 4 3 2" xfId="36972"/>
    <cellStyle name="Normal 2 2 5 23 4 4" xfId="36973"/>
    <cellStyle name="Normal 2 2 5 23 5" xfId="6888"/>
    <cellStyle name="Normal 2 2 5 23 5 2" xfId="6889"/>
    <cellStyle name="Normal 2 2 5 23 5 2 2" xfId="36974"/>
    <cellStyle name="Normal 2 2 5 23 5 3" xfId="36975"/>
    <cellStyle name="Normal 2 2 5 23 6" xfId="6890"/>
    <cellStyle name="Normal 2 2 5 23 6 2" xfId="36976"/>
    <cellStyle name="Normal 2 2 5 23 7" xfId="6891"/>
    <cellStyle name="Normal 2 2 5 23 7 2" xfId="36977"/>
    <cellStyle name="Normal 2 2 5 23 8" xfId="36978"/>
    <cellStyle name="Normal 2 2 5 24" xfId="6892"/>
    <cellStyle name="Normal 2 2 5 24 2" xfId="6893"/>
    <cellStyle name="Normal 2 2 5 24 2 2" xfId="6894"/>
    <cellStyle name="Normal 2 2 5 24 2 2 2" xfId="6895"/>
    <cellStyle name="Normal 2 2 5 24 2 2 2 2" xfId="36979"/>
    <cellStyle name="Normal 2 2 5 24 2 2 3" xfId="36980"/>
    <cellStyle name="Normal 2 2 5 24 2 3" xfId="6896"/>
    <cellStyle name="Normal 2 2 5 24 2 3 2" xfId="36981"/>
    <cellStyle name="Normal 2 2 5 24 2 4" xfId="36982"/>
    <cellStyle name="Normal 2 2 5 24 3" xfId="6897"/>
    <cellStyle name="Normal 2 2 5 24 3 2" xfId="6898"/>
    <cellStyle name="Normal 2 2 5 24 3 2 2" xfId="6899"/>
    <cellStyle name="Normal 2 2 5 24 3 2 2 2" xfId="36983"/>
    <cellStyle name="Normal 2 2 5 24 3 2 3" xfId="36984"/>
    <cellStyle name="Normal 2 2 5 24 3 3" xfId="6900"/>
    <cellStyle name="Normal 2 2 5 24 3 3 2" xfId="36985"/>
    <cellStyle name="Normal 2 2 5 24 3 4" xfId="36986"/>
    <cellStyle name="Normal 2 2 5 24 4" xfId="6901"/>
    <cellStyle name="Normal 2 2 5 24 4 2" xfId="6902"/>
    <cellStyle name="Normal 2 2 5 24 4 2 2" xfId="6903"/>
    <cellStyle name="Normal 2 2 5 24 4 2 2 2" xfId="36987"/>
    <cellStyle name="Normal 2 2 5 24 4 2 3" xfId="36988"/>
    <cellStyle name="Normal 2 2 5 24 4 3" xfId="6904"/>
    <cellStyle name="Normal 2 2 5 24 4 3 2" xfId="36989"/>
    <cellStyle name="Normal 2 2 5 24 4 4" xfId="36990"/>
    <cellStyle name="Normal 2 2 5 24 5" xfId="6905"/>
    <cellStyle name="Normal 2 2 5 24 5 2" xfId="6906"/>
    <cellStyle name="Normal 2 2 5 24 5 2 2" xfId="36991"/>
    <cellStyle name="Normal 2 2 5 24 5 3" xfId="36992"/>
    <cellStyle name="Normal 2 2 5 24 6" xfId="6907"/>
    <cellStyle name="Normal 2 2 5 24 6 2" xfId="36993"/>
    <cellStyle name="Normal 2 2 5 24 7" xfId="6908"/>
    <cellStyle name="Normal 2 2 5 24 7 2" xfId="36994"/>
    <cellStyle name="Normal 2 2 5 24 8" xfId="36995"/>
    <cellStyle name="Normal 2 2 5 25" xfId="6909"/>
    <cellStyle name="Normal 2 2 5 25 2" xfId="6910"/>
    <cellStyle name="Normal 2 2 5 25 2 2" xfId="6911"/>
    <cellStyle name="Normal 2 2 5 25 2 2 2" xfId="6912"/>
    <cellStyle name="Normal 2 2 5 25 2 2 2 2" xfId="36996"/>
    <cellStyle name="Normal 2 2 5 25 2 2 3" xfId="36997"/>
    <cellStyle name="Normal 2 2 5 25 2 3" xfId="6913"/>
    <cellStyle name="Normal 2 2 5 25 2 3 2" xfId="36998"/>
    <cellStyle name="Normal 2 2 5 25 2 4" xfId="36999"/>
    <cellStyle name="Normal 2 2 5 25 3" xfId="6914"/>
    <cellStyle name="Normal 2 2 5 25 3 2" xfId="6915"/>
    <cellStyle name="Normal 2 2 5 25 3 2 2" xfId="6916"/>
    <cellStyle name="Normal 2 2 5 25 3 2 2 2" xfId="37000"/>
    <cellStyle name="Normal 2 2 5 25 3 2 3" xfId="37001"/>
    <cellStyle name="Normal 2 2 5 25 3 3" xfId="6917"/>
    <cellStyle name="Normal 2 2 5 25 3 3 2" xfId="37002"/>
    <cellStyle name="Normal 2 2 5 25 3 4" xfId="37003"/>
    <cellStyle name="Normal 2 2 5 25 4" xfId="6918"/>
    <cellStyle name="Normal 2 2 5 25 4 2" xfId="6919"/>
    <cellStyle name="Normal 2 2 5 25 4 2 2" xfId="6920"/>
    <cellStyle name="Normal 2 2 5 25 4 2 2 2" xfId="37004"/>
    <cellStyle name="Normal 2 2 5 25 4 2 3" xfId="37005"/>
    <cellStyle name="Normal 2 2 5 25 4 3" xfId="6921"/>
    <cellStyle name="Normal 2 2 5 25 4 3 2" xfId="37006"/>
    <cellStyle name="Normal 2 2 5 25 4 4" xfId="37007"/>
    <cellStyle name="Normal 2 2 5 25 5" xfId="6922"/>
    <cellStyle name="Normal 2 2 5 25 5 2" xfId="6923"/>
    <cellStyle name="Normal 2 2 5 25 5 2 2" xfId="37008"/>
    <cellStyle name="Normal 2 2 5 25 5 3" xfId="37009"/>
    <cellStyle name="Normal 2 2 5 25 6" xfId="6924"/>
    <cellStyle name="Normal 2 2 5 25 6 2" xfId="37010"/>
    <cellStyle name="Normal 2 2 5 25 7" xfId="6925"/>
    <cellStyle name="Normal 2 2 5 25 7 2" xfId="37011"/>
    <cellStyle name="Normal 2 2 5 25 8" xfId="37012"/>
    <cellStyle name="Normal 2 2 5 26" xfId="6926"/>
    <cellStyle name="Normal 2 2 5 26 2" xfId="6927"/>
    <cellStyle name="Normal 2 2 5 26 2 2" xfId="6928"/>
    <cellStyle name="Normal 2 2 5 26 2 2 2" xfId="6929"/>
    <cellStyle name="Normal 2 2 5 26 2 2 2 2" xfId="37013"/>
    <cellStyle name="Normal 2 2 5 26 2 2 3" xfId="37014"/>
    <cellStyle name="Normal 2 2 5 26 2 3" xfId="6930"/>
    <cellStyle name="Normal 2 2 5 26 2 3 2" xfId="37015"/>
    <cellStyle name="Normal 2 2 5 26 2 4" xfId="37016"/>
    <cellStyle name="Normal 2 2 5 26 3" xfId="6931"/>
    <cellStyle name="Normal 2 2 5 26 3 2" xfId="6932"/>
    <cellStyle name="Normal 2 2 5 26 3 2 2" xfId="6933"/>
    <cellStyle name="Normal 2 2 5 26 3 2 2 2" xfId="37017"/>
    <cellStyle name="Normal 2 2 5 26 3 2 3" xfId="37018"/>
    <cellStyle name="Normal 2 2 5 26 3 3" xfId="6934"/>
    <cellStyle name="Normal 2 2 5 26 3 3 2" xfId="37019"/>
    <cellStyle name="Normal 2 2 5 26 3 4" xfId="37020"/>
    <cellStyle name="Normal 2 2 5 26 4" xfId="6935"/>
    <cellStyle name="Normal 2 2 5 26 4 2" xfId="6936"/>
    <cellStyle name="Normal 2 2 5 26 4 2 2" xfId="6937"/>
    <cellStyle name="Normal 2 2 5 26 4 2 2 2" xfId="37021"/>
    <cellStyle name="Normal 2 2 5 26 4 2 3" xfId="37022"/>
    <cellStyle name="Normal 2 2 5 26 4 3" xfId="6938"/>
    <cellStyle name="Normal 2 2 5 26 4 3 2" xfId="37023"/>
    <cellStyle name="Normal 2 2 5 26 4 4" xfId="37024"/>
    <cellStyle name="Normal 2 2 5 26 5" xfId="6939"/>
    <cellStyle name="Normal 2 2 5 26 5 2" xfId="6940"/>
    <cellStyle name="Normal 2 2 5 26 5 2 2" xfId="37025"/>
    <cellStyle name="Normal 2 2 5 26 5 3" xfId="37026"/>
    <cellStyle name="Normal 2 2 5 26 6" xfId="6941"/>
    <cellStyle name="Normal 2 2 5 26 6 2" xfId="37027"/>
    <cellStyle name="Normal 2 2 5 26 7" xfId="6942"/>
    <cellStyle name="Normal 2 2 5 26 7 2" xfId="37028"/>
    <cellStyle name="Normal 2 2 5 26 8" xfId="37029"/>
    <cellStyle name="Normal 2 2 5 27" xfId="6943"/>
    <cellStyle name="Normal 2 2 5 27 2" xfId="6944"/>
    <cellStyle name="Normal 2 2 5 27 2 2" xfId="6945"/>
    <cellStyle name="Normal 2 2 5 27 2 2 2" xfId="6946"/>
    <cellStyle name="Normal 2 2 5 27 2 2 2 2" xfId="37030"/>
    <cellStyle name="Normal 2 2 5 27 2 2 3" xfId="37031"/>
    <cellStyle name="Normal 2 2 5 27 2 3" xfId="6947"/>
    <cellStyle name="Normal 2 2 5 27 2 3 2" xfId="37032"/>
    <cellStyle name="Normal 2 2 5 27 2 4" xfId="37033"/>
    <cellStyle name="Normal 2 2 5 27 3" xfId="6948"/>
    <cellStyle name="Normal 2 2 5 27 3 2" xfId="6949"/>
    <cellStyle name="Normal 2 2 5 27 3 2 2" xfId="6950"/>
    <cellStyle name="Normal 2 2 5 27 3 2 2 2" xfId="37034"/>
    <cellStyle name="Normal 2 2 5 27 3 2 3" xfId="37035"/>
    <cellStyle name="Normal 2 2 5 27 3 3" xfId="6951"/>
    <cellStyle name="Normal 2 2 5 27 3 3 2" xfId="37036"/>
    <cellStyle name="Normal 2 2 5 27 3 4" xfId="37037"/>
    <cellStyle name="Normal 2 2 5 27 4" xfId="6952"/>
    <cellStyle name="Normal 2 2 5 27 4 2" xfId="6953"/>
    <cellStyle name="Normal 2 2 5 27 4 2 2" xfId="6954"/>
    <cellStyle name="Normal 2 2 5 27 4 2 2 2" xfId="37038"/>
    <cellStyle name="Normal 2 2 5 27 4 2 3" xfId="37039"/>
    <cellStyle name="Normal 2 2 5 27 4 3" xfId="6955"/>
    <cellStyle name="Normal 2 2 5 27 4 3 2" xfId="37040"/>
    <cellStyle name="Normal 2 2 5 27 4 4" xfId="37041"/>
    <cellStyle name="Normal 2 2 5 27 5" xfId="6956"/>
    <cellStyle name="Normal 2 2 5 27 5 2" xfId="6957"/>
    <cellStyle name="Normal 2 2 5 27 5 2 2" xfId="37042"/>
    <cellStyle name="Normal 2 2 5 27 5 3" xfId="37043"/>
    <cellStyle name="Normal 2 2 5 27 6" xfId="6958"/>
    <cellStyle name="Normal 2 2 5 27 6 2" xfId="37044"/>
    <cellStyle name="Normal 2 2 5 27 7" xfId="6959"/>
    <cellStyle name="Normal 2 2 5 27 7 2" xfId="37045"/>
    <cellStyle name="Normal 2 2 5 27 8" xfId="37046"/>
    <cellStyle name="Normal 2 2 5 28" xfId="6960"/>
    <cellStyle name="Normal 2 2 5 28 2" xfId="6961"/>
    <cellStyle name="Normal 2 2 5 28 2 2" xfId="6962"/>
    <cellStyle name="Normal 2 2 5 28 2 2 2" xfId="6963"/>
    <cellStyle name="Normal 2 2 5 28 2 2 2 2" xfId="37047"/>
    <cellStyle name="Normal 2 2 5 28 2 2 3" xfId="37048"/>
    <cellStyle name="Normal 2 2 5 28 2 3" xfId="6964"/>
    <cellStyle name="Normal 2 2 5 28 2 3 2" xfId="37049"/>
    <cellStyle name="Normal 2 2 5 28 2 4" xfId="37050"/>
    <cellStyle name="Normal 2 2 5 28 3" xfId="6965"/>
    <cellStyle name="Normal 2 2 5 28 3 2" xfId="6966"/>
    <cellStyle name="Normal 2 2 5 28 3 2 2" xfId="6967"/>
    <cellStyle name="Normal 2 2 5 28 3 2 2 2" xfId="37051"/>
    <cellStyle name="Normal 2 2 5 28 3 2 3" xfId="37052"/>
    <cellStyle name="Normal 2 2 5 28 3 3" xfId="6968"/>
    <cellStyle name="Normal 2 2 5 28 3 3 2" xfId="37053"/>
    <cellStyle name="Normal 2 2 5 28 3 4" xfId="37054"/>
    <cellStyle name="Normal 2 2 5 28 4" xfId="6969"/>
    <cellStyle name="Normal 2 2 5 28 4 2" xfId="6970"/>
    <cellStyle name="Normal 2 2 5 28 4 2 2" xfId="6971"/>
    <cellStyle name="Normal 2 2 5 28 4 2 2 2" xfId="37055"/>
    <cellStyle name="Normal 2 2 5 28 4 2 3" xfId="37056"/>
    <cellStyle name="Normal 2 2 5 28 4 3" xfId="6972"/>
    <cellStyle name="Normal 2 2 5 28 4 3 2" xfId="37057"/>
    <cellStyle name="Normal 2 2 5 28 4 4" xfId="37058"/>
    <cellStyle name="Normal 2 2 5 28 5" xfId="6973"/>
    <cellStyle name="Normal 2 2 5 28 5 2" xfId="6974"/>
    <cellStyle name="Normal 2 2 5 28 5 2 2" xfId="37059"/>
    <cellStyle name="Normal 2 2 5 28 5 3" xfId="37060"/>
    <cellStyle name="Normal 2 2 5 28 6" xfId="6975"/>
    <cellStyle name="Normal 2 2 5 28 6 2" xfId="37061"/>
    <cellStyle name="Normal 2 2 5 28 7" xfId="6976"/>
    <cellStyle name="Normal 2 2 5 28 7 2" xfId="37062"/>
    <cellStyle name="Normal 2 2 5 28 8" xfId="37063"/>
    <cellStyle name="Normal 2 2 5 29" xfId="6977"/>
    <cellStyle name="Normal 2 2 5 29 2" xfId="6978"/>
    <cellStyle name="Normal 2 2 5 29 2 2" xfId="6979"/>
    <cellStyle name="Normal 2 2 5 29 2 2 2" xfId="6980"/>
    <cellStyle name="Normal 2 2 5 29 2 2 2 2" xfId="37064"/>
    <cellStyle name="Normal 2 2 5 29 2 2 3" xfId="37065"/>
    <cellStyle name="Normal 2 2 5 29 2 3" xfId="6981"/>
    <cellStyle name="Normal 2 2 5 29 2 3 2" xfId="37066"/>
    <cellStyle name="Normal 2 2 5 29 2 4" xfId="37067"/>
    <cellStyle name="Normal 2 2 5 29 3" xfId="6982"/>
    <cellStyle name="Normal 2 2 5 29 3 2" xfId="6983"/>
    <cellStyle name="Normal 2 2 5 29 3 2 2" xfId="6984"/>
    <cellStyle name="Normal 2 2 5 29 3 2 2 2" xfId="37068"/>
    <cellStyle name="Normal 2 2 5 29 3 2 3" xfId="37069"/>
    <cellStyle name="Normal 2 2 5 29 3 3" xfId="6985"/>
    <cellStyle name="Normal 2 2 5 29 3 3 2" xfId="37070"/>
    <cellStyle name="Normal 2 2 5 29 3 4" xfId="37071"/>
    <cellStyle name="Normal 2 2 5 29 4" xfId="6986"/>
    <cellStyle name="Normal 2 2 5 29 4 2" xfId="6987"/>
    <cellStyle name="Normal 2 2 5 29 4 2 2" xfId="6988"/>
    <cellStyle name="Normal 2 2 5 29 4 2 2 2" xfId="37072"/>
    <cellStyle name="Normal 2 2 5 29 4 2 3" xfId="37073"/>
    <cellStyle name="Normal 2 2 5 29 4 3" xfId="6989"/>
    <cellStyle name="Normal 2 2 5 29 4 3 2" xfId="37074"/>
    <cellStyle name="Normal 2 2 5 29 4 4" xfId="37075"/>
    <cellStyle name="Normal 2 2 5 29 5" xfId="6990"/>
    <cellStyle name="Normal 2 2 5 29 5 2" xfId="6991"/>
    <cellStyle name="Normal 2 2 5 29 5 2 2" xfId="37076"/>
    <cellStyle name="Normal 2 2 5 29 5 3" xfId="37077"/>
    <cellStyle name="Normal 2 2 5 29 6" xfId="6992"/>
    <cellStyle name="Normal 2 2 5 29 6 2" xfId="37078"/>
    <cellStyle name="Normal 2 2 5 29 7" xfId="6993"/>
    <cellStyle name="Normal 2 2 5 29 7 2" xfId="37079"/>
    <cellStyle name="Normal 2 2 5 29 8" xfId="37080"/>
    <cellStyle name="Normal 2 2 5 3" xfId="6994"/>
    <cellStyle name="Normal 2 2 5 3 2" xfId="6995"/>
    <cellStyle name="Normal 2 2 5 3 2 2" xfId="6996"/>
    <cellStyle name="Normal 2 2 5 3 2 2 2" xfId="6997"/>
    <cellStyle name="Normal 2 2 5 3 2 2 2 2" xfId="37081"/>
    <cellStyle name="Normal 2 2 5 3 2 2 3" xfId="37082"/>
    <cellStyle name="Normal 2 2 5 3 2 3" xfId="6998"/>
    <cellStyle name="Normal 2 2 5 3 2 3 2" xfId="37083"/>
    <cellStyle name="Normal 2 2 5 3 2 4" xfId="37084"/>
    <cellStyle name="Normal 2 2 5 3 3" xfId="6999"/>
    <cellStyle name="Normal 2 2 5 3 3 2" xfId="7000"/>
    <cellStyle name="Normal 2 2 5 3 3 2 2" xfId="7001"/>
    <cellStyle name="Normal 2 2 5 3 3 2 2 2" xfId="37085"/>
    <cellStyle name="Normal 2 2 5 3 3 2 3" xfId="37086"/>
    <cellStyle name="Normal 2 2 5 3 3 3" xfId="7002"/>
    <cellStyle name="Normal 2 2 5 3 3 3 2" xfId="37087"/>
    <cellStyle name="Normal 2 2 5 3 3 4" xfId="37088"/>
    <cellStyle name="Normal 2 2 5 3 4" xfId="7003"/>
    <cellStyle name="Normal 2 2 5 3 4 2" xfId="7004"/>
    <cellStyle name="Normal 2 2 5 3 4 2 2" xfId="7005"/>
    <cellStyle name="Normal 2 2 5 3 4 2 2 2" xfId="37089"/>
    <cellStyle name="Normal 2 2 5 3 4 2 3" xfId="37090"/>
    <cellStyle name="Normal 2 2 5 3 4 3" xfId="7006"/>
    <cellStyle name="Normal 2 2 5 3 4 3 2" xfId="37091"/>
    <cellStyle name="Normal 2 2 5 3 4 4" xfId="37092"/>
    <cellStyle name="Normal 2 2 5 3 5" xfId="7007"/>
    <cellStyle name="Normal 2 2 5 3 5 2" xfId="7008"/>
    <cellStyle name="Normal 2 2 5 3 5 2 2" xfId="37093"/>
    <cellStyle name="Normal 2 2 5 3 5 3" xfId="37094"/>
    <cellStyle name="Normal 2 2 5 3 6" xfId="7009"/>
    <cellStyle name="Normal 2 2 5 3 6 2" xfId="37095"/>
    <cellStyle name="Normal 2 2 5 3 7" xfId="7010"/>
    <cellStyle name="Normal 2 2 5 3 7 2" xfId="37096"/>
    <cellStyle name="Normal 2 2 5 3 8" xfId="37097"/>
    <cellStyle name="Normal 2 2 5 30" xfId="7011"/>
    <cellStyle name="Normal 2 2 5 30 2" xfId="7012"/>
    <cellStyle name="Normal 2 2 5 30 2 2" xfId="7013"/>
    <cellStyle name="Normal 2 2 5 30 2 2 2" xfId="37098"/>
    <cellStyle name="Normal 2 2 5 30 2 3" xfId="37099"/>
    <cellStyle name="Normal 2 2 5 30 3" xfId="7014"/>
    <cellStyle name="Normal 2 2 5 30 3 2" xfId="37100"/>
    <cellStyle name="Normal 2 2 5 30 4" xfId="37101"/>
    <cellStyle name="Normal 2 2 5 31" xfId="7015"/>
    <cellStyle name="Normal 2 2 5 31 2" xfId="7016"/>
    <cellStyle name="Normal 2 2 5 31 2 2" xfId="7017"/>
    <cellStyle name="Normal 2 2 5 31 2 2 2" xfId="37102"/>
    <cellStyle name="Normal 2 2 5 31 2 3" xfId="37103"/>
    <cellStyle name="Normal 2 2 5 31 3" xfId="7018"/>
    <cellStyle name="Normal 2 2 5 31 3 2" xfId="37104"/>
    <cellStyle name="Normal 2 2 5 31 4" xfId="37105"/>
    <cellStyle name="Normal 2 2 5 32" xfId="7019"/>
    <cellStyle name="Normal 2 2 5 32 2" xfId="7020"/>
    <cellStyle name="Normal 2 2 5 32 2 2" xfId="7021"/>
    <cellStyle name="Normal 2 2 5 32 2 2 2" xfId="37106"/>
    <cellStyle name="Normal 2 2 5 32 2 3" xfId="37107"/>
    <cellStyle name="Normal 2 2 5 32 3" xfId="7022"/>
    <cellStyle name="Normal 2 2 5 32 3 2" xfId="37108"/>
    <cellStyle name="Normal 2 2 5 32 4" xfId="37109"/>
    <cellStyle name="Normal 2 2 5 33" xfId="7023"/>
    <cellStyle name="Normal 2 2 5 33 2" xfId="7024"/>
    <cellStyle name="Normal 2 2 5 33 2 2" xfId="37110"/>
    <cellStyle name="Normal 2 2 5 33 3" xfId="37111"/>
    <cellStyle name="Normal 2 2 5 34" xfId="7025"/>
    <cellStyle name="Normal 2 2 5 34 2" xfId="37112"/>
    <cellStyle name="Normal 2 2 5 35" xfId="7026"/>
    <cellStyle name="Normal 2 2 5 35 2" xfId="37113"/>
    <cellStyle name="Normal 2 2 5 36" xfId="37114"/>
    <cellStyle name="Normal 2 2 5 4" xfId="7027"/>
    <cellStyle name="Normal 2 2 5 4 2" xfId="7028"/>
    <cellStyle name="Normal 2 2 5 4 2 2" xfId="7029"/>
    <cellStyle name="Normal 2 2 5 4 2 2 2" xfId="7030"/>
    <cellStyle name="Normal 2 2 5 4 2 2 2 2" xfId="37115"/>
    <cellStyle name="Normal 2 2 5 4 2 2 3" xfId="37116"/>
    <cellStyle name="Normal 2 2 5 4 2 3" xfId="7031"/>
    <cellStyle name="Normal 2 2 5 4 2 3 2" xfId="37117"/>
    <cellStyle name="Normal 2 2 5 4 2 4" xfId="37118"/>
    <cellStyle name="Normal 2 2 5 4 3" xfId="7032"/>
    <cellStyle name="Normal 2 2 5 4 3 2" xfId="7033"/>
    <cellStyle name="Normal 2 2 5 4 3 2 2" xfId="7034"/>
    <cellStyle name="Normal 2 2 5 4 3 2 2 2" xfId="37119"/>
    <cellStyle name="Normal 2 2 5 4 3 2 3" xfId="37120"/>
    <cellStyle name="Normal 2 2 5 4 3 3" xfId="7035"/>
    <cellStyle name="Normal 2 2 5 4 3 3 2" xfId="37121"/>
    <cellStyle name="Normal 2 2 5 4 3 4" xfId="37122"/>
    <cellStyle name="Normal 2 2 5 4 4" xfId="7036"/>
    <cellStyle name="Normal 2 2 5 4 4 2" xfId="7037"/>
    <cellStyle name="Normal 2 2 5 4 4 2 2" xfId="7038"/>
    <cellStyle name="Normal 2 2 5 4 4 2 2 2" xfId="37123"/>
    <cellStyle name="Normal 2 2 5 4 4 2 3" xfId="37124"/>
    <cellStyle name="Normal 2 2 5 4 4 3" xfId="7039"/>
    <cellStyle name="Normal 2 2 5 4 4 3 2" xfId="37125"/>
    <cellStyle name="Normal 2 2 5 4 4 4" xfId="37126"/>
    <cellStyle name="Normal 2 2 5 4 5" xfId="7040"/>
    <cellStyle name="Normal 2 2 5 4 5 2" xfId="7041"/>
    <cellStyle name="Normal 2 2 5 4 5 2 2" xfId="37127"/>
    <cellStyle name="Normal 2 2 5 4 5 3" xfId="37128"/>
    <cellStyle name="Normal 2 2 5 4 6" xfId="7042"/>
    <cellStyle name="Normal 2 2 5 4 6 2" xfId="37129"/>
    <cellStyle name="Normal 2 2 5 4 7" xfId="7043"/>
    <cellStyle name="Normal 2 2 5 4 7 2" xfId="37130"/>
    <cellStyle name="Normal 2 2 5 4 8" xfId="37131"/>
    <cellStyle name="Normal 2 2 5 5" xfId="7044"/>
    <cellStyle name="Normal 2 2 5 5 2" xfId="7045"/>
    <cellStyle name="Normal 2 2 5 5 2 2" xfId="7046"/>
    <cellStyle name="Normal 2 2 5 5 2 2 2" xfId="7047"/>
    <cellStyle name="Normal 2 2 5 5 2 2 2 2" xfId="37132"/>
    <cellStyle name="Normal 2 2 5 5 2 2 3" xfId="37133"/>
    <cellStyle name="Normal 2 2 5 5 2 3" xfId="7048"/>
    <cellStyle name="Normal 2 2 5 5 2 3 2" xfId="37134"/>
    <cellStyle name="Normal 2 2 5 5 2 4" xfId="37135"/>
    <cellStyle name="Normal 2 2 5 5 3" xfId="7049"/>
    <cellStyle name="Normal 2 2 5 5 3 2" xfId="7050"/>
    <cellStyle name="Normal 2 2 5 5 3 2 2" xfId="7051"/>
    <cellStyle name="Normal 2 2 5 5 3 2 2 2" xfId="37136"/>
    <cellStyle name="Normal 2 2 5 5 3 2 3" xfId="37137"/>
    <cellStyle name="Normal 2 2 5 5 3 3" xfId="7052"/>
    <cellStyle name="Normal 2 2 5 5 3 3 2" xfId="37138"/>
    <cellStyle name="Normal 2 2 5 5 3 4" xfId="37139"/>
    <cellStyle name="Normal 2 2 5 5 4" xfId="7053"/>
    <cellStyle name="Normal 2 2 5 5 4 2" xfId="7054"/>
    <cellStyle name="Normal 2 2 5 5 4 2 2" xfId="7055"/>
    <cellStyle name="Normal 2 2 5 5 4 2 2 2" xfId="37140"/>
    <cellStyle name="Normal 2 2 5 5 4 2 3" xfId="37141"/>
    <cellStyle name="Normal 2 2 5 5 4 3" xfId="7056"/>
    <cellStyle name="Normal 2 2 5 5 4 3 2" xfId="37142"/>
    <cellStyle name="Normal 2 2 5 5 4 4" xfId="37143"/>
    <cellStyle name="Normal 2 2 5 5 5" xfId="7057"/>
    <cellStyle name="Normal 2 2 5 5 5 2" xfId="7058"/>
    <cellStyle name="Normal 2 2 5 5 5 2 2" xfId="37144"/>
    <cellStyle name="Normal 2 2 5 5 5 3" xfId="37145"/>
    <cellStyle name="Normal 2 2 5 5 6" xfId="7059"/>
    <cellStyle name="Normal 2 2 5 5 6 2" xfId="37146"/>
    <cellStyle name="Normal 2 2 5 5 7" xfId="7060"/>
    <cellStyle name="Normal 2 2 5 5 7 2" xfId="37147"/>
    <cellStyle name="Normal 2 2 5 5 8" xfId="37148"/>
    <cellStyle name="Normal 2 2 5 6" xfId="7061"/>
    <cellStyle name="Normal 2 2 5 6 2" xfId="7062"/>
    <cellStyle name="Normal 2 2 5 6 2 2" xfId="7063"/>
    <cellStyle name="Normal 2 2 5 6 2 2 2" xfId="7064"/>
    <cellStyle name="Normal 2 2 5 6 2 2 2 2" xfId="37149"/>
    <cellStyle name="Normal 2 2 5 6 2 2 3" xfId="37150"/>
    <cellStyle name="Normal 2 2 5 6 2 3" xfId="7065"/>
    <cellStyle name="Normal 2 2 5 6 2 3 2" xfId="37151"/>
    <cellStyle name="Normal 2 2 5 6 2 4" xfId="37152"/>
    <cellStyle name="Normal 2 2 5 6 3" xfId="7066"/>
    <cellStyle name="Normal 2 2 5 6 3 2" xfId="7067"/>
    <cellStyle name="Normal 2 2 5 6 3 2 2" xfId="7068"/>
    <cellStyle name="Normal 2 2 5 6 3 2 2 2" xfId="37153"/>
    <cellStyle name="Normal 2 2 5 6 3 2 3" xfId="37154"/>
    <cellStyle name="Normal 2 2 5 6 3 3" xfId="7069"/>
    <cellStyle name="Normal 2 2 5 6 3 3 2" xfId="37155"/>
    <cellStyle name="Normal 2 2 5 6 3 4" xfId="37156"/>
    <cellStyle name="Normal 2 2 5 6 4" xfId="7070"/>
    <cellStyle name="Normal 2 2 5 6 4 2" xfId="7071"/>
    <cellStyle name="Normal 2 2 5 6 4 2 2" xfId="7072"/>
    <cellStyle name="Normal 2 2 5 6 4 2 2 2" xfId="37157"/>
    <cellStyle name="Normal 2 2 5 6 4 2 3" xfId="37158"/>
    <cellStyle name="Normal 2 2 5 6 4 3" xfId="7073"/>
    <cellStyle name="Normal 2 2 5 6 4 3 2" xfId="37159"/>
    <cellStyle name="Normal 2 2 5 6 4 4" xfId="37160"/>
    <cellStyle name="Normal 2 2 5 6 5" xfId="7074"/>
    <cellStyle name="Normal 2 2 5 6 5 2" xfId="7075"/>
    <cellStyle name="Normal 2 2 5 6 5 2 2" xfId="37161"/>
    <cellStyle name="Normal 2 2 5 6 5 3" xfId="37162"/>
    <cellStyle name="Normal 2 2 5 6 6" xfId="7076"/>
    <cellStyle name="Normal 2 2 5 6 6 2" xfId="37163"/>
    <cellStyle name="Normal 2 2 5 6 7" xfId="7077"/>
    <cellStyle name="Normal 2 2 5 6 7 2" xfId="37164"/>
    <cellStyle name="Normal 2 2 5 6 8" xfId="37165"/>
    <cellStyle name="Normal 2 2 5 7" xfId="7078"/>
    <cellStyle name="Normal 2 2 5 7 2" xfId="7079"/>
    <cellStyle name="Normal 2 2 5 7 2 2" xfId="7080"/>
    <cellStyle name="Normal 2 2 5 7 2 2 2" xfId="7081"/>
    <cellStyle name="Normal 2 2 5 7 2 2 2 2" xfId="37166"/>
    <cellStyle name="Normal 2 2 5 7 2 2 3" xfId="37167"/>
    <cellStyle name="Normal 2 2 5 7 2 3" xfId="7082"/>
    <cellStyle name="Normal 2 2 5 7 2 3 2" xfId="37168"/>
    <cellStyle name="Normal 2 2 5 7 2 4" xfId="37169"/>
    <cellStyle name="Normal 2 2 5 7 3" xfId="7083"/>
    <cellStyle name="Normal 2 2 5 7 3 2" xfId="7084"/>
    <cellStyle name="Normal 2 2 5 7 3 2 2" xfId="7085"/>
    <cellStyle name="Normal 2 2 5 7 3 2 2 2" xfId="37170"/>
    <cellStyle name="Normal 2 2 5 7 3 2 3" xfId="37171"/>
    <cellStyle name="Normal 2 2 5 7 3 3" xfId="7086"/>
    <cellStyle name="Normal 2 2 5 7 3 3 2" xfId="37172"/>
    <cellStyle name="Normal 2 2 5 7 3 4" xfId="37173"/>
    <cellStyle name="Normal 2 2 5 7 4" xfId="7087"/>
    <cellStyle name="Normal 2 2 5 7 4 2" xfId="7088"/>
    <cellStyle name="Normal 2 2 5 7 4 2 2" xfId="7089"/>
    <cellStyle name="Normal 2 2 5 7 4 2 2 2" xfId="37174"/>
    <cellStyle name="Normal 2 2 5 7 4 2 3" xfId="37175"/>
    <cellStyle name="Normal 2 2 5 7 4 3" xfId="7090"/>
    <cellStyle name="Normal 2 2 5 7 4 3 2" xfId="37176"/>
    <cellStyle name="Normal 2 2 5 7 4 4" xfId="37177"/>
    <cellStyle name="Normal 2 2 5 7 5" xfId="7091"/>
    <cellStyle name="Normal 2 2 5 7 5 2" xfId="7092"/>
    <cellStyle name="Normal 2 2 5 7 5 2 2" xfId="37178"/>
    <cellStyle name="Normal 2 2 5 7 5 3" xfId="37179"/>
    <cellStyle name="Normal 2 2 5 7 6" xfId="7093"/>
    <cellStyle name="Normal 2 2 5 7 6 2" xfId="37180"/>
    <cellStyle name="Normal 2 2 5 7 7" xfId="7094"/>
    <cellStyle name="Normal 2 2 5 7 7 2" xfId="37181"/>
    <cellStyle name="Normal 2 2 5 7 8" xfId="37182"/>
    <cellStyle name="Normal 2 2 5 8" xfId="7095"/>
    <cellStyle name="Normal 2 2 5 8 2" xfId="7096"/>
    <cellStyle name="Normal 2 2 5 8 2 2" xfId="7097"/>
    <cellStyle name="Normal 2 2 5 8 2 2 2" xfId="7098"/>
    <cellStyle name="Normal 2 2 5 8 2 2 2 2" xfId="37183"/>
    <cellStyle name="Normal 2 2 5 8 2 2 3" xfId="37184"/>
    <cellStyle name="Normal 2 2 5 8 2 3" xfId="7099"/>
    <cellStyle name="Normal 2 2 5 8 2 3 2" xfId="37185"/>
    <cellStyle name="Normal 2 2 5 8 2 4" xfId="37186"/>
    <cellStyle name="Normal 2 2 5 8 3" xfId="7100"/>
    <cellStyle name="Normal 2 2 5 8 3 2" xfId="7101"/>
    <cellStyle name="Normal 2 2 5 8 3 2 2" xfId="7102"/>
    <cellStyle name="Normal 2 2 5 8 3 2 2 2" xfId="37187"/>
    <cellStyle name="Normal 2 2 5 8 3 2 3" xfId="37188"/>
    <cellStyle name="Normal 2 2 5 8 3 3" xfId="7103"/>
    <cellStyle name="Normal 2 2 5 8 3 3 2" xfId="37189"/>
    <cellStyle name="Normal 2 2 5 8 3 4" xfId="37190"/>
    <cellStyle name="Normal 2 2 5 8 4" xfId="7104"/>
    <cellStyle name="Normal 2 2 5 8 4 2" xfId="7105"/>
    <cellStyle name="Normal 2 2 5 8 4 2 2" xfId="7106"/>
    <cellStyle name="Normal 2 2 5 8 4 2 2 2" xfId="37191"/>
    <cellStyle name="Normal 2 2 5 8 4 2 3" xfId="37192"/>
    <cellStyle name="Normal 2 2 5 8 4 3" xfId="7107"/>
    <cellStyle name="Normal 2 2 5 8 4 3 2" xfId="37193"/>
    <cellStyle name="Normal 2 2 5 8 4 4" xfId="37194"/>
    <cellStyle name="Normal 2 2 5 8 5" xfId="7108"/>
    <cellStyle name="Normal 2 2 5 8 5 2" xfId="7109"/>
    <cellStyle name="Normal 2 2 5 8 5 2 2" xfId="37195"/>
    <cellStyle name="Normal 2 2 5 8 5 3" xfId="37196"/>
    <cellStyle name="Normal 2 2 5 8 6" xfId="7110"/>
    <cellStyle name="Normal 2 2 5 8 6 2" xfId="37197"/>
    <cellStyle name="Normal 2 2 5 8 7" xfId="7111"/>
    <cellStyle name="Normal 2 2 5 8 7 2" xfId="37198"/>
    <cellStyle name="Normal 2 2 5 8 8" xfId="37199"/>
    <cellStyle name="Normal 2 2 5 9" xfId="7112"/>
    <cellStyle name="Normal 2 2 5 9 2" xfId="7113"/>
    <cellStyle name="Normal 2 2 5 9 2 2" xfId="7114"/>
    <cellStyle name="Normal 2 2 5 9 2 2 2" xfId="7115"/>
    <cellStyle name="Normal 2 2 5 9 2 2 2 2" xfId="37200"/>
    <cellStyle name="Normal 2 2 5 9 2 2 3" xfId="37201"/>
    <cellStyle name="Normal 2 2 5 9 2 3" xfId="7116"/>
    <cellStyle name="Normal 2 2 5 9 2 3 2" xfId="37202"/>
    <cellStyle name="Normal 2 2 5 9 2 4" xfId="37203"/>
    <cellStyle name="Normal 2 2 5 9 3" xfId="7117"/>
    <cellStyle name="Normal 2 2 5 9 3 2" xfId="7118"/>
    <cellStyle name="Normal 2 2 5 9 3 2 2" xfId="7119"/>
    <cellStyle name="Normal 2 2 5 9 3 2 2 2" xfId="37204"/>
    <cellStyle name="Normal 2 2 5 9 3 2 3" xfId="37205"/>
    <cellStyle name="Normal 2 2 5 9 3 3" xfId="7120"/>
    <cellStyle name="Normal 2 2 5 9 3 3 2" xfId="37206"/>
    <cellStyle name="Normal 2 2 5 9 3 4" xfId="37207"/>
    <cellStyle name="Normal 2 2 5 9 4" xfId="7121"/>
    <cellStyle name="Normal 2 2 5 9 4 2" xfId="7122"/>
    <cellStyle name="Normal 2 2 5 9 4 2 2" xfId="7123"/>
    <cellStyle name="Normal 2 2 5 9 4 2 2 2" xfId="37208"/>
    <cellStyle name="Normal 2 2 5 9 4 2 3" xfId="37209"/>
    <cellStyle name="Normal 2 2 5 9 4 3" xfId="7124"/>
    <cellStyle name="Normal 2 2 5 9 4 3 2" xfId="37210"/>
    <cellStyle name="Normal 2 2 5 9 4 4" xfId="37211"/>
    <cellStyle name="Normal 2 2 5 9 5" xfId="7125"/>
    <cellStyle name="Normal 2 2 5 9 5 2" xfId="7126"/>
    <cellStyle name="Normal 2 2 5 9 5 2 2" xfId="37212"/>
    <cellStyle name="Normal 2 2 5 9 5 3" xfId="37213"/>
    <cellStyle name="Normal 2 2 5 9 6" xfId="7127"/>
    <cellStyle name="Normal 2 2 5 9 6 2" xfId="37214"/>
    <cellStyle name="Normal 2 2 5 9 7" xfId="7128"/>
    <cellStyle name="Normal 2 2 5 9 7 2" xfId="37215"/>
    <cellStyle name="Normal 2 2 5 9 8" xfId="37216"/>
    <cellStyle name="Normal 2 2 6" xfId="7129"/>
    <cellStyle name="Normal 2 2 6 10" xfId="7130"/>
    <cellStyle name="Normal 2 2 6 10 2" xfId="7131"/>
    <cellStyle name="Normal 2 2 6 10 2 2" xfId="7132"/>
    <cellStyle name="Normal 2 2 6 10 2 2 2" xfId="7133"/>
    <cellStyle name="Normal 2 2 6 10 2 2 2 2" xfId="37217"/>
    <cellStyle name="Normal 2 2 6 10 2 2 3" xfId="37218"/>
    <cellStyle name="Normal 2 2 6 10 2 3" xfId="7134"/>
    <cellStyle name="Normal 2 2 6 10 2 3 2" xfId="37219"/>
    <cellStyle name="Normal 2 2 6 10 2 4" xfId="37220"/>
    <cellStyle name="Normal 2 2 6 10 3" xfId="7135"/>
    <cellStyle name="Normal 2 2 6 10 3 2" xfId="7136"/>
    <cellStyle name="Normal 2 2 6 10 3 2 2" xfId="7137"/>
    <cellStyle name="Normal 2 2 6 10 3 2 2 2" xfId="37221"/>
    <cellStyle name="Normal 2 2 6 10 3 2 3" xfId="37222"/>
    <cellStyle name="Normal 2 2 6 10 3 3" xfId="7138"/>
    <cellStyle name="Normal 2 2 6 10 3 3 2" xfId="37223"/>
    <cellStyle name="Normal 2 2 6 10 3 4" xfId="37224"/>
    <cellStyle name="Normal 2 2 6 10 4" xfId="7139"/>
    <cellStyle name="Normal 2 2 6 10 4 2" xfId="7140"/>
    <cellStyle name="Normal 2 2 6 10 4 2 2" xfId="7141"/>
    <cellStyle name="Normal 2 2 6 10 4 2 2 2" xfId="37225"/>
    <cellStyle name="Normal 2 2 6 10 4 2 3" xfId="37226"/>
    <cellStyle name="Normal 2 2 6 10 4 3" xfId="7142"/>
    <cellStyle name="Normal 2 2 6 10 4 3 2" xfId="37227"/>
    <cellStyle name="Normal 2 2 6 10 4 4" xfId="37228"/>
    <cellStyle name="Normal 2 2 6 10 5" xfId="7143"/>
    <cellStyle name="Normal 2 2 6 10 5 2" xfId="7144"/>
    <cellStyle name="Normal 2 2 6 10 5 2 2" xfId="37229"/>
    <cellStyle name="Normal 2 2 6 10 5 3" xfId="37230"/>
    <cellStyle name="Normal 2 2 6 10 6" xfId="7145"/>
    <cellStyle name="Normal 2 2 6 10 6 2" xfId="37231"/>
    <cellStyle name="Normal 2 2 6 10 7" xfId="7146"/>
    <cellStyle name="Normal 2 2 6 10 7 2" xfId="37232"/>
    <cellStyle name="Normal 2 2 6 10 8" xfId="37233"/>
    <cellStyle name="Normal 2 2 6 11" xfId="7147"/>
    <cellStyle name="Normal 2 2 6 11 2" xfId="7148"/>
    <cellStyle name="Normal 2 2 6 11 2 2" xfId="7149"/>
    <cellStyle name="Normal 2 2 6 11 2 2 2" xfId="7150"/>
    <cellStyle name="Normal 2 2 6 11 2 2 2 2" xfId="37234"/>
    <cellStyle name="Normal 2 2 6 11 2 2 3" xfId="37235"/>
    <cellStyle name="Normal 2 2 6 11 2 3" xfId="7151"/>
    <cellStyle name="Normal 2 2 6 11 2 3 2" xfId="37236"/>
    <cellStyle name="Normal 2 2 6 11 2 4" xfId="37237"/>
    <cellStyle name="Normal 2 2 6 11 3" xfId="7152"/>
    <cellStyle name="Normal 2 2 6 11 3 2" xfId="7153"/>
    <cellStyle name="Normal 2 2 6 11 3 2 2" xfId="7154"/>
    <cellStyle name="Normal 2 2 6 11 3 2 2 2" xfId="37238"/>
    <cellStyle name="Normal 2 2 6 11 3 2 3" xfId="37239"/>
    <cellStyle name="Normal 2 2 6 11 3 3" xfId="7155"/>
    <cellStyle name="Normal 2 2 6 11 3 3 2" xfId="37240"/>
    <cellStyle name="Normal 2 2 6 11 3 4" xfId="37241"/>
    <cellStyle name="Normal 2 2 6 11 4" xfId="7156"/>
    <cellStyle name="Normal 2 2 6 11 4 2" xfId="7157"/>
    <cellStyle name="Normal 2 2 6 11 4 2 2" xfId="7158"/>
    <cellStyle name="Normal 2 2 6 11 4 2 2 2" xfId="37242"/>
    <cellStyle name="Normal 2 2 6 11 4 2 3" xfId="37243"/>
    <cellStyle name="Normal 2 2 6 11 4 3" xfId="7159"/>
    <cellStyle name="Normal 2 2 6 11 4 3 2" xfId="37244"/>
    <cellStyle name="Normal 2 2 6 11 4 4" xfId="37245"/>
    <cellStyle name="Normal 2 2 6 11 5" xfId="7160"/>
    <cellStyle name="Normal 2 2 6 11 5 2" xfId="7161"/>
    <cellStyle name="Normal 2 2 6 11 5 2 2" xfId="37246"/>
    <cellStyle name="Normal 2 2 6 11 5 3" xfId="37247"/>
    <cellStyle name="Normal 2 2 6 11 6" xfId="7162"/>
    <cellStyle name="Normal 2 2 6 11 6 2" xfId="37248"/>
    <cellStyle name="Normal 2 2 6 11 7" xfId="7163"/>
    <cellStyle name="Normal 2 2 6 11 7 2" xfId="37249"/>
    <cellStyle name="Normal 2 2 6 11 8" xfId="37250"/>
    <cellStyle name="Normal 2 2 6 12" xfId="7164"/>
    <cellStyle name="Normal 2 2 6 12 2" xfId="7165"/>
    <cellStyle name="Normal 2 2 6 12 2 2" xfId="7166"/>
    <cellStyle name="Normal 2 2 6 12 2 2 2" xfId="7167"/>
    <cellStyle name="Normal 2 2 6 12 2 2 2 2" xfId="37251"/>
    <cellStyle name="Normal 2 2 6 12 2 2 3" xfId="37252"/>
    <cellStyle name="Normal 2 2 6 12 2 3" xfId="7168"/>
    <cellStyle name="Normal 2 2 6 12 2 3 2" xfId="37253"/>
    <cellStyle name="Normal 2 2 6 12 2 4" xfId="37254"/>
    <cellStyle name="Normal 2 2 6 12 3" xfId="7169"/>
    <cellStyle name="Normal 2 2 6 12 3 2" xfId="7170"/>
    <cellStyle name="Normal 2 2 6 12 3 2 2" xfId="7171"/>
    <cellStyle name="Normal 2 2 6 12 3 2 2 2" xfId="37255"/>
    <cellStyle name="Normal 2 2 6 12 3 2 3" xfId="37256"/>
    <cellStyle name="Normal 2 2 6 12 3 3" xfId="7172"/>
    <cellStyle name="Normal 2 2 6 12 3 3 2" xfId="37257"/>
    <cellStyle name="Normal 2 2 6 12 3 4" xfId="37258"/>
    <cellStyle name="Normal 2 2 6 12 4" xfId="7173"/>
    <cellStyle name="Normal 2 2 6 12 4 2" xfId="7174"/>
    <cellStyle name="Normal 2 2 6 12 4 2 2" xfId="7175"/>
    <cellStyle name="Normal 2 2 6 12 4 2 2 2" xfId="37259"/>
    <cellStyle name="Normal 2 2 6 12 4 2 3" xfId="37260"/>
    <cellStyle name="Normal 2 2 6 12 4 3" xfId="7176"/>
    <cellStyle name="Normal 2 2 6 12 4 3 2" xfId="37261"/>
    <cellStyle name="Normal 2 2 6 12 4 4" xfId="37262"/>
    <cellStyle name="Normal 2 2 6 12 5" xfId="7177"/>
    <cellStyle name="Normal 2 2 6 12 5 2" xfId="7178"/>
    <cellStyle name="Normal 2 2 6 12 5 2 2" xfId="37263"/>
    <cellStyle name="Normal 2 2 6 12 5 3" xfId="37264"/>
    <cellStyle name="Normal 2 2 6 12 6" xfId="7179"/>
    <cellStyle name="Normal 2 2 6 12 6 2" xfId="37265"/>
    <cellStyle name="Normal 2 2 6 12 7" xfId="7180"/>
    <cellStyle name="Normal 2 2 6 12 7 2" xfId="37266"/>
    <cellStyle name="Normal 2 2 6 12 8" xfId="37267"/>
    <cellStyle name="Normal 2 2 6 13" xfId="7181"/>
    <cellStyle name="Normal 2 2 6 13 2" xfId="7182"/>
    <cellStyle name="Normal 2 2 6 13 2 2" xfId="7183"/>
    <cellStyle name="Normal 2 2 6 13 2 2 2" xfId="7184"/>
    <cellStyle name="Normal 2 2 6 13 2 2 2 2" xfId="37268"/>
    <cellStyle name="Normal 2 2 6 13 2 2 3" xfId="37269"/>
    <cellStyle name="Normal 2 2 6 13 2 3" xfId="7185"/>
    <cellStyle name="Normal 2 2 6 13 2 3 2" xfId="37270"/>
    <cellStyle name="Normal 2 2 6 13 2 4" xfId="37271"/>
    <cellStyle name="Normal 2 2 6 13 3" xfId="7186"/>
    <cellStyle name="Normal 2 2 6 13 3 2" xfId="7187"/>
    <cellStyle name="Normal 2 2 6 13 3 2 2" xfId="7188"/>
    <cellStyle name="Normal 2 2 6 13 3 2 2 2" xfId="37272"/>
    <cellStyle name="Normal 2 2 6 13 3 2 3" xfId="37273"/>
    <cellStyle name="Normal 2 2 6 13 3 3" xfId="7189"/>
    <cellStyle name="Normal 2 2 6 13 3 3 2" xfId="37274"/>
    <cellStyle name="Normal 2 2 6 13 3 4" xfId="37275"/>
    <cellStyle name="Normal 2 2 6 13 4" xfId="7190"/>
    <cellStyle name="Normal 2 2 6 13 4 2" xfId="7191"/>
    <cellStyle name="Normal 2 2 6 13 4 2 2" xfId="7192"/>
    <cellStyle name="Normal 2 2 6 13 4 2 2 2" xfId="37276"/>
    <cellStyle name="Normal 2 2 6 13 4 2 3" xfId="37277"/>
    <cellStyle name="Normal 2 2 6 13 4 3" xfId="7193"/>
    <cellStyle name="Normal 2 2 6 13 4 3 2" xfId="37278"/>
    <cellStyle name="Normal 2 2 6 13 4 4" xfId="37279"/>
    <cellStyle name="Normal 2 2 6 13 5" xfId="7194"/>
    <cellStyle name="Normal 2 2 6 13 5 2" xfId="7195"/>
    <cellStyle name="Normal 2 2 6 13 5 2 2" xfId="37280"/>
    <cellStyle name="Normal 2 2 6 13 5 3" xfId="37281"/>
    <cellStyle name="Normal 2 2 6 13 6" xfId="7196"/>
    <cellStyle name="Normal 2 2 6 13 6 2" xfId="37282"/>
    <cellStyle name="Normal 2 2 6 13 7" xfId="7197"/>
    <cellStyle name="Normal 2 2 6 13 7 2" xfId="37283"/>
    <cellStyle name="Normal 2 2 6 13 8" xfId="37284"/>
    <cellStyle name="Normal 2 2 6 14" xfId="7198"/>
    <cellStyle name="Normal 2 2 6 14 2" xfId="7199"/>
    <cellStyle name="Normal 2 2 6 14 2 2" xfId="7200"/>
    <cellStyle name="Normal 2 2 6 14 2 2 2" xfId="7201"/>
    <cellStyle name="Normal 2 2 6 14 2 2 2 2" xfId="37285"/>
    <cellStyle name="Normal 2 2 6 14 2 2 3" xfId="37286"/>
    <cellStyle name="Normal 2 2 6 14 2 3" xfId="7202"/>
    <cellStyle name="Normal 2 2 6 14 2 3 2" xfId="37287"/>
    <cellStyle name="Normal 2 2 6 14 2 4" xfId="37288"/>
    <cellStyle name="Normal 2 2 6 14 3" xfId="7203"/>
    <cellStyle name="Normal 2 2 6 14 3 2" xfId="7204"/>
    <cellStyle name="Normal 2 2 6 14 3 2 2" xfId="7205"/>
    <cellStyle name="Normal 2 2 6 14 3 2 2 2" xfId="37289"/>
    <cellStyle name="Normal 2 2 6 14 3 2 3" xfId="37290"/>
    <cellStyle name="Normal 2 2 6 14 3 3" xfId="7206"/>
    <cellStyle name="Normal 2 2 6 14 3 3 2" xfId="37291"/>
    <cellStyle name="Normal 2 2 6 14 3 4" xfId="37292"/>
    <cellStyle name="Normal 2 2 6 14 4" xfId="7207"/>
    <cellStyle name="Normal 2 2 6 14 4 2" xfId="7208"/>
    <cellStyle name="Normal 2 2 6 14 4 2 2" xfId="7209"/>
    <cellStyle name="Normal 2 2 6 14 4 2 2 2" xfId="37293"/>
    <cellStyle name="Normal 2 2 6 14 4 2 3" xfId="37294"/>
    <cellStyle name="Normal 2 2 6 14 4 3" xfId="7210"/>
    <cellStyle name="Normal 2 2 6 14 4 3 2" xfId="37295"/>
    <cellStyle name="Normal 2 2 6 14 4 4" xfId="37296"/>
    <cellStyle name="Normal 2 2 6 14 5" xfId="7211"/>
    <cellStyle name="Normal 2 2 6 14 5 2" xfId="7212"/>
    <cellStyle name="Normal 2 2 6 14 5 2 2" xfId="37297"/>
    <cellStyle name="Normal 2 2 6 14 5 3" xfId="37298"/>
    <cellStyle name="Normal 2 2 6 14 6" xfId="7213"/>
    <cellStyle name="Normal 2 2 6 14 6 2" xfId="37299"/>
    <cellStyle name="Normal 2 2 6 14 7" xfId="7214"/>
    <cellStyle name="Normal 2 2 6 14 7 2" xfId="37300"/>
    <cellStyle name="Normal 2 2 6 14 8" xfId="37301"/>
    <cellStyle name="Normal 2 2 6 15" xfId="7215"/>
    <cellStyle name="Normal 2 2 6 15 2" xfId="7216"/>
    <cellStyle name="Normal 2 2 6 15 2 2" xfId="7217"/>
    <cellStyle name="Normal 2 2 6 15 2 2 2" xfId="7218"/>
    <cellStyle name="Normal 2 2 6 15 2 2 2 2" xfId="37302"/>
    <cellStyle name="Normal 2 2 6 15 2 2 3" xfId="37303"/>
    <cellStyle name="Normal 2 2 6 15 2 3" xfId="7219"/>
    <cellStyle name="Normal 2 2 6 15 2 3 2" xfId="37304"/>
    <cellStyle name="Normal 2 2 6 15 2 4" xfId="37305"/>
    <cellStyle name="Normal 2 2 6 15 3" xfId="7220"/>
    <cellStyle name="Normal 2 2 6 15 3 2" xfId="7221"/>
    <cellStyle name="Normal 2 2 6 15 3 2 2" xfId="7222"/>
    <cellStyle name="Normal 2 2 6 15 3 2 2 2" xfId="37306"/>
    <cellStyle name="Normal 2 2 6 15 3 2 3" xfId="37307"/>
    <cellStyle name="Normal 2 2 6 15 3 3" xfId="7223"/>
    <cellStyle name="Normal 2 2 6 15 3 3 2" xfId="37308"/>
    <cellStyle name="Normal 2 2 6 15 3 4" xfId="37309"/>
    <cellStyle name="Normal 2 2 6 15 4" xfId="7224"/>
    <cellStyle name="Normal 2 2 6 15 4 2" xfId="7225"/>
    <cellStyle name="Normal 2 2 6 15 4 2 2" xfId="7226"/>
    <cellStyle name="Normal 2 2 6 15 4 2 2 2" xfId="37310"/>
    <cellStyle name="Normal 2 2 6 15 4 2 3" xfId="37311"/>
    <cellStyle name="Normal 2 2 6 15 4 3" xfId="7227"/>
    <cellStyle name="Normal 2 2 6 15 4 3 2" xfId="37312"/>
    <cellStyle name="Normal 2 2 6 15 4 4" xfId="37313"/>
    <cellStyle name="Normal 2 2 6 15 5" xfId="7228"/>
    <cellStyle name="Normal 2 2 6 15 5 2" xfId="7229"/>
    <cellStyle name="Normal 2 2 6 15 5 2 2" xfId="37314"/>
    <cellStyle name="Normal 2 2 6 15 5 3" xfId="37315"/>
    <cellStyle name="Normal 2 2 6 15 6" xfId="7230"/>
    <cellStyle name="Normal 2 2 6 15 6 2" xfId="37316"/>
    <cellStyle name="Normal 2 2 6 15 7" xfId="7231"/>
    <cellStyle name="Normal 2 2 6 15 7 2" xfId="37317"/>
    <cellStyle name="Normal 2 2 6 15 8" xfId="37318"/>
    <cellStyle name="Normal 2 2 6 16" xfId="7232"/>
    <cellStyle name="Normal 2 2 6 16 2" xfId="7233"/>
    <cellStyle name="Normal 2 2 6 16 2 2" xfId="7234"/>
    <cellStyle name="Normal 2 2 6 16 2 2 2" xfId="7235"/>
    <cellStyle name="Normal 2 2 6 16 2 2 2 2" xfId="37319"/>
    <cellStyle name="Normal 2 2 6 16 2 2 3" xfId="37320"/>
    <cellStyle name="Normal 2 2 6 16 2 3" xfId="7236"/>
    <cellStyle name="Normal 2 2 6 16 2 3 2" xfId="37321"/>
    <cellStyle name="Normal 2 2 6 16 2 4" xfId="37322"/>
    <cellStyle name="Normal 2 2 6 16 3" xfId="7237"/>
    <cellStyle name="Normal 2 2 6 16 3 2" xfId="7238"/>
    <cellStyle name="Normal 2 2 6 16 3 2 2" xfId="7239"/>
    <cellStyle name="Normal 2 2 6 16 3 2 2 2" xfId="37323"/>
    <cellStyle name="Normal 2 2 6 16 3 2 3" xfId="37324"/>
    <cellStyle name="Normal 2 2 6 16 3 3" xfId="7240"/>
    <cellStyle name="Normal 2 2 6 16 3 3 2" xfId="37325"/>
    <cellStyle name="Normal 2 2 6 16 3 4" xfId="37326"/>
    <cellStyle name="Normal 2 2 6 16 4" xfId="7241"/>
    <cellStyle name="Normal 2 2 6 16 4 2" xfId="7242"/>
    <cellStyle name="Normal 2 2 6 16 4 2 2" xfId="7243"/>
    <cellStyle name="Normal 2 2 6 16 4 2 2 2" xfId="37327"/>
    <cellStyle name="Normal 2 2 6 16 4 2 3" xfId="37328"/>
    <cellStyle name="Normal 2 2 6 16 4 3" xfId="7244"/>
    <cellStyle name="Normal 2 2 6 16 4 3 2" xfId="37329"/>
    <cellStyle name="Normal 2 2 6 16 4 4" xfId="37330"/>
    <cellStyle name="Normal 2 2 6 16 5" xfId="7245"/>
    <cellStyle name="Normal 2 2 6 16 5 2" xfId="7246"/>
    <cellStyle name="Normal 2 2 6 16 5 2 2" xfId="37331"/>
    <cellStyle name="Normal 2 2 6 16 5 3" xfId="37332"/>
    <cellStyle name="Normal 2 2 6 16 6" xfId="7247"/>
    <cellStyle name="Normal 2 2 6 16 6 2" xfId="37333"/>
    <cellStyle name="Normal 2 2 6 16 7" xfId="7248"/>
    <cellStyle name="Normal 2 2 6 16 7 2" xfId="37334"/>
    <cellStyle name="Normal 2 2 6 16 8" xfId="37335"/>
    <cellStyle name="Normal 2 2 6 17" xfId="7249"/>
    <cellStyle name="Normal 2 2 6 17 2" xfId="7250"/>
    <cellStyle name="Normal 2 2 6 17 2 2" xfId="7251"/>
    <cellStyle name="Normal 2 2 6 17 2 2 2" xfId="7252"/>
    <cellStyle name="Normal 2 2 6 17 2 2 2 2" xfId="37336"/>
    <cellStyle name="Normal 2 2 6 17 2 2 3" xfId="37337"/>
    <cellStyle name="Normal 2 2 6 17 2 3" xfId="7253"/>
    <cellStyle name="Normal 2 2 6 17 2 3 2" xfId="37338"/>
    <cellStyle name="Normal 2 2 6 17 2 4" xfId="37339"/>
    <cellStyle name="Normal 2 2 6 17 3" xfId="7254"/>
    <cellStyle name="Normal 2 2 6 17 3 2" xfId="7255"/>
    <cellStyle name="Normal 2 2 6 17 3 2 2" xfId="7256"/>
    <cellStyle name="Normal 2 2 6 17 3 2 2 2" xfId="37340"/>
    <cellStyle name="Normal 2 2 6 17 3 2 3" xfId="37341"/>
    <cellStyle name="Normal 2 2 6 17 3 3" xfId="7257"/>
    <cellStyle name="Normal 2 2 6 17 3 3 2" xfId="37342"/>
    <cellStyle name="Normal 2 2 6 17 3 4" xfId="37343"/>
    <cellStyle name="Normal 2 2 6 17 4" xfId="7258"/>
    <cellStyle name="Normal 2 2 6 17 4 2" xfId="7259"/>
    <cellStyle name="Normal 2 2 6 17 4 2 2" xfId="7260"/>
    <cellStyle name="Normal 2 2 6 17 4 2 2 2" xfId="37344"/>
    <cellStyle name="Normal 2 2 6 17 4 2 3" xfId="37345"/>
    <cellStyle name="Normal 2 2 6 17 4 3" xfId="7261"/>
    <cellStyle name="Normal 2 2 6 17 4 3 2" xfId="37346"/>
    <cellStyle name="Normal 2 2 6 17 4 4" xfId="37347"/>
    <cellStyle name="Normal 2 2 6 17 5" xfId="7262"/>
    <cellStyle name="Normal 2 2 6 17 5 2" xfId="7263"/>
    <cellStyle name="Normal 2 2 6 17 5 2 2" xfId="37348"/>
    <cellStyle name="Normal 2 2 6 17 5 3" xfId="37349"/>
    <cellStyle name="Normal 2 2 6 17 6" xfId="7264"/>
    <cellStyle name="Normal 2 2 6 17 6 2" xfId="37350"/>
    <cellStyle name="Normal 2 2 6 17 7" xfId="7265"/>
    <cellStyle name="Normal 2 2 6 17 7 2" xfId="37351"/>
    <cellStyle name="Normal 2 2 6 17 8" xfId="37352"/>
    <cellStyle name="Normal 2 2 6 18" xfId="7266"/>
    <cellStyle name="Normal 2 2 6 18 2" xfId="7267"/>
    <cellStyle name="Normal 2 2 6 18 2 2" xfId="7268"/>
    <cellStyle name="Normal 2 2 6 18 2 2 2" xfId="7269"/>
    <cellStyle name="Normal 2 2 6 18 2 2 2 2" xfId="37353"/>
    <cellStyle name="Normal 2 2 6 18 2 2 3" xfId="37354"/>
    <cellStyle name="Normal 2 2 6 18 2 3" xfId="7270"/>
    <cellStyle name="Normal 2 2 6 18 2 3 2" xfId="37355"/>
    <cellStyle name="Normal 2 2 6 18 2 4" xfId="37356"/>
    <cellStyle name="Normal 2 2 6 18 3" xfId="7271"/>
    <cellStyle name="Normal 2 2 6 18 3 2" xfId="7272"/>
    <cellStyle name="Normal 2 2 6 18 3 2 2" xfId="7273"/>
    <cellStyle name="Normal 2 2 6 18 3 2 2 2" xfId="37357"/>
    <cellStyle name="Normal 2 2 6 18 3 2 3" xfId="37358"/>
    <cellStyle name="Normal 2 2 6 18 3 3" xfId="7274"/>
    <cellStyle name="Normal 2 2 6 18 3 3 2" xfId="37359"/>
    <cellStyle name="Normal 2 2 6 18 3 4" xfId="37360"/>
    <cellStyle name="Normal 2 2 6 18 4" xfId="7275"/>
    <cellStyle name="Normal 2 2 6 18 4 2" xfId="7276"/>
    <cellStyle name="Normal 2 2 6 18 4 2 2" xfId="7277"/>
    <cellStyle name="Normal 2 2 6 18 4 2 2 2" xfId="37361"/>
    <cellStyle name="Normal 2 2 6 18 4 2 3" xfId="37362"/>
    <cellStyle name="Normal 2 2 6 18 4 3" xfId="7278"/>
    <cellStyle name="Normal 2 2 6 18 4 3 2" xfId="37363"/>
    <cellStyle name="Normal 2 2 6 18 4 4" xfId="37364"/>
    <cellStyle name="Normal 2 2 6 18 5" xfId="7279"/>
    <cellStyle name="Normal 2 2 6 18 5 2" xfId="7280"/>
    <cellStyle name="Normal 2 2 6 18 5 2 2" xfId="37365"/>
    <cellStyle name="Normal 2 2 6 18 5 3" xfId="37366"/>
    <cellStyle name="Normal 2 2 6 18 6" xfId="7281"/>
    <cellStyle name="Normal 2 2 6 18 6 2" xfId="37367"/>
    <cellStyle name="Normal 2 2 6 18 7" xfId="7282"/>
    <cellStyle name="Normal 2 2 6 18 7 2" xfId="37368"/>
    <cellStyle name="Normal 2 2 6 18 8" xfId="37369"/>
    <cellStyle name="Normal 2 2 6 19" xfId="7283"/>
    <cellStyle name="Normal 2 2 6 19 2" xfId="7284"/>
    <cellStyle name="Normal 2 2 6 19 2 2" xfId="7285"/>
    <cellStyle name="Normal 2 2 6 19 2 2 2" xfId="7286"/>
    <cellStyle name="Normal 2 2 6 19 2 2 2 2" xfId="37370"/>
    <cellStyle name="Normal 2 2 6 19 2 2 3" xfId="37371"/>
    <cellStyle name="Normal 2 2 6 19 2 3" xfId="7287"/>
    <cellStyle name="Normal 2 2 6 19 2 3 2" xfId="37372"/>
    <cellStyle name="Normal 2 2 6 19 2 4" xfId="37373"/>
    <cellStyle name="Normal 2 2 6 19 3" xfId="7288"/>
    <cellStyle name="Normal 2 2 6 19 3 2" xfId="7289"/>
    <cellStyle name="Normal 2 2 6 19 3 2 2" xfId="7290"/>
    <cellStyle name="Normal 2 2 6 19 3 2 2 2" xfId="37374"/>
    <cellStyle name="Normal 2 2 6 19 3 2 3" xfId="37375"/>
    <cellStyle name="Normal 2 2 6 19 3 3" xfId="7291"/>
    <cellStyle name="Normal 2 2 6 19 3 3 2" xfId="37376"/>
    <cellStyle name="Normal 2 2 6 19 3 4" xfId="37377"/>
    <cellStyle name="Normal 2 2 6 19 4" xfId="7292"/>
    <cellStyle name="Normal 2 2 6 19 4 2" xfId="7293"/>
    <cellStyle name="Normal 2 2 6 19 4 2 2" xfId="7294"/>
    <cellStyle name="Normal 2 2 6 19 4 2 2 2" xfId="37378"/>
    <cellStyle name="Normal 2 2 6 19 4 2 3" xfId="37379"/>
    <cellStyle name="Normal 2 2 6 19 4 3" xfId="7295"/>
    <cellStyle name="Normal 2 2 6 19 4 3 2" xfId="37380"/>
    <cellStyle name="Normal 2 2 6 19 4 4" xfId="37381"/>
    <cellStyle name="Normal 2 2 6 19 5" xfId="7296"/>
    <cellStyle name="Normal 2 2 6 19 5 2" xfId="7297"/>
    <cellStyle name="Normal 2 2 6 19 5 2 2" xfId="37382"/>
    <cellStyle name="Normal 2 2 6 19 5 3" xfId="37383"/>
    <cellStyle name="Normal 2 2 6 19 6" xfId="7298"/>
    <cellStyle name="Normal 2 2 6 19 6 2" xfId="37384"/>
    <cellStyle name="Normal 2 2 6 19 7" xfId="7299"/>
    <cellStyle name="Normal 2 2 6 19 7 2" xfId="37385"/>
    <cellStyle name="Normal 2 2 6 19 8" xfId="37386"/>
    <cellStyle name="Normal 2 2 6 2" xfId="7300"/>
    <cellStyle name="Normal 2 2 6 2 2" xfId="7301"/>
    <cellStyle name="Normal 2 2 6 2 2 2" xfId="7302"/>
    <cellStyle name="Normal 2 2 6 2 2 2 2" xfId="7303"/>
    <cellStyle name="Normal 2 2 6 2 2 2 2 2" xfId="37387"/>
    <cellStyle name="Normal 2 2 6 2 2 2 3" xfId="37388"/>
    <cellStyle name="Normal 2 2 6 2 2 3" xfId="7304"/>
    <cellStyle name="Normal 2 2 6 2 2 3 2" xfId="37389"/>
    <cellStyle name="Normal 2 2 6 2 2 4" xfId="37390"/>
    <cellStyle name="Normal 2 2 6 2 3" xfId="7305"/>
    <cellStyle name="Normal 2 2 6 2 3 2" xfId="7306"/>
    <cellStyle name="Normal 2 2 6 2 3 2 2" xfId="7307"/>
    <cellStyle name="Normal 2 2 6 2 3 2 2 2" xfId="37391"/>
    <cellStyle name="Normal 2 2 6 2 3 2 3" xfId="37392"/>
    <cellStyle name="Normal 2 2 6 2 3 3" xfId="7308"/>
    <cellStyle name="Normal 2 2 6 2 3 3 2" xfId="37393"/>
    <cellStyle name="Normal 2 2 6 2 3 4" xfId="37394"/>
    <cellStyle name="Normal 2 2 6 2 4" xfId="7309"/>
    <cellStyle name="Normal 2 2 6 2 4 2" xfId="7310"/>
    <cellStyle name="Normal 2 2 6 2 4 2 2" xfId="7311"/>
    <cellStyle name="Normal 2 2 6 2 4 2 2 2" xfId="37395"/>
    <cellStyle name="Normal 2 2 6 2 4 2 3" xfId="37396"/>
    <cellStyle name="Normal 2 2 6 2 4 3" xfId="7312"/>
    <cellStyle name="Normal 2 2 6 2 4 3 2" xfId="37397"/>
    <cellStyle name="Normal 2 2 6 2 4 4" xfId="37398"/>
    <cellStyle name="Normal 2 2 6 2 5" xfId="7313"/>
    <cellStyle name="Normal 2 2 6 2 5 2" xfId="7314"/>
    <cellStyle name="Normal 2 2 6 2 5 2 2" xfId="37399"/>
    <cellStyle name="Normal 2 2 6 2 5 3" xfId="37400"/>
    <cellStyle name="Normal 2 2 6 2 6" xfId="7315"/>
    <cellStyle name="Normal 2 2 6 2 6 2" xfId="37401"/>
    <cellStyle name="Normal 2 2 6 2 7" xfId="7316"/>
    <cellStyle name="Normal 2 2 6 2 7 2" xfId="37402"/>
    <cellStyle name="Normal 2 2 6 2 8" xfId="37403"/>
    <cellStyle name="Normal 2 2 6 20" xfId="7317"/>
    <cellStyle name="Normal 2 2 6 20 2" xfId="7318"/>
    <cellStyle name="Normal 2 2 6 20 2 2" xfId="7319"/>
    <cellStyle name="Normal 2 2 6 20 2 2 2" xfId="7320"/>
    <cellStyle name="Normal 2 2 6 20 2 2 2 2" xfId="37404"/>
    <cellStyle name="Normal 2 2 6 20 2 2 3" xfId="37405"/>
    <cellStyle name="Normal 2 2 6 20 2 3" xfId="7321"/>
    <cellStyle name="Normal 2 2 6 20 2 3 2" xfId="37406"/>
    <cellStyle name="Normal 2 2 6 20 2 4" xfId="37407"/>
    <cellStyle name="Normal 2 2 6 20 3" xfId="7322"/>
    <cellStyle name="Normal 2 2 6 20 3 2" xfId="7323"/>
    <cellStyle name="Normal 2 2 6 20 3 2 2" xfId="7324"/>
    <cellStyle name="Normal 2 2 6 20 3 2 2 2" xfId="37408"/>
    <cellStyle name="Normal 2 2 6 20 3 2 3" xfId="37409"/>
    <cellStyle name="Normal 2 2 6 20 3 3" xfId="7325"/>
    <cellStyle name="Normal 2 2 6 20 3 3 2" xfId="37410"/>
    <cellStyle name="Normal 2 2 6 20 3 4" xfId="37411"/>
    <cellStyle name="Normal 2 2 6 20 4" xfId="7326"/>
    <cellStyle name="Normal 2 2 6 20 4 2" xfId="7327"/>
    <cellStyle name="Normal 2 2 6 20 4 2 2" xfId="7328"/>
    <cellStyle name="Normal 2 2 6 20 4 2 2 2" xfId="37412"/>
    <cellStyle name="Normal 2 2 6 20 4 2 3" xfId="37413"/>
    <cellStyle name="Normal 2 2 6 20 4 3" xfId="7329"/>
    <cellStyle name="Normal 2 2 6 20 4 3 2" xfId="37414"/>
    <cellStyle name="Normal 2 2 6 20 4 4" xfId="37415"/>
    <cellStyle name="Normal 2 2 6 20 5" xfId="7330"/>
    <cellStyle name="Normal 2 2 6 20 5 2" xfId="7331"/>
    <cellStyle name="Normal 2 2 6 20 5 2 2" xfId="37416"/>
    <cellStyle name="Normal 2 2 6 20 5 3" xfId="37417"/>
    <cellStyle name="Normal 2 2 6 20 6" xfId="7332"/>
    <cellStyle name="Normal 2 2 6 20 6 2" xfId="37418"/>
    <cellStyle name="Normal 2 2 6 20 7" xfId="7333"/>
    <cellStyle name="Normal 2 2 6 20 7 2" xfId="37419"/>
    <cellStyle name="Normal 2 2 6 20 8" xfId="37420"/>
    <cellStyle name="Normal 2 2 6 21" xfId="7334"/>
    <cellStyle name="Normal 2 2 6 21 2" xfId="7335"/>
    <cellStyle name="Normal 2 2 6 21 2 2" xfId="7336"/>
    <cellStyle name="Normal 2 2 6 21 2 2 2" xfId="7337"/>
    <cellStyle name="Normal 2 2 6 21 2 2 2 2" xfId="37421"/>
    <cellStyle name="Normal 2 2 6 21 2 2 3" xfId="37422"/>
    <cellStyle name="Normal 2 2 6 21 2 3" xfId="7338"/>
    <cellStyle name="Normal 2 2 6 21 2 3 2" xfId="37423"/>
    <cellStyle name="Normal 2 2 6 21 2 4" xfId="37424"/>
    <cellStyle name="Normal 2 2 6 21 3" xfId="7339"/>
    <cellStyle name="Normal 2 2 6 21 3 2" xfId="7340"/>
    <cellStyle name="Normal 2 2 6 21 3 2 2" xfId="7341"/>
    <cellStyle name="Normal 2 2 6 21 3 2 2 2" xfId="37425"/>
    <cellStyle name="Normal 2 2 6 21 3 2 3" xfId="37426"/>
    <cellStyle name="Normal 2 2 6 21 3 3" xfId="7342"/>
    <cellStyle name="Normal 2 2 6 21 3 3 2" xfId="37427"/>
    <cellStyle name="Normal 2 2 6 21 3 4" xfId="37428"/>
    <cellStyle name="Normal 2 2 6 21 4" xfId="7343"/>
    <cellStyle name="Normal 2 2 6 21 4 2" xfId="7344"/>
    <cellStyle name="Normal 2 2 6 21 4 2 2" xfId="7345"/>
    <cellStyle name="Normal 2 2 6 21 4 2 2 2" xfId="37429"/>
    <cellStyle name="Normal 2 2 6 21 4 2 3" xfId="37430"/>
    <cellStyle name="Normal 2 2 6 21 4 3" xfId="7346"/>
    <cellStyle name="Normal 2 2 6 21 4 3 2" xfId="37431"/>
    <cellStyle name="Normal 2 2 6 21 4 4" xfId="37432"/>
    <cellStyle name="Normal 2 2 6 21 5" xfId="7347"/>
    <cellStyle name="Normal 2 2 6 21 5 2" xfId="7348"/>
    <cellStyle name="Normal 2 2 6 21 5 2 2" xfId="37433"/>
    <cellStyle name="Normal 2 2 6 21 5 3" xfId="37434"/>
    <cellStyle name="Normal 2 2 6 21 6" xfId="7349"/>
    <cellStyle name="Normal 2 2 6 21 6 2" xfId="37435"/>
    <cellStyle name="Normal 2 2 6 21 7" xfId="7350"/>
    <cellStyle name="Normal 2 2 6 21 7 2" xfId="37436"/>
    <cellStyle name="Normal 2 2 6 21 8" xfId="37437"/>
    <cellStyle name="Normal 2 2 6 22" xfId="7351"/>
    <cellStyle name="Normal 2 2 6 22 2" xfId="7352"/>
    <cellStyle name="Normal 2 2 6 22 2 2" xfId="7353"/>
    <cellStyle name="Normal 2 2 6 22 2 2 2" xfId="7354"/>
    <cellStyle name="Normal 2 2 6 22 2 2 2 2" xfId="37438"/>
    <cellStyle name="Normal 2 2 6 22 2 2 3" xfId="37439"/>
    <cellStyle name="Normal 2 2 6 22 2 3" xfId="7355"/>
    <cellStyle name="Normal 2 2 6 22 2 3 2" xfId="37440"/>
    <cellStyle name="Normal 2 2 6 22 2 4" xfId="37441"/>
    <cellStyle name="Normal 2 2 6 22 3" xfId="7356"/>
    <cellStyle name="Normal 2 2 6 22 3 2" xfId="7357"/>
    <cellStyle name="Normal 2 2 6 22 3 2 2" xfId="7358"/>
    <cellStyle name="Normal 2 2 6 22 3 2 2 2" xfId="37442"/>
    <cellStyle name="Normal 2 2 6 22 3 2 3" xfId="37443"/>
    <cellStyle name="Normal 2 2 6 22 3 3" xfId="7359"/>
    <cellStyle name="Normal 2 2 6 22 3 3 2" xfId="37444"/>
    <cellStyle name="Normal 2 2 6 22 3 4" xfId="37445"/>
    <cellStyle name="Normal 2 2 6 22 4" xfId="7360"/>
    <cellStyle name="Normal 2 2 6 22 4 2" xfId="7361"/>
    <cellStyle name="Normal 2 2 6 22 4 2 2" xfId="7362"/>
    <cellStyle name="Normal 2 2 6 22 4 2 2 2" xfId="37446"/>
    <cellStyle name="Normal 2 2 6 22 4 2 3" xfId="37447"/>
    <cellStyle name="Normal 2 2 6 22 4 3" xfId="7363"/>
    <cellStyle name="Normal 2 2 6 22 4 3 2" xfId="37448"/>
    <cellStyle name="Normal 2 2 6 22 4 4" xfId="37449"/>
    <cellStyle name="Normal 2 2 6 22 5" xfId="7364"/>
    <cellStyle name="Normal 2 2 6 22 5 2" xfId="7365"/>
    <cellStyle name="Normal 2 2 6 22 5 2 2" xfId="37450"/>
    <cellStyle name="Normal 2 2 6 22 5 3" xfId="37451"/>
    <cellStyle name="Normal 2 2 6 22 6" xfId="7366"/>
    <cellStyle name="Normal 2 2 6 22 6 2" xfId="37452"/>
    <cellStyle name="Normal 2 2 6 22 7" xfId="7367"/>
    <cellStyle name="Normal 2 2 6 22 7 2" xfId="37453"/>
    <cellStyle name="Normal 2 2 6 22 8" xfId="37454"/>
    <cellStyle name="Normal 2 2 6 23" xfId="7368"/>
    <cellStyle name="Normal 2 2 6 23 2" xfId="7369"/>
    <cellStyle name="Normal 2 2 6 23 2 2" xfId="7370"/>
    <cellStyle name="Normal 2 2 6 23 2 2 2" xfId="7371"/>
    <cellStyle name="Normal 2 2 6 23 2 2 2 2" xfId="37455"/>
    <cellStyle name="Normal 2 2 6 23 2 2 3" xfId="37456"/>
    <cellStyle name="Normal 2 2 6 23 2 3" xfId="7372"/>
    <cellStyle name="Normal 2 2 6 23 2 3 2" xfId="37457"/>
    <cellStyle name="Normal 2 2 6 23 2 4" xfId="37458"/>
    <cellStyle name="Normal 2 2 6 23 3" xfId="7373"/>
    <cellStyle name="Normal 2 2 6 23 3 2" xfId="7374"/>
    <cellStyle name="Normal 2 2 6 23 3 2 2" xfId="7375"/>
    <cellStyle name="Normal 2 2 6 23 3 2 2 2" xfId="37459"/>
    <cellStyle name="Normal 2 2 6 23 3 2 3" xfId="37460"/>
    <cellStyle name="Normal 2 2 6 23 3 3" xfId="7376"/>
    <cellStyle name="Normal 2 2 6 23 3 3 2" xfId="37461"/>
    <cellStyle name="Normal 2 2 6 23 3 4" xfId="37462"/>
    <cellStyle name="Normal 2 2 6 23 4" xfId="7377"/>
    <cellStyle name="Normal 2 2 6 23 4 2" xfId="7378"/>
    <cellStyle name="Normal 2 2 6 23 4 2 2" xfId="7379"/>
    <cellStyle name="Normal 2 2 6 23 4 2 2 2" xfId="37463"/>
    <cellStyle name="Normal 2 2 6 23 4 2 3" xfId="37464"/>
    <cellStyle name="Normal 2 2 6 23 4 3" xfId="7380"/>
    <cellStyle name="Normal 2 2 6 23 4 3 2" xfId="37465"/>
    <cellStyle name="Normal 2 2 6 23 4 4" xfId="37466"/>
    <cellStyle name="Normal 2 2 6 23 5" xfId="7381"/>
    <cellStyle name="Normal 2 2 6 23 5 2" xfId="7382"/>
    <cellStyle name="Normal 2 2 6 23 5 2 2" xfId="37467"/>
    <cellStyle name="Normal 2 2 6 23 5 3" xfId="37468"/>
    <cellStyle name="Normal 2 2 6 23 6" xfId="7383"/>
    <cellStyle name="Normal 2 2 6 23 6 2" xfId="37469"/>
    <cellStyle name="Normal 2 2 6 23 7" xfId="7384"/>
    <cellStyle name="Normal 2 2 6 23 7 2" xfId="37470"/>
    <cellStyle name="Normal 2 2 6 23 8" xfId="37471"/>
    <cellStyle name="Normal 2 2 6 24" xfId="7385"/>
    <cellStyle name="Normal 2 2 6 24 2" xfId="7386"/>
    <cellStyle name="Normal 2 2 6 24 2 2" xfId="7387"/>
    <cellStyle name="Normal 2 2 6 24 2 2 2" xfId="7388"/>
    <cellStyle name="Normal 2 2 6 24 2 2 2 2" xfId="37472"/>
    <cellStyle name="Normal 2 2 6 24 2 2 3" xfId="37473"/>
    <cellStyle name="Normal 2 2 6 24 2 3" xfId="7389"/>
    <cellStyle name="Normal 2 2 6 24 2 3 2" xfId="37474"/>
    <cellStyle name="Normal 2 2 6 24 2 4" xfId="37475"/>
    <cellStyle name="Normal 2 2 6 24 3" xfId="7390"/>
    <cellStyle name="Normal 2 2 6 24 3 2" xfId="7391"/>
    <cellStyle name="Normal 2 2 6 24 3 2 2" xfId="7392"/>
    <cellStyle name="Normal 2 2 6 24 3 2 2 2" xfId="37476"/>
    <cellStyle name="Normal 2 2 6 24 3 2 3" xfId="37477"/>
    <cellStyle name="Normal 2 2 6 24 3 3" xfId="7393"/>
    <cellStyle name="Normal 2 2 6 24 3 3 2" xfId="37478"/>
    <cellStyle name="Normal 2 2 6 24 3 4" xfId="37479"/>
    <cellStyle name="Normal 2 2 6 24 4" xfId="7394"/>
    <cellStyle name="Normal 2 2 6 24 4 2" xfId="7395"/>
    <cellStyle name="Normal 2 2 6 24 4 2 2" xfId="7396"/>
    <cellStyle name="Normal 2 2 6 24 4 2 2 2" xfId="37480"/>
    <cellStyle name="Normal 2 2 6 24 4 2 3" xfId="37481"/>
    <cellStyle name="Normal 2 2 6 24 4 3" xfId="7397"/>
    <cellStyle name="Normal 2 2 6 24 4 3 2" xfId="37482"/>
    <cellStyle name="Normal 2 2 6 24 4 4" xfId="37483"/>
    <cellStyle name="Normal 2 2 6 24 5" xfId="7398"/>
    <cellStyle name="Normal 2 2 6 24 5 2" xfId="7399"/>
    <cellStyle name="Normal 2 2 6 24 5 2 2" xfId="37484"/>
    <cellStyle name="Normal 2 2 6 24 5 3" xfId="37485"/>
    <cellStyle name="Normal 2 2 6 24 6" xfId="7400"/>
    <cellStyle name="Normal 2 2 6 24 6 2" xfId="37486"/>
    <cellStyle name="Normal 2 2 6 24 7" xfId="7401"/>
    <cellStyle name="Normal 2 2 6 24 7 2" xfId="37487"/>
    <cellStyle name="Normal 2 2 6 24 8" xfId="37488"/>
    <cellStyle name="Normal 2 2 6 25" xfId="7402"/>
    <cellStyle name="Normal 2 2 6 25 2" xfId="7403"/>
    <cellStyle name="Normal 2 2 6 25 2 2" xfId="7404"/>
    <cellStyle name="Normal 2 2 6 25 2 2 2" xfId="7405"/>
    <cellStyle name="Normal 2 2 6 25 2 2 2 2" xfId="37489"/>
    <cellStyle name="Normal 2 2 6 25 2 2 3" xfId="37490"/>
    <cellStyle name="Normal 2 2 6 25 2 3" xfId="7406"/>
    <cellStyle name="Normal 2 2 6 25 2 3 2" xfId="37491"/>
    <cellStyle name="Normal 2 2 6 25 2 4" xfId="37492"/>
    <cellStyle name="Normal 2 2 6 25 3" xfId="7407"/>
    <cellStyle name="Normal 2 2 6 25 3 2" xfId="7408"/>
    <cellStyle name="Normal 2 2 6 25 3 2 2" xfId="7409"/>
    <cellStyle name="Normal 2 2 6 25 3 2 2 2" xfId="37493"/>
    <cellStyle name="Normal 2 2 6 25 3 2 3" xfId="37494"/>
    <cellStyle name="Normal 2 2 6 25 3 3" xfId="7410"/>
    <cellStyle name="Normal 2 2 6 25 3 3 2" xfId="37495"/>
    <cellStyle name="Normal 2 2 6 25 3 4" xfId="37496"/>
    <cellStyle name="Normal 2 2 6 25 4" xfId="7411"/>
    <cellStyle name="Normal 2 2 6 25 4 2" xfId="7412"/>
    <cellStyle name="Normal 2 2 6 25 4 2 2" xfId="7413"/>
    <cellStyle name="Normal 2 2 6 25 4 2 2 2" xfId="37497"/>
    <cellStyle name="Normal 2 2 6 25 4 2 3" xfId="37498"/>
    <cellStyle name="Normal 2 2 6 25 4 3" xfId="7414"/>
    <cellStyle name="Normal 2 2 6 25 4 3 2" xfId="37499"/>
    <cellStyle name="Normal 2 2 6 25 4 4" xfId="37500"/>
    <cellStyle name="Normal 2 2 6 25 5" xfId="7415"/>
    <cellStyle name="Normal 2 2 6 25 5 2" xfId="7416"/>
    <cellStyle name="Normal 2 2 6 25 5 2 2" xfId="37501"/>
    <cellStyle name="Normal 2 2 6 25 5 3" xfId="37502"/>
    <cellStyle name="Normal 2 2 6 25 6" xfId="7417"/>
    <cellStyle name="Normal 2 2 6 25 6 2" xfId="37503"/>
    <cellStyle name="Normal 2 2 6 25 7" xfId="7418"/>
    <cellStyle name="Normal 2 2 6 25 7 2" xfId="37504"/>
    <cellStyle name="Normal 2 2 6 25 8" xfId="37505"/>
    <cellStyle name="Normal 2 2 6 26" xfId="7419"/>
    <cellStyle name="Normal 2 2 6 26 2" xfId="7420"/>
    <cellStyle name="Normal 2 2 6 26 2 2" xfId="7421"/>
    <cellStyle name="Normal 2 2 6 26 2 2 2" xfId="7422"/>
    <cellStyle name="Normal 2 2 6 26 2 2 2 2" xfId="37506"/>
    <cellStyle name="Normal 2 2 6 26 2 2 3" xfId="37507"/>
    <cellStyle name="Normal 2 2 6 26 2 3" xfId="7423"/>
    <cellStyle name="Normal 2 2 6 26 2 3 2" xfId="37508"/>
    <cellStyle name="Normal 2 2 6 26 2 4" xfId="37509"/>
    <cellStyle name="Normal 2 2 6 26 3" xfId="7424"/>
    <cellStyle name="Normal 2 2 6 26 3 2" xfId="7425"/>
    <cellStyle name="Normal 2 2 6 26 3 2 2" xfId="7426"/>
    <cellStyle name="Normal 2 2 6 26 3 2 2 2" xfId="37510"/>
    <cellStyle name="Normal 2 2 6 26 3 2 3" xfId="37511"/>
    <cellStyle name="Normal 2 2 6 26 3 3" xfId="7427"/>
    <cellStyle name="Normal 2 2 6 26 3 3 2" xfId="37512"/>
    <cellStyle name="Normal 2 2 6 26 3 4" xfId="37513"/>
    <cellStyle name="Normal 2 2 6 26 4" xfId="7428"/>
    <cellStyle name="Normal 2 2 6 26 4 2" xfId="7429"/>
    <cellStyle name="Normal 2 2 6 26 4 2 2" xfId="7430"/>
    <cellStyle name="Normal 2 2 6 26 4 2 2 2" xfId="37514"/>
    <cellStyle name="Normal 2 2 6 26 4 2 3" xfId="37515"/>
    <cellStyle name="Normal 2 2 6 26 4 3" xfId="7431"/>
    <cellStyle name="Normal 2 2 6 26 4 3 2" xfId="37516"/>
    <cellStyle name="Normal 2 2 6 26 4 4" xfId="37517"/>
    <cellStyle name="Normal 2 2 6 26 5" xfId="7432"/>
    <cellStyle name="Normal 2 2 6 26 5 2" xfId="7433"/>
    <cellStyle name="Normal 2 2 6 26 5 2 2" xfId="37518"/>
    <cellStyle name="Normal 2 2 6 26 5 3" xfId="37519"/>
    <cellStyle name="Normal 2 2 6 26 6" xfId="7434"/>
    <cellStyle name="Normal 2 2 6 26 6 2" xfId="37520"/>
    <cellStyle name="Normal 2 2 6 26 7" xfId="7435"/>
    <cellStyle name="Normal 2 2 6 26 7 2" xfId="37521"/>
    <cellStyle name="Normal 2 2 6 26 8" xfId="37522"/>
    <cellStyle name="Normal 2 2 6 27" xfId="7436"/>
    <cellStyle name="Normal 2 2 6 27 2" xfId="7437"/>
    <cellStyle name="Normal 2 2 6 27 2 2" xfId="7438"/>
    <cellStyle name="Normal 2 2 6 27 2 2 2" xfId="7439"/>
    <cellStyle name="Normal 2 2 6 27 2 2 2 2" xfId="37523"/>
    <cellStyle name="Normal 2 2 6 27 2 2 3" xfId="37524"/>
    <cellStyle name="Normal 2 2 6 27 2 3" xfId="7440"/>
    <cellStyle name="Normal 2 2 6 27 2 3 2" xfId="37525"/>
    <cellStyle name="Normal 2 2 6 27 2 4" xfId="37526"/>
    <cellStyle name="Normal 2 2 6 27 3" xfId="7441"/>
    <cellStyle name="Normal 2 2 6 27 3 2" xfId="7442"/>
    <cellStyle name="Normal 2 2 6 27 3 2 2" xfId="7443"/>
    <cellStyle name="Normal 2 2 6 27 3 2 2 2" xfId="37527"/>
    <cellStyle name="Normal 2 2 6 27 3 2 3" xfId="37528"/>
    <cellStyle name="Normal 2 2 6 27 3 3" xfId="7444"/>
    <cellStyle name="Normal 2 2 6 27 3 3 2" xfId="37529"/>
    <cellStyle name="Normal 2 2 6 27 3 4" xfId="37530"/>
    <cellStyle name="Normal 2 2 6 27 4" xfId="7445"/>
    <cellStyle name="Normal 2 2 6 27 4 2" xfId="7446"/>
    <cellStyle name="Normal 2 2 6 27 4 2 2" xfId="7447"/>
    <cellStyle name="Normal 2 2 6 27 4 2 2 2" xfId="37531"/>
    <cellStyle name="Normal 2 2 6 27 4 2 3" xfId="37532"/>
    <cellStyle name="Normal 2 2 6 27 4 3" xfId="7448"/>
    <cellStyle name="Normal 2 2 6 27 4 3 2" xfId="37533"/>
    <cellStyle name="Normal 2 2 6 27 4 4" xfId="37534"/>
    <cellStyle name="Normal 2 2 6 27 5" xfId="7449"/>
    <cellStyle name="Normal 2 2 6 27 5 2" xfId="7450"/>
    <cellStyle name="Normal 2 2 6 27 5 2 2" xfId="37535"/>
    <cellStyle name="Normal 2 2 6 27 5 3" xfId="37536"/>
    <cellStyle name="Normal 2 2 6 27 6" xfId="7451"/>
    <cellStyle name="Normal 2 2 6 27 6 2" xfId="37537"/>
    <cellStyle name="Normal 2 2 6 27 7" xfId="7452"/>
    <cellStyle name="Normal 2 2 6 27 7 2" xfId="37538"/>
    <cellStyle name="Normal 2 2 6 27 8" xfId="37539"/>
    <cellStyle name="Normal 2 2 6 28" xfId="7453"/>
    <cellStyle name="Normal 2 2 6 28 2" xfId="7454"/>
    <cellStyle name="Normal 2 2 6 28 2 2" xfId="7455"/>
    <cellStyle name="Normal 2 2 6 28 2 2 2" xfId="7456"/>
    <cellStyle name="Normal 2 2 6 28 2 2 2 2" xfId="37540"/>
    <cellStyle name="Normal 2 2 6 28 2 2 3" xfId="37541"/>
    <cellStyle name="Normal 2 2 6 28 2 3" xfId="7457"/>
    <cellStyle name="Normal 2 2 6 28 2 3 2" xfId="37542"/>
    <cellStyle name="Normal 2 2 6 28 2 4" xfId="37543"/>
    <cellStyle name="Normal 2 2 6 28 3" xfId="7458"/>
    <cellStyle name="Normal 2 2 6 28 3 2" xfId="7459"/>
    <cellStyle name="Normal 2 2 6 28 3 2 2" xfId="7460"/>
    <cellStyle name="Normal 2 2 6 28 3 2 2 2" xfId="37544"/>
    <cellStyle name="Normal 2 2 6 28 3 2 3" xfId="37545"/>
    <cellStyle name="Normal 2 2 6 28 3 3" xfId="7461"/>
    <cellStyle name="Normal 2 2 6 28 3 3 2" xfId="37546"/>
    <cellStyle name="Normal 2 2 6 28 3 4" xfId="37547"/>
    <cellStyle name="Normal 2 2 6 28 4" xfId="7462"/>
    <cellStyle name="Normal 2 2 6 28 4 2" xfId="7463"/>
    <cellStyle name="Normal 2 2 6 28 4 2 2" xfId="7464"/>
    <cellStyle name="Normal 2 2 6 28 4 2 2 2" xfId="37548"/>
    <cellStyle name="Normal 2 2 6 28 4 2 3" xfId="37549"/>
    <cellStyle name="Normal 2 2 6 28 4 3" xfId="7465"/>
    <cellStyle name="Normal 2 2 6 28 4 3 2" xfId="37550"/>
    <cellStyle name="Normal 2 2 6 28 4 4" xfId="37551"/>
    <cellStyle name="Normal 2 2 6 28 5" xfId="7466"/>
    <cellStyle name="Normal 2 2 6 28 5 2" xfId="7467"/>
    <cellStyle name="Normal 2 2 6 28 5 2 2" xfId="37552"/>
    <cellStyle name="Normal 2 2 6 28 5 3" xfId="37553"/>
    <cellStyle name="Normal 2 2 6 28 6" xfId="7468"/>
    <cellStyle name="Normal 2 2 6 28 6 2" xfId="37554"/>
    <cellStyle name="Normal 2 2 6 28 7" xfId="7469"/>
    <cellStyle name="Normal 2 2 6 28 7 2" xfId="37555"/>
    <cellStyle name="Normal 2 2 6 28 8" xfId="37556"/>
    <cellStyle name="Normal 2 2 6 29" xfId="7470"/>
    <cellStyle name="Normal 2 2 6 29 2" xfId="7471"/>
    <cellStyle name="Normal 2 2 6 29 2 2" xfId="7472"/>
    <cellStyle name="Normal 2 2 6 29 2 2 2" xfId="7473"/>
    <cellStyle name="Normal 2 2 6 29 2 2 2 2" xfId="37557"/>
    <cellStyle name="Normal 2 2 6 29 2 2 3" xfId="37558"/>
    <cellStyle name="Normal 2 2 6 29 2 3" xfId="7474"/>
    <cellStyle name="Normal 2 2 6 29 2 3 2" xfId="37559"/>
    <cellStyle name="Normal 2 2 6 29 2 4" xfId="37560"/>
    <cellStyle name="Normal 2 2 6 29 3" xfId="7475"/>
    <cellStyle name="Normal 2 2 6 29 3 2" xfId="7476"/>
    <cellStyle name="Normal 2 2 6 29 3 2 2" xfId="7477"/>
    <cellStyle name="Normal 2 2 6 29 3 2 2 2" xfId="37561"/>
    <cellStyle name="Normal 2 2 6 29 3 2 3" xfId="37562"/>
    <cellStyle name="Normal 2 2 6 29 3 3" xfId="7478"/>
    <cellStyle name="Normal 2 2 6 29 3 3 2" xfId="37563"/>
    <cellStyle name="Normal 2 2 6 29 3 4" xfId="37564"/>
    <cellStyle name="Normal 2 2 6 29 4" xfId="7479"/>
    <cellStyle name="Normal 2 2 6 29 4 2" xfId="7480"/>
    <cellStyle name="Normal 2 2 6 29 4 2 2" xfId="7481"/>
    <cellStyle name="Normal 2 2 6 29 4 2 2 2" xfId="37565"/>
    <cellStyle name="Normal 2 2 6 29 4 2 3" xfId="37566"/>
    <cellStyle name="Normal 2 2 6 29 4 3" xfId="7482"/>
    <cellStyle name="Normal 2 2 6 29 4 3 2" xfId="37567"/>
    <cellStyle name="Normal 2 2 6 29 4 4" xfId="37568"/>
    <cellStyle name="Normal 2 2 6 29 5" xfId="7483"/>
    <cellStyle name="Normal 2 2 6 29 5 2" xfId="7484"/>
    <cellStyle name="Normal 2 2 6 29 5 2 2" xfId="37569"/>
    <cellStyle name="Normal 2 2 6 29 5 3" xfId="37570"/>
    <cellStyle name="Normal 2 2 6 29 6" xfId="7485"/>
    <cellStyle name="Normal 2 2 6 29 6 2" xfId="37571"/>
    <cellStyle name="Normal 2 2 6 29 7" xfId="7486"/>
    <cellStyle name="Normal 2 2 6 29 7 2" xfId="37572"/>
    <cellStyle name="Normal 2 2 6 29 8" xfId="37573"/>
    <cellStyle name="Normal 2 2 6 3" xfId="7487"/>
    <cellStyle name="Normal 2 2 6 3 2" xfId="7488"/>
    <cellStyle name="Normal 2 2 6 3 2 2" xfId="7489"/>
    <cellStyle name="Normal 2 2 6 3 2 2 2" xfId="7490"/>
    <cellStyle name="Normal 2 2 6 3 2 2 2 2" xfId="37574"/>
    <cellStyle name="Normal 2 2 6 3 2 2 3" xfId="37575"/>
    <cellStyle name="Normal 2 2 6 3 2 3" xfId="7491"/>
    <cellStyle name="Normal 2 2 6 3 2 3 2" xfId="37576"/>
    <cellStyle name="Normal 2 2 6 3 2 4" xfId="37577"/>
    <cellStyle name="Normal 2 2 6 3 3" xfId="7492"/>
    <cellStyle name="Normal 2 2 6 3 3 2" xfId="7493"/>
    <cellStyle name="Normal 2 2 6 3 3 2 2" xfId="7494"/>
    <cellStyle name="Normal 2 2 6 3 3 2 2 2" xfId="37578"/>
    <cellStyle name="Normal 2 2 6 3 3 2 3" xfId="37579"/>
    <cellStyle name="Normal 2 2 6 3 3 3" xfId="7495"/>
    <cellStyle name="Normal 2 2 6 3 3 3 2" xfId="37580"/>
    <cellStyle name="Normal 2 2 6 3 3 4" xfId="37581"/>
    <cellStyle name="Normal 2 2 6 3 4" xfId="7496"/>
    <cellStyle name="Normal 2 2 6 3 4 2" xfId="7497"/>
    <cellStyle name="Normal 2 2 6 3 4 2 2" xfId="7498"/>
    <cellStyle name="Normal 2 2 6 3 4 2 2 2" xfId="37582"/>
    <cellStyle name="Normal 2 2 6 3 4 2 3" xfId="37583"/>
    <cellStyle name="Normal 2 2 6 3 4 3" xfId="7499"/>
    <cellStyle name="Normal 2 2 6 3 4 3 2" xfId="37584"/>
    <cellStyle name="Normal 2 2 6 3 4 4" xfId="37585"/>
    <cellStyle name="Normal 2 2 6 3 5" xfId="7500"/>
    <cellStyle name="Normal 2 2 6 3 5 2" xfId="7501"/>
    <cellStyle name="Normal 2 2 6 3 5 2 2" xfId="37586"/>
    <cellStyle name="Normal 2 2 6 3 5 3" xfId="37587"/>
    <cellStyle name="Normal 2 2 6 3 6" xfId="7502"/>
    <cellStyle name="Normal 2 2 6 3 6 2" xfId="37588"/>
    <cellStyle name="Normal 2 2 6 3 7" xfId="7503"/>
    <cellStyle name="Normal 2 2 6 3 7 2" xfId="37589"/>
    <cellStyle name="Normal 2 2 6 3 8" xfId="37590"/>
    <cellStyle name="Normal 2 2 6 30" xfId="7504"/>
    <cellStyle name="Normal 2 2 6 30 2" xfId="7505"/>
    <cellStyle name="Normal 2 2 6 30 2 2" xfId="7506"/>
    <cellStyle name="Normal 2 2 6 30 2 2 2" xfId="37591"/>
    <cellStyle name="Normal 2 2 6 30 2 3" xfId="37592"/>
    <cellStyle name="Normal 2 2 6 30 3" xfId="7507"/>
    <cellStyle name="Normal 2 2 6 30 3 2" xfId="37593"/>
    <cellStyle name="Normal 2 2 6 30 4" xfId="37594"/>
    <cellStyle name="Normal 2 2 6 31" xfId="7508"/>
    <cellStyle name="Normal 2 2 6 31 2" xfId="7509"/>
    <cellStyle name="Normal 2 2 6 31 2 2" xfId="7510"/>
    <cellStyle name="Normal 2 2 6 31 2 2 2" xfId="37595"/>
    <cellStyle name="Normal 2 2 6 31 2 3" xfId="37596"/>
    <cellStyle name="Normal 2 2 6 31 3" xfId="7511"/>
    <cellStyle name="Normal 2 2 6 31 3 2" xfId="37597"/>
    <cellStyle name="Normal 2 2 6 31 4" xfId="37598"/>
    <cellStyle name="Normal 2 2 6 32" xfId="7512"/>
    <cellStyle name="Normal 2 2 6 32 2" xfId="7513"/>
    <cellStyle name="Normal 2 2 6 32 2 2" xfId="7514"/>
    <cellStyle name="Normal 2 2 6 32 2 2 2" xfId="37599"/>
    <cellStyle name="Normal 2 2 6 32 2 3" xfId="37600"/>
    <cellStyle name="Normal 2 2 6 32 3" xfId="7515"/>
    <cellStyle name="Normal 2 2 6 32 3 2" xfId="37601"/>
    <cellStyle name="Normal 2 2 6 32 4" xfId="37602"/>
    <cellStyle name="Normal 2 2 6 33" xfId="7516"/>
    <cellStyle name="Normal 2 2 6 33 2" xfId="7517"/>
    <cellStyle name="Normal 2 2 6 33 2 2" xfId="37603"/>
    <cellStyle name="Normal 2 2 6 33 3" xfId="37604"/>
    <cellStyle name="Normal 2 2 6 34" xfId="7518"/>
    <cellStyle name="Normal 2 2 6 34 2" xfId="37605"/>
    <cellStyle name="Normal 2 2 6 35" xfId="7519"/>
    <cellStyle name="Normal 2 2 6 35 2" xfId="37606"/>
    <cellStyle name="Normal 2 2 6 36" xfId="37607"/>
    <cellStyle name="Normal 2 2 6 4" xfId="7520"/>
    <cellStyle name="Normal 2 2 6 4 2" xfId="7521"/>
    <cellStyle name="Normal 2 2 6 4 2 2" xfId="7522"/>
    <cellStyle name="Normal 2 2 6 4 2 2 2" xfId="7523"/>
    <cellStyle name="Normal 2 2 6 4 2 2 2 2" xfId="37608"/>
    <cellStyle name="Normal 2 2 6 4 2 2 3" xfId="37609"/>
    <cellStyle name="Normal 2 2 6 4 2 3" xfId="7524"/>
    <cellStyle name="Normal 2 2 6 4 2 3 2" xfId="37610"/>
    <cellStyle name="Normal 2 2 6 4 2 4" xfId="37611"/>
    <cellStyle name="Normal 2 2 6 4 3" xfId="7525"/>
    <cellStyle name="Normal 2 2 6 4 3 2" xfId="7526"/>
    <cellStyle name="Normal 2 2 6 4 3 2 2" xfId="7527"/>
    <cellStyle name="Normal 2 2 6 4 3 2 2 2" xfId="37612"/>
    <cellStyle name="Normal 2 2 6 4 3 2 3" xfId="37613"/>
    <cellStyle name="Normal 2 2 6 4 3 3" xfId="7528"/>
    <cellStyle name="Normal 2 2 6 4 3 3 2" xfId="37614"/>
    <cellStyle name="Normal 2 2 6 4 3 4" xfId="37615"/>
    <cellStyle name="Normal 2 2 6 4 4" xfId="7529"/>
    <cellStyle name="Normal 2 2 6 4 4 2" xfId="7530"/>
    <cellStyle name="Normal 2 2 6 4 4 2 2" xfId="7531"/>
    <cellStyle name="Normal 2 2 6 4 4 2 2 2" xfId="37616"/>
    <cellStyle name="Normal 2 2 6 4 4 2 3" xfId="37617"/>
    <cellStyle name="Normal 2 2 6 4 4 3" xfId="7532"/>
    <cellStyle name="Normal 2 2 6 4 4 3 2" xfId="37618"/>
    <cellStyle name="Normal 2 2 6 4 4 4" xfId="37619"/>
    <cellStyle name="Normal 2 2 6 4 5" xfId="7533"/>
    <cellStyle name="Normal 2 2 6 4 5 2" xfId="7534"/>
    <cellStyle name="Normal 2 2 6 4 5 2 2" xfId="37620"/>
    <cellStyle name="Normal 2 2 6 4 5 3" xfId="37621"/>
    <cellStyle name="Normal 2 2 6 4 6" xfId="7535"/>
    <cellStyle name="Normal 2 2 6 4 6 2" xfId="37622"/>
    <cellStyle name="Normal 2 2 6 4 7" xfId="7536"/>
    <cellStyle name="Normal 2 2 6 4 7 2" xfId="37623"/>
    <cellStyle name="Normal 2 2 6 4 8" xfId="37624"/>
    <cellStyle name="Normal 2 2 6 5" xfId="7537"/>
    <cellStyle name="Normal 2 2 6 5 2" xfId="7538"/>
    <cellStyle name="Normal 2 2 6 5 2 2" xfId="7539"/>
    <cellStyle name="Normal 2 2 6 5 2 2 2" xfId="7540"/>
    <cellStyle name="Normal 2 2 6 5 2 2 2 2" xfId="37625"/>
    <cellStyle name="Normal 2 2 6 5 2 2 3" xfId="37626"/>
    <cellStyle name="Normal 2 2 6 5 2 3" xfId="7541"/>
    <cellStyle name="Normal 2 2 6 5 2 3 2" xfId="37627"/>
    <cellStyle name="Normal 2 2 6 5 2 4" xfId="37628"/>
    <cellStyle name="Normal 2 2 6 5 3" xfId="7542"/>
    <cellStyle name="Normal 2 2 6 5 3 2" xfId="7543"/>
    <cellStyle name="Normal 2 2 6 5 3 2 2" xfId="7544"/>
    <cellStyle name="Normal 2 2 6 5 3 2 2 2" xfId="37629"/>
    <cellStyle name="Normal 2 2 6 5 3 2 3" xfId="37630"/>
    <cellStyle name="Normal 2 2 6 5 3 3" xfId="7545"/>
    <cellStyle name="Normal 2 2 6 5 3 3 2" xfId="37631"/>
    <cellStyle name="Normal 2 2 6 5 3 4" xfId="37632"/>
    <cellStyle name="Normal 2 2 6 5 4" xfId="7546"/>
    <cellStyle name="Normal 2 2 6 5 4 2" xfId="7547"/>
    <cellStyle name="Normal 2 2 6 5 4 2 2" xfId="7548"/>
    <cellStyle name="Normal 2 2 6 5 4 2 2 2" xfId="37633"/>
    <cellStyle name="Normal 2 2 6 5 4 2 3" xfId="37634"/>
    <cellStyle name="Normal 2 2 6 5 4 3" xfId="7549"/>
    <cellStyle name="Normal 2 2 6 5 4 3 2" xfId="37635"/>
    <cellStyle name="Normal 2 2 6 5 4 4" xfId="37636"/>
    <cellStyle name="Normal 2 2 6 5 5" xfId="7550"/>
    <cellStyle name="Normal 2 2 6 5 5 2" xfId="7551"/>
    <cellStyle name="Normal 2 2 6 5 5 2 2" xfId="37637"/>
    <cellStyle name="Normal 2 2 6 5 5 3" xfId="37638"/>
    <cellStyle name="Normal 2 2 6 5 6" xfId="7552"/>
    <cellStyle name="Normal 2 2 6 5 6 2" xfId="37639"/>
    <cellStyle name="Normal 2 2 6 5 7" xfId="7553"/>
    <cellStyle name="Normal 2 2 6 5 7 2" xfId="37640"/>
    <cellStyle name="Normal 2 2 6 5 8" xfId="37641"/>
    <cellStyle name="Normal 2 2 6 6" xfId="7554"/>
    <cellStyle name="Normal 2 2 6 6 2" xfId="7555"/>
    <cellStyle name="Normal 2 2 6 6 2 2" xfId="7556"/>
    <cellStyle name="Normal 2 2 6 6 2 2 2" xfId="7557"/>
    <cellStyle name="Normal 2 2 6 6 2 2 2 2" xfId="37642"/>
    <cellStyle name="Normal 2 2 6 6 2 2 3" xfId="37643"/>
    <cellStyle name="Normal 2 2 6 6 2 3" xfId="7558"/>
    <cellStyle name="Normal 2 2 6 6 2 3 2" xfId="37644"/>
    <cellStyle name="Normal 2 2 6 6 2 4" xfId="37645"/>
    <cellStyle name="Normal 2 2 6 6 3" xfId="7559"/>
    <cellStyle name="Normal 2 2 6 6 3 2" xfId="7560"/>
    <cellStyle name="Normal 2 2 6 6 3 2 2" xfId="7561"/>
    <cellStyle name="Normal 2 2 6 6 3 2 2 2" xfId="37646"/>
    <cellStyle name="Normal 2 2 6 6 3 2 3" xfId="37647"/>
    <cellStyle name="Normal 2 2 6 6 3 3" xfId="7562"/>
    <cellStyle name="Normal 2 2 6 6 3 3 2" xfId="37648"/>
    <cellStyle name="Normal 2 2 6 6 3 4" xfId="37649"/>
    <cellStyle name="Normal 2 2 6 6 4" xfId="7563"/>
    <cellStyle name="Normal 2 2 6 6 4 2" xfId="7564"/>
    <cellStyle name="Normal 2 2 6 6 4 2 2" xfId="7565"/>
    <cellStyle name="Normal 2 2 6 6 4 2 2 2" xfId="37650"/>
    <cellStyle name="Normal 2 2 6 6 4 2 3" xfId="37651"/>
    <cellStyle name="Normal 2 2 6 6 4 3" xfId="7566"/>
    <cellStyle name="Normal 2 2 6 6 4 3 2" xfId="37652"/>
    <cellStyle name="Normal 2 2 6 6 4 4" xfId="37653"/>
    <cellStyle name="Normal 2 2 6 6 5" xfId="7567"/>
    <cellStyle name="Normal 2 2 6 6 5 2" xfId="7568"/>
    <cellStyle name="Normal 2 2 6 6 5 2 2" xfId="37654"/>
    <cellStyle name="Normal 2 2 6 6 5 3" xfId="37655"/>
    <cellStyle name="Normal 2 2 6 6 6" xfId="7569"/>
    <cellStyle name="Normal 2 2 6 6 6 2" xfId="37656"/>
    <cellStyle name="Normal 2 2 6 6 7" xfId="7570"/>
    <cellStyle name="Normal 2 2 6 6 7 2" xfId="37657"/>
    <cellStyle name="Normal 2 2 6 6 8" xfId="37658"/>
    <cellStyle name="Normal 2 2 6 7" xfId="7571"/>
    <cellStyle name="Normal 2 2 6 7 2" xfId="7572"/>
    <cellStyle name="Normal 2 2 6 7 2 2" xfId="7573"/>
    <cellStyle name="Normal 2 2 6 7 2 2 2" xfId="7574"/>
    <cellStyle name="Normal 2 2 6 7 2 2 2 2" xfId="37659"/>
    <cellStyle name="Normal 2 2 6 7 2 2 3" xfId="37660"/>
    <cellStyle name="Normal 2 2 6 7 2 3" xfId="7575"/>
    <cellStyle name="Normal 2 2 6 7 2 3 2" xfId="37661"/>
    <cellStyle name="Normal 2 2 6 7 2 4" xfId="37662"/>
    <cellStyle name="Normal 2 2 6 7 3" xfId="7576"/>
    <cellStyle name="Normal 2 2 6 7 3 2" xfId="7577"/>
    <cellStyle name="Normal 2 2 6 7 3 2 2" xfId="7578"/>
    <cellStyle name="Normal 2 2 6 7 3 2 2 2" xfId="37663"/>
    <cellStyle name="Normal 2 2 6 7 3 2 3" xfId="37664"/>
    <cellStyle name="Normal 2 2 6 7 3 3" xfId="7579"/>
    <cellStyle name="Normal 2 2 6 7 3 3 2" xfId="37665"/>
    <cellStyle name="Normal 2 2 6 7 3 4" xfId="37666"/>
    <cellStyle name="Normal 2 2 6 7 4" xfId="7580"/>
    <cellStyle name="Normal 2 2 6 7 4 2" xfId="7581"/>
    <cellStyle name="Normal 2 2 6 7 4 2 2" xfId="7582"/>
    <cellStyle name="Normal 2 2 6 7 4 2 2 2" xfId="37667"/>
    <cellStyle name="Normal 2 2 6 7 4 2 3" xfId="37668"/>
    <cellStyle name="Normal 2 2 6 7 4 3" xfId="7583"/>
    <cellStyle name="Normal 2 2 6 7 4 3 2" xfId="37669"/>
    <cellStyle name="Normal 2 2 6 7 4 4" xfId="37670"/>
    <cellStyle name="Normal 2 2 6 7 5" xfId="7584"/>
    <cellStyle name="Normal 2 2 6 7 5 2" xfId="7585"/>
    <cellStyle name="Normal 2 2 6 7 5 2 2" xfId="37671"/>
    <cellStyle name="Normal 2 2 6 7 5 3" xfId="37672"/>
    <cellStyle name="Normal 2 2 6 7 6" xfId="7586"/>
    <cellStyle name="Normal 2 2 6 7 6 2" xfId="37673"/>
    <cellStyle name="Normal 2 2 6 7 7" xfId="7587"/>
    <cellStyle name="Normal 2 2 6 7 7 2" xfId="37674"/>
    <cellStyle name="Normal 2 2 6 7 8" xfId="37675"/>
    <cellStyle name="Normal 2 2 6 8" xfId="7588"/>
    <cellStyle name="Normal 2 2 6 8 2" xfId="7589"/>
    <cellStyle name="Normal 2 2 6 8 2 2" xfId="7590"/>
    <cellStyle name="Normal 2 2 6 8 2 2 2" xfId="7591"/>
    <cellStyle name="Normal 2 2 6 8 2 2 2 2" xfId="37676"/>
    <cellStyle name="Normal 2 2 6 8 2 2 3" xfId="37677"/>
    <cellStyle name="Normal 2 2 6 8 2 3" xfId="7592"/>
    <cellStyle name="Normal 2 2 6 8 2 3 2" xfId="37678"/>
    <cellStyle name="Normal 2 2 6 8 2 4" xfId="37679"/>
    <cellStyle name="Normal 2 2 6 8 3" xfId="7593"/>
    <cellStyle name="Normal 2 2 6 8 3 2" xfId="7594"/>
    <cellStyle name="Normal 2 2 6 8 3 2 2" xfId="7595"/>
    <cellStyle name="Normal 2 2 6 8 3 2 2 2" xfId="37680"/>
    <cellStyle name="Normal 2 2 6 8 3 2 3" xfId="37681"/>
    <cellStyle name="Normal 2 2 6 8 3 3" xfId="7596"/>
    <cellStyle name="Normal 2 2 6 8 3 3 2" xfId="37682"/>
    <cellStyle name="Normal 2 2 6 8 3 4" xfId="37683"/>
    <cellStyle name="Normal 2 2 6 8 4" xfId="7597"/>
    <cellStyle name="Normal 2 2 6 8 4 2" xfId="7598"/>
    <cellStyle name="Normal 2 2 6 8 4 2 2" xfId="7599"/>
    <cellStyle name="Normal 2 2 6 8 4 2 2 2" xfId="37684"/>
    <cellStyle name="Normal 2 2 6 8 4 2 3" xfId="37685"/>
    <cellStyle name="Normal 2 2 6 8 4 3" xfId="7600"/>
    <cellStyle name="Normal 2 2 6 8 4 3 2" xfId="37686"/>
    <cellStyle name="Normal 2 2 6 8 4 4" xfId="37687"/>
    <cellStyle name="Normal 2 2 6 8 5" xfId="7601"/>
    <cellStyle name="Normal 2 2 6 8 5 2" xfId="7602"/>
    <cellStyle name="Normal 2 2 6 8 5 2 2" xfId="37688"/>
    <cellStyle name="Normal 2 2 6 8 5 3" xfId="37689"/>
    <cellStyle name="Normal 2 2 6 8 6" xfId="7603"/>
    <cellStyle name="Normal 2 2 6 8 6 2" xfId="37690"/>
    <cellStyle name="Normal 2 2 6 8 7" xfId="7604"/>
    <cellStyle name="Normal 2 2 6 8 7 2" xfId="37691"/>
    <cellStyle name="Normal 2 2 6 8 8" xfId="37692"/>
    <cellStyle name="Normal 2 2 6 9" xfId="7605"/>
    <cellStyle name="Normal 2 2 6 9 2" xfId="7606"/>
    <cellStyle name="Normal 2 2 6 9 2 2" xfId="7607"/>
    <cellStyle name="Normal 2 2 6 9 2 2 2" xfId="7608"/>
    <cellStyle name="Normal 2 2 6 9 2 2 2 2" xfId="37693"/>
    <cellStyle name="Normal 2 2 6 9 2 2 3" xfId="37694"/>
    <cellStyle name="Normal 2 2 6 9 2 3" xfId="7609"/>
    <cellStyle name="Normal 2 2 6 9 2 3 2" xfId="37695"/>
    <cellStyle name="Normal 2 2 6 9 2 4" xfId="37696"/>
    <cellStyle name="Normal 2 2 6 9 3" xfId="7610"/>
    <cellStyle name="Normal 2 2 6 9 3 2" xfId="7611"/>
    <cellStyle name="Normal 2 2 6 9 3 2 2" xfId="7612"/>
    <cellStyle name="Normal 2 2 6 9 3 2 2 2" xfId="37697"/>
    <cellStyle name="Normal 2 2 6 9 3 2 3" xfId="37698"/>
    <cellStyle name="Normal 2 2 6 9 3 3" xfId="7613"/>
    <cellStyle name="Normal 2 2 6 9 3 3 2" xfId="37699"/>
    <cellStyle name="Normal 2 2 6 9 3 4" xfId="37700"/>
    <cellStyle name="Normal 2 2 6 9 4" xfId="7614"/>
    <cellStyle name="Normal 2 2 6 9 4 2" xfId="7615"/>
    <cellStyle name="Normal 2 2 6 9 4 2 2" xfId="7616"/>
    <cellStyle name="Normal 2 2 6 9 4 2 2 2" xfId="37701"/>
    <cellStyle name="Normal 2 2 6 9 4 2 3" xfId="37702"/>
    <cellStyle name="Normal 2 2 6 9 4 3" xfId="7617"/>
    <cellStyle name="Normal 2 2 6 9 4 3 2" xfId="37703"/>
    <cellStyle name="Normal 2 2 6 9 4 4" xfId="37704"/>
    <cellStyle name="Normal 2 2 6 9 5" xfId="7618"/>
    <cellStyle name="Normal 2 2 6 9 5 2" xfId="7619"/>
    <cellStyle name="Normal 2 2 6 9 5 2 2" xfId="37705"/>
    <cellStyle name="Normal 2 2 6 9 5 3" xfId="37706"/>
    <cellStyle name="Normal 2 2 6 9 6" xfId="7620"/>
    <cellStyle name="Normal 2 2 6 9 6 2" xfId="37707"/>
    <cellStyle name="Normal 2 2 6 9 7" xfId="7621"/>
    <cellStyle name="Normal 2 2 6 9 7 2" xfId="37708"/>
    <cellStyle name="Normal 2 2 6 9 8" xfId="37709"/>
    <cellStyle name="Normal 2 2 7" xfId="7622"/>
    <cellStyle name="Normal 2 2 7 10" xfId="7623"/>
    <cellStyle name="Normal 2 2 7 10 2" xfId="7624"/>
    <cellStyle name="Normal 2 2 7 10 2 2" xfId="7625"/>
    <cellStyle name="Normal 2 2 7 10 2 2 2" xfId="7626"/>
    <cellStyle name="Normal 2 2 7 10 2 2 2 2" xfId="37710"/>
    <cellStyle name="Normal 2 2 7 10 2 2 3" xfId="37711"/>
    <cellStyle name="Normal 2 2 7 10 2 3" xfId="7627"/>
    <cellStyle name="Normal 2 2 7 10 2 3 2" xfId="37712"/>
    <cellStyle name="Normal 2 2 7 10 2 4" xfId="37713"/>
    <cellStyle name="Normal 2 2 7 10 3" xfId="7628"/>
    <cellStyle name="Normal 2 2 7 10 3 2" xfId="7629"/>
    <cellStyle name="Normal 2 2 7 10 3 2 2" xfId="7630"/>
    <cellStyle name="Normal 2 2 7 10 3 2 2 2" xfId="37714"/>
    <cellStyle name="Normal 2 2 7 10 3 2 3" xfId="37715"/>
    <cellStyle name="Normal 2 2 7 10 3 3" xfId="7631"/>
    <cellStyle name="Normal 2 2 7 10 3 3 2" xfId="37716"/>
    <cellStyle name="Normal 2 2 7 10 3 4" xfId="37717"/>
    <cellStyle name="Normal 2 2 7 10 4" xfId="7632"/>
    <cellStyle name="Normal 2 2 7 10 4 2" xfId="7633"/>
    <cellStyle name="Normal 2 2 7 10 4 2 2" xfId="7634"/>
    <cellStyle name="Normal 2 2 7 10 4 2 2 2" xfId="37718"/>
    <cellStyle name="Normal 2 2 7 10 4 2 3" xfId="37719"/>
    <cellStyle name="Normal 2 2 7 10 4 3" xfId="7635"/>
    <cellStyle name="Normal 2 2 7 10 4 3 2" xfId="37720"/>
    <cellStyle name="Normal 2 2 7 10 4 4" xfId="37721"/>
    <cellStyle name="Normal 2 2 7 10 5" xfId="7636"/>
    <cellStyle name="Normal 2 2 7 10 5 2" xfId="7637"/>
    <cellStyle name="Normal 2 2 7 10 5 2 2" xfId="37722"/>
    <cellStyle name="Normal 2 2 7 10 5 3" xfId="37723"/>
    <cellStyle name="Normal 2 2 7 10 6" xfId="7638"/>
    <cellStyle name="Normal 2 2 7 10 6 2" xfId="37724"/>
    <cellStyle name="Normal 2 2 7 10 7" xfId="7639"/>
    <cellStyle name="Normal 2 2 7 10 7 2" xfId="37725"/>
    <cellStyle name="Normal 2 2 7 10 8" xfId="37726"/>
    <cellStyle name="Normal 2 2 7 11" xfId="7640"/>
    <cellStyle name="Normal 2 2 7 11 2" xfId="7641"/>
    <cellStyle name="Normal 2 2 7 11 2 2" xfId="7642"/>
    <cellStyle name="Normal 2 2 7 11 2 2 2" xfId="7643"/>
    <cellStyle name="Normal 2 2 7 11 2 2 2 2" xfId="37727"/>
    <cellStyle name="Normal 2 2 7 11 2 2 3" xfId="37728"/>
    <cellStyle name="Normal 2 2 7 11 2 3" xfId="7644"/>
    <cellStyle name="Normal 2 2 7 11 2 3 2" xfId="37729"/>
    <cellStyle name="Normal 2 2 7 11 2 4" xfId="37730"/>
    <cellStyle name="Normal 2 2 7 11 3" xfId="7645"/>
    <cellStyle name="Normal 2 2 7 11 3 2" xfId="7646"/>
    <cellStyle name="Normal 2 2 7 11 3 2 2" xfId="7647"/>
    <cellStyle name="Normal 2 2 7 11 3 2 2 2" xfId="37731"/>
    <cellStyle name="Normal 2 2 7 11 3 2 3" xfId="37732"/>
    <cellStyle name="Normal 2 2 7 11 3 3" xfId="7648"/>
    <cellStyle name="Normal 2 2 7 11 3 3 2" xfId="37733"/>
    <cellStyle name="Normal 2 2 7 11 3 4" xfId="37734"/>
    <cellStyle name="Normal 2 2 7 11 4" xfId="7649"/>
    <cellStyle name="Normal 2 2 7 11 4 2" xfId="7650"/>
    <cellStyle name="Normal 2 2 7 11 4 2 2" xfId="7651"/>
    <cellStyle name="Normal 2 2 7 11 4 2 2 2" xfId="37735"/>
    <cellStyle name="Normal 2 2 7 11 4 2 3" xfId="37736"/>
    <cellStyle name="Normal 2 2 7 11 4 3" xfId="7652"/>
    <cellStyle name="Normal 2 2 7 11 4 3 2" xfId="37737"/>
    <cellStyle name="Normal 2 2 7 11 4 4" xfId="37738"/>
    <cellStyle name="Normal 2 2 7 11 5" xfId="7653"/>
    <cellStyle name="Normal 2 2 7 11 5 2" xfId="7654"/>
    <cellStyle name="Normal 2 2 7 11 5 2 2" xfId="37739"/>
    <cellStyle name="Normal 2 2 7 11 5 3" xfId="37740"/>
    <cellStyle name="Normal 2 2 7 11 6" xfId="7655"/>
    <cellStyle name="Normal 2 2 7 11 6 2" xfId="37741"/>
    <cellStyle name="Normal 2 2 7 11 7" xfId="7656"/>
    <cellStyle name="Normal 2 2 7 11 7 2" xfId="37742"/>
    <cellStyle name="Normal 2 2 7 11 8" xfId="37743"/>
    <cellStyle name="Normal 2 2 7 12" xfId="7657"/>
    <cellStyle name="Normal 2 2 7 12 2" xfId="7658"/>
    <cellStyle name="Normal 2 2 7 12 2 2" xfId="7659"/>
    <cellStyle name="Normal 2 2 7 12 2 2 2" xfId="7660"/>
    <cellStyle name="Normal 2 2 7 12 2 2 2 2" xfId="37744"/>
    <cellStyle name="Normal 2 2 7 12 2 2 3" xfId="37745"/>
    <cellStyle name="Normal 2 2 7 12 2 3" xfId="7661"/>
    <cellStyle name="Normal 2 2 7 12 2 3 2" xfId="37746"/>
    <cellStyle name="Normal 2 2 7 12 2 4" xfId="37747"/>
    <cellStyle name="Normal 2 2 7 12 3" xfId="7662"/>
    <cellStyle name="Normal 2 2 7 12 3 2" xfId="7663"/>
    <cellStyle name="Normal 2 2 7 12 3 2 2" xfId="7664"/>
    <cellStyle name="Normal 2 2 7 12 3 2 2 2" xfId="37748"/>
    <cellStyle name="Normal 2 2 7 12 3 2 3" xfId="37749"/>
    <cellStyle name="Normal 2 2 7 12 3 3" xfId="7665"/>
    <cellStyle name="Normal 2 2 7 12 3 3 2" xfId="37750"/>
    <cellStyle name="Normal 2 2 7 12 3 4" xfId="37751"/>
    <cellStyle name="Normal 2 2 7 12 4" xfId="7666"/>
    <cellStyle name="Normal 2 2 7 12 4 2" xfId="7667"/>
    <cellStyle name="Normal 2 2 7 12 4 2 2" xfId="7668"/>
    <cellStyle name="Normal 2 2 7 12 4 2 2 2" xfId="37752"/>
    <cellStyle name="Normal 2 2 7 12 4 2 3" xfId="37753"/>
    <cellStyle name="Normal 2 2 7 12 4 3" xfId="7669"/>
    <cellStyle name="Normal 2 2 7 12 4 3 2" xfId="37754"/>
    <cellStyle name="Normal 2 2 7 12 4 4" xfId="37755"/>
    <cellStyle name="Normal 2 2 7 12 5" xfId="7670"/>
    <cellStyle name="Normal 2 2 7 12 5 2" xfId="7671"/>
    <cellStyle name="Normal 2 2 7 12 5 2 2" xfId="37756"/>
    <cellStyle name="Normal 2 2 7 12 5 3" xfId="37757"/>
    <cellStyle name="Normal 2 2 7 12 6" xfId="7672"/>
    <cellStyle name="Normal 2 2 7 12 6 2" xfId="37758"/>
    <cellStyle name="Normal 2 2 7 12 7" xfId="7673"/>
    <cellStyle name="Normal 2 2 7 12 7 2" xfId="37759"/>
    <cellStyle name="Normal 2 2 7 12 8" xfId="37760"/>
    <cellStyle name="Normal 2 2 7 13" xfId="7674"/>
    <cellStyle name="Normal 2 2 7 13 2" xfId="7675"/>
    <cellStyle name="Normal 2 2 7 13 2 2" xfId="7676"/>
    <cellStyle name="Normal 2 2 7 13 2 2 2" xfId="7677"/>
    <cellStyle name="Normal 2 2 7 13 2 2 2 2" xfId="37761"/>
    <cellStyle name="Normal 2 2 7 13 2 2 3" xfId="37762"/>
    <cellStyle name="Normal 2 2 7 13 2 3" xfId="7678"/>
    <cellStyle name="Normal 2 2 7 13 2 3 2" xfId="37763"/>
    <cellStyle name="Normal 2 2 7 13 2 4" xfId="37764"/>
    <cellStyle name="Normal 2 2 7 13 3" xfId="7679"/>
    <cellStyle name="Normal 2 2 7 13 3 2" xfId="7680"/>
    <cellStyle name="Normal 2 2 7 13 3 2 2" xfId="7681"/>
    <cellStyle name="Normal 2 2 7 13 3 2 2 2" xfId="37765"/>
    <cellStyle name="Normal 2 2 7 13 3 2 3" xfId="37766"/>
    <cellStyle name="Normal 2 2 7 13 3 3" xfId="7682"/>
    <cellStyle name="Normal 2 2 7 13 3 3 2" xfId="37767"/>
    <cellStyle name="Normal 2 2 7 13 3 4" xfId="37768"/>
    <cellStyle name="Normal 2 2 7 13 4" xfId="7683"/>
    <cellStyle name="Normal 2 2 7 13 4 2" xfId="7684"/>
    <cellStyle name="Normal 2 2 7 13 4 2 2" xfId="7685"/>
    <cellStyle name="Normal 2 2 7 13 4 2 2 2" xfId="37769"/>
    <cellStyle name="Normal 2 2 7 13 4 2 3" xfId="37770"/>
    <cellStyle name="Normal 2 2 7 13 4 3" xfId="7686"/>
    <cellStyle name="Normal 2 2 7 13 4 3 2" xfId="37771"/>
    <cellStyle name="Normal 2 2 7 13 4 4" xfId="37772"/>
    <cellStyle name="Normal 2 2 7 13 5" xfId="7687"/>
    <cellStyle name="Normal 2 2 7 13 5 2" xfId="7688"/>
    <cellStyle name="Normal 2 2 7 13 5 2 2" xfId="37773"/>
    <cellStyle name="Normal 2 2 7 13 5 3" xfId="37774"/>
    <cellStyle name="Normal 2 2 7 13 6" xfId="7689"/>
    <cellStyle name="Normal 2 2 7 13 6 2" xfId="37775"/>
    <cellStyle name="Normal 2 2 7 13 7" xfId="7690"/>
    <cellStyle name="Normal 2 2 7 13 7 2" xfId="37776"/>
    <cellStyle name="Normal 2 2 7 13 8" xfId="37777"/>
    <cellStyle name="Normal 2 2 7 14" xfId="7691"/>
    <cellStyle name="Normal 2 2 7 14 2" xfId="7692"/>
    <cellStyle name="Normal 2 2 7 14 2 2" xfId="7693"/>
    <cellStyle name="Normal 2 2 7 14 2 2 2" xfId="7694"/>
    <cellStyle name="Normal 2 2 7 14 2 2 2 2" xfId="37778"/>
    <cellStyle name="Normal 2 2 7 14 2 2 3" xfId="37779"/>
    <cellStyle name="Normal 2 2 7 14 2 3" xfId="7695"/>
    <cellStyle name="Normal 2 2 7 14 2 3 2" xfId="37780"/>
    <cellStyle name="Normal 2 2 7 14 2 4" xfId="37781"/>
    <cellStyle name="Normal 2 2 7 14 3" xfId="7696"/>
    <cellStyle name="Normal 2 2 7 14 3 2" xfId="7697"/>
    <cellStyle name="Normal 2 2 7 14 3 2 2" xfId="7698"/>
    <cellStyle name="Normal 2 2 7 14 3 2 2 2" xfId="37782"/>
    <cellStyle name="Normal 2 2 7 14 3 2 3" xfId="37783"/>
    <cellStyle name="Normal 2 2 7 14 3 3" xfId="7699"/>
    <cellStyle name="Normal 2 2 7 14 3 3 2" xfId="37784"/>
    <cellStyle name="Normal 2 2 7 14 3 4" xfId="37785"/>
    <cellStyle name="Normal 2 2 7 14 4" xfId="7700"/>
    <cellStyle name="Normal 2 2 7 14 4 2" xfId="7701"/>
    <cellStyle name="Normal 2 2 7 14 4 2 2" xfId="7702"/>
    <cellStyle name="Normal 2 2 7 14 4 2 2 2" xfId="37786"/>
    <cellStyle name="Normal 2 2 7 14 4 2 3" xfId="37787"/>
    <cellStyle name="Normal 2 2 7 14 4 3" xfId="7703"/>
    <cellStyle name="Normal 2 2 7 14 4 3 2" xfId="37788"/>
    <cellStyle name="Normal 2 2 7 14 4 4" xfId="37789"/>
    <cellStyle name="Normal 2 2 7 14 5" xfId="7704"/>
    <cellStyle name="Normal 2 2 7 14 5 2" xfId="7705"/>
    <cellStyle name="Normal 2 2 7 14 5 2 2" xfId="37790"/>
    <cellStyle name="Normal 2 2 7 14 5 3" xfId="37791"/>
    <cellStyle name="Normal 2 2 7 14 6" xfId="7706"/>
    <cellStyle name="Normal 2 2 7 14 6 2" xfId="37792"/>
    <cellStyle name="Normal 2 2 7 14 7" xfId="7707"/>
    <cellStyle name="Normal 2 2 7 14 7 2" xfId="37793"/>
    <cellStyle name="Normal 2 2 7 14 8" xfId="37794"/>
    <cellStyle name="Normal 2 2 7 15" xfId="7708"/>
    <cellStyle name="Normal 2 2 7 15 2" xfId="7709"/>
    <cellStyle name="Normal 2 2 7 15 2 2" xfId="7710"/>
    <cellStyle name="Normal 2 2 7 15 2 2 2" xfId="7711"/>
    <cellStyle name="Normal 2 2 7 15 2 2 2 2" xfId="37795"/>
    <cellStyle name="Normal 2 2 7 15 2 2 3" xfId="37796"/>
    <cellStyle name="Normal 2 2 7 15 2 3" xfId="7712"/>
    <cellStyle name="Normal 2 2 7 15 2 3 2" xfId="37797"/>
    <cellStyle name="Normal 2 2 7 15 2 4" xfId="37798"/>
    <cellStyle name="Normal 2 2 7 15 3" xfId="7713"/>
    <cellStyle name="Normal 2 2 7 15 3 2" xfId="7714"/>
    <cellStyle name="Normal 2 2 7 15 3 2 2" xfId="7715"/>
    <cellStyle name="Normal 2 2 7 15 3 2 2 2" xfId="37799"/>
    <cellStyle name="Normal 2 2 7 15 3 2 3" xfId="37800"/>
    <cellStyle name="Normal 2 2 7 15 3 3" xfId="7716"/>
    <cellStyle name="Normal 2 2 7 15 3 3 2" xfId="37801"/>
    <cellStyle name="Normal 2 2 7 15 3 4" xfId="37802"/>
    <cellStyle name="Normal 2 2 7 15 4" xfId="7717"/>
    <cellStyle name="Normal 2 2 7 15 4 2" xfId="7718"/>
    <cellStyle name="Normal 2 2 7 15 4 2 2" xfId="7719"/>
    <cellStyle name="Normal 2 2 7 15 4 2 2 2" xfId="37803"/>
    <cellStyle name="Normal 2 2 7 15 4 2 3" xfId="37804"/>
    <cellStyle name="Normal 2 2 7 15 4 3" xfId="7720"/>
    <cellStyle name="Normal 2 2 7 15 4 3 2" xfId="37805"/>
    <cellStyle name="Normal 2 2 7 15 4 4" xfId="37806"/>
    <cellStyle name="Normal 2 2 7 15 5" xfId="7721"/>
    <cellStyle name="Normal 2 2 7 15 5 2" xfId="7722"/>
    <cellStyle name="Normal 2 2 7 15 5 2 2" xfId="37807"/>
    <cellStyle name="Normal 2 2 7 15 5 3" xfId="37808"/>
    <cellStyle name="Normal 2 2 7 15 6" xfId="7723"/>
    <cellStyle name="Normal 2 2 7 15 6 2" xfId="37809"/>
    <cellStyle name="Normal 2 2 7 15 7" xfId="7724"/>
    <cellStyle name="Normal 2 2 7 15 7 2" xfId="37810"/>
    <cellStyle name="Normal 2 2 7 15 8" xfId="37811"/>
    <cellStyle name="Normal 2 2 7 16" xfId="7725"/>
    <cellStyle name="Normal 2 2 7 16 2" xfId="7726"/>
    <cellStyle name="Normal 2 2 7 16 2 2" xfId="7727"/>
    <cellStyle name="Normal 2 2 7 16 2 2 2" xfId="7728"/>
    <cellStyle name="Normal 2 2 7 16 2 2 2 2" xfId="37812"/>
    <cellStyle name="Normal 2 2 7 16 2 2 3" xfId="37813"/>
    <cellStyle name="Normal 2 2 7 16 2 3" xfId="7729"/>
    <cellStyle name="Normal 2 2 7 16 2 3 2" xfId="37814"/>
    <cellStyle name="Normal 2 2 7 16 2 4" xfId="37815"/>
    <cellStyle name="Normal 2 2 7 16 3" xfId="7730"/>
    <cellStyle name="Normal 2 2 7 16 3 2" xfId="7731"/>
    <cellStyle name="Normal 2 2 7 16 3 2 2" xfId="7732"/>
    <cellStyle name="Normal 2 2 7 16 3 2 2 2" xfId="37816"/>
    <cellStyle name="Normal 2 2 7 16 3 2 3" xfId="37817"/>
    <cellStyle name="Normal 2 2 7 16 3 3" xfId="7733"/>
    <cellStyle name="Normal 2 2 7 16 3 3 2" xfId="37818"/>
    <cellStyle name="Normal 2 2 7 16 3 4" xfId="37819"/>
    <cellStyle name="Normal 2 2 7 16 4" xfId="7734"/>
    <cellStyle name="Normal 2 2 7 16 4 2" xfId="7735"/>
    <cellStyle name="Normal 2 2 7 16 4 2 2" xfId="7736"/>
    <cellStyle name="Normal 2 2 7 16 4 2 2 2" xfId="37820"/>
    <cellStyle name="Normal 2 2 7 16 4 2 3" xfId="37821"/>
    <cellStyle name="Normal 2 2 7 16 4 3" xfId="7737"/>
    <cellStyle name="Normal 2 2 7 16 4 3 2" xfId="37822"/>
    <cellStyle name="Normal 2 2 7 16 4 4" xfId="37823"/>
    <cellStyle name="Normal 2 2 7 16 5" xfId="7738"/>
    <cellStyle name="Normal 2 2 7 16 5 2" xfId="7739"/>
    <cellStyle name="Normal 2 2 7 16 5 2 2" xfId="37824"/>
    <cellStyle name="Normal 2 2 7 16 5 3" xfId="37825"/>
    <cellStyle name="Normal 2 2 7 16 6" xfId="7740"/>
    <cellStyle name="Normal 2 2 7 16 6 2" xfId="37826"/>
    <cellStyle name="Normal 2 2 7 16 7" xfId="7741"/>
    <cellStyle name="Normal 2 2 7 16 7 2" xfId="37827"/>
    <cellStyle name="Normal 2 2 7 16 8" xfId="37828"/>
    <cellStyle name="Normal 2 2 7 17" xfId="7742"/>
    <cellStyle name="Normal 2 2 7 17 2" xfId="7743"/>
    <cellStyle name="Normal 2 2 7 17 2 2" xfId="7744"/>
    <cellStyle name="Normal 2 2 7 17 2 2 2" xfId="7745"/>
    <cellStyle name="Normal 2 2 7 17 2 2 2 2" xfId="37829"/>
    <cellStyle name="Normal 2 2 7 17 2 2 3" xfId="37830"/>
    <cellStyle name="Normal 2 2 7 17 2 3" xfId="7746"/>
    <cellStyle name="Normal 2 2 7 17 2 3 2" xfId="37831"/>
    <cellStyle name="Normal 2 2 7 17 2 4" xfId="37832"/>
    <cellStyle name="Normal 2 2 7 17 3" xfId="7747"/>
    <cellStyle name="Normal 2 2 7 17 3 2" xfId="7748"/>
    <cellStyle name="Normal 2 2 7 17 3 2 2" xfId="7749"/>
    <cellStyle name="Normal 2 2 7 17 3 2 2 2" xfId="37833"/>
    <cellStyle name="Normal 2 2 7 17 3 2 3" xfId="37834"/>
    <cellStyle name="Normal 2 2 7 17 3 3" xfId="7750"/>
    <cellStyle name="Normal 2 2 7 17 3 3 2" xfId="37835"/>
    <cellStyle name="Normal 2 2 7 17 3 4" xfId="37836"/>
    <cellStyle name="Normal 2 2 7 17 4" xfId="7751"/>
    <cellStyle name="Normal 2 2 7 17 4 2" xfId="7752"/>
    <cellStyle name="Normal 2 2 7 17 4 2 2" xfId="7753"/>
    <cellStyle name="Normal 2 2 7 17 4 2 2 2" xfId="37837"/>
    <cellStyle name="Normal 2 2 7 17 4 2 3" xfId="37838"/>
    <cellStyle name="Normal 2 2 7 17 4 3" xfId="7754"/>
    <cellStyle name="Normal 2 2 7 17 4 3 2" xfId="37839"/>
    <cellStyle name="Normal 2 2 7 17 4 4" xfId="37840"/>
    <cellStyle name="Normal 2 2 7 17 5" xfId="7755"/>
    <cellStyle name="Normal 2 2 7 17 5 2" xfId="7756"/>
    <cellStyle name="Normal 2 2 7 17 5 2 2" xfId="37841"/>
    <cellStyle name="Normal 2 2 7 17 5 3" xfId="37842"/>
    <cellStyle name="Normal 2 2 7 17 6" xfId="7757"/>
    <cellStyle name="Normal 2 2 7 17 6 2" xfId="37843"/>
    <cellStyle name="Normal 2 2 7 17 7" xfId="7758"/>
    <cellStyle name="Normal 2 2 7 17 7 2" xfId="37844"/>
    <cellStyle name="Normal 2 2 7 17 8" xfId="37845"/>
    <cellStyle name="Normal 2 2 7 18" xfId="7759"/>
    <cellStyle name="Normal 2 2 7 18 2" xfId="7760"/>
    <cellStyle name="Normal 2 2 7 18 2 2" xfId="7761"/>
    <cellStyle name="Normal 2 2 7 18 2 2 2" xfId="7762"/>
    <cellStyle name="Normal 2 2 7 18 2 2 2 2" xfId="37846"/>
    <cellStyle name="Normal 2 2 7 18 2 2 3" xfId="37847"/>
    <cellStyle name="Normal 2 2 7 18 2 3" xfId="7763"/>
    <cellStyle name="Normal 2 2 7 18 2 3 2" xfId="37848"/>
    <cellStyle name="Normal 2 2 7 18 2 4" xfId="37849"/>
    <cellStyle name="Normal 2 2 7 18 3" xfId="7764"/>
    <cellStyle name="Normal 2 2 7 18 3 2" xfId="7765"/>
    <cellStyle name="Normal 2 2 7 18 3 2 2" xfId="7766"/>
    <cellStyle name="Normal 2 2 7 18 3 2 2 2" xfId="37850"/>
    <cellStyle name="Normal 2 2 7 18 3 2 3" xfId="37851"/>
    <cellStyle name="Normal 2 2 7 18 3 3" xfId="7767"/>
    <cellStyle name="Normal 2 2 7 18 3 3 2" xfId="37852"/>
    <cellStyle name="Normal 2 2 7 18 3 4" xfId="37853"/>
    <cellStyle name="Normal 2 2 7 18 4" xfId="7768"/>
    <cellStyle name="Normal 2 2 7 18 4 2" xfId="7769"/>
    <cellStyle name="Normal 2 2 7 18 4 2 2" xfId="7770"/>
    <cellStyle name="Normal 2 2 7 18 4 2 2 2" xfId="37854"/>
    <cellStyle name="Normal 2 2 7 18 4 2 3" xfId="37855"/>
    <cellStyle name="Normal 2 2 7 18 4 3" xfId="7771"/>
    <cellStyle name="Normal 2 2 7 18 4 3 2" xfId="37856"/>
    <cellStyle name="Normal 2 2 7 18 4 4" xfId="37857"/>
    <cellStyle name="Normal 2 2 7 18 5" xfId="7772"/>
    <cellStyle name="Normal 2 2 7 18 5 2" xfId="7773"/>
    <cellStyle name="Normal 2 2 7 18 5 2 2" xfId="37858"/>
    <cellStyle name="Normal 2 2 7 18 5 3" xfId="37859"/>
    <cellStyle name="Normal 2 2 7 18 6" xfId="7774"/>
    <cellStyle name="Normal 2 2 7 18 6 2" xfId="37860"/>
    <cellStyle name="Normal 2 2 7 18 7" xfId="7775"/>
    <cellStyle name="Normal 2 2 7 18 7 2" xfId="37861"/>
    <cellStyle name="Normal 2 2 7 18 8" xfId="37862"/>
    <cellStyle name="Normal 2 2 7 19" xfId="7776"/>
    <cellStyle name="Normal 2 2 7 19 2" xfId="7777"/>
    <cellStyle name="Normal 2 2 7 19 2 2" xfId="7778"/>
    <cellStyle name="Normal 2 2 7 19 2 2 2" xfId="7779"/>
    <cellStyle name="Normal 2 2 7 19 2 2 2 2" xfId="37863"/>
    <cellStyle name="Normal 2 2 7 19 2 2 3" xfId="37864"/>
    <cellStyle name="Normal 2 2 7 19 2 3" xfId="7780"/>
    <cellStyle name="Normal 2 2 7 19 2 3 2" xfId="37865"/>
    <cellStyle name="Normal 2 2 7 19 2 4" xfId="37866"/>
    <cellStyle name="Normal 2 2 7 19 3" xfId="7781"/>
    <cellStyle name="Normal 2 2 7 19 3 2" xfId="7782"/>
    <cellStyle name="Normal 2 2 7 19 3 2 2" xfId="7783"/>
    <cellStyle name="Normal 2 2 7 19 3 2 2 2" xfId="37867"/>
    <cellStyle name="Normal 2 2 7 19 3 2 3" xfId="37868"/>
    <cellStyle name="Normal 2 2 7 19 3 3" xfId="7784"/>
    <cellStyle name="Normal 2 2 7 19 3 3 2" xfId="37869"/>
    <cellStyle name="Normal 2 2 7 19 3 4" xfId="37870"/>
    <cellStyle name="Normal 2 2 7 19 4" xfId="7785"/>
    <cellStyle name="Normal 2 2 7 19 4 2" xfId="7786"/>
    <cellStyle name="Normal 2 2 7 19 4 2 2" xfId="7787"/>
    <cellStyle name="Normal 2 2 7 19 4 2 2 2" xfId="37871"/>
    <cellStyle name="Normal 2 2 7 19 4 2 3" xfId="37872"/>
    <cellStyle name="Normal 2 2 7 19 4 3" xfId="7788"/>
    <cellStyle name="Normal 2 2 7 19 4 3 2" xfId="37873"/>
    <cellStyle name="Normal 2 2 7 19 4 4" xfId="37874"/>
    <cellStyle name="Normal 2 2 7 19 5" xfId="7789"/>
    <cellStyle name="Normal 2 2 7 19 5 2" xfId="7790"/>
    <cellStyle name="Normal 2 2 7 19 5 2 2" xfId="37875"/>
    <cellStyle name="Normal 2 2 7 19 5 3" xfId="37876"/>
    <cellStyle name="Normal 2 2 7 19 6" xfId="7791"/>
    <cellStyle name="Normal 2 2 7 19 6 2" xfId="37877"/>
    <cellStyle name="Normal 2 2 7 19 7" xfId="7792"/>
    <cellStyle name="Normal 2 2 7 19 7 2" xfId="37878"/>
    <cellStyle name="Normal 2 2 7 19 8" xfId="37879"/>
    <cellStyle name="Normal 2 2 7 2" xfId="7793"/>
    <cellStyle name="Normal 2 2 7 2 2" xfId="7794"/>
    <cellStyle name="Normal 2 2 7 2 2 2" xfId="7795"/>
    <cellStyle name="Normal 2 2 7 2 2 2 2" xfId="7796"/>
    <cellStyle name="Normal 2 2 7 2 2 2 2 2" xfId="37880"/>
    <cellStyle name="Normal 2 2 7 2 2 2 3" xfId="37881"/>
    <cellStyle name="Normal 2 2 7 2 2 3" xfId="7797"/>
    <cellStyle name="Normal 2 2 7 2 2 3 2" xfId="37882"/>
    <cellStyle name="Normal 2 2 7 2 2 4" xfId="37883"/>
    <cellStyle name="Normal 2 2 7 2 3" xfId="7798"/>
    <cellStyle name="Normal 2 2 7 2 3 2" xfId="7799"/>
    <cellStyle name="Normal 2 2 7 2 3 2 2" xfId="7800"/>
    <cellStyle name="Normal 2 2 7 2 3 2 2 2" xfId="37884"/>
    <cellStyle name="Normal 2 2 7 2 3 2 3" xfId="37885"/>
    <cellStyle name="Normal 2 2 7 2 3 3" xfId="7801"/>
    <cellStyle name="Normal 2 2 7 2 3 3 2" xfId="37886"/>
    <cellStyle name="Normal 2 2 7 2 3 4" xfId="37887"/>
    <cellStyle name="Normal 2 2 7 2 4" xfId="7802"/>
    <cellStyle name="Normal 2 2 7 2 4 2" xfId="7803"/>
    <cellStyle name="Normal 2 2 7 2 4 2 2" xfId="7804"/>
    <cellStyle name="Normal 2 2 7 2 4 2 2 2" xfId="37888"/>
    <cellStyle name="Normal 2 2 7 2 4 2 3" xfId="37889"/>
    <cellStyle name="Normal 2 2 7 2 4 3" xfId="7805"/>
    <cellStyle name="Normal 2 2 7 2 4 3 2" xfId="37890"/>
    <cellStyle name="Normal 2 2 7 2 4 4" xfId="37891"/>
    <cellStyle name="Normal 2 2 7 2 5" xfId="7806"/>
    <cellStyle name="Normal 2 2 7 2 5 2" xfId="7807"/>
    <cellStyle name="Normal 2 2 7 2 5 2 2" xfId="37892"/>
    <cellStyle name="Normal 2 2 7 2 5 3" xfId="37893"/>
    <cellStyle name="Normal 2 2 7 2 6" xfId="7808"/>
    <cellStyle name="Normal 2 2 7 2 6 2" xfId="37894"/>
    <cellStyle name="Normal 2 2 7 2 7" xfId="7809"/>
    <cellStyle name="Normal 2 2 7 2 7 2" xfId="37895"/>
    <cellStyle name="Normal 2 2 7 2 8" xfId="37896"/>
    <cellStyle name="Normal 2 2 7 20" xfId="7810"/>
    <cellStyle name="Normal 2 2 7 20 2" xfId="7811"/>
    <cellStyle name="Normal 2 2 7 20 2 2" xfId="7812"/>
    <cellStyle name="Normal 2 2 7 20 2 2 2" xfId="7813"/>
    <cellStyle name="Normal 2 2 7 20 2 2 2 2" xfId="37897"/>
    <cellStyle name="Normal 2 2 7 20 2 2 3" xfId="37898"/>
    <cellStyle name="Normal 2 2 7 20 2 3" xfId="7814"/>
    <cellStyle name="Normal 2 2 7 20 2 3 2" xfId="37899"/>
    <cellStyle name="Normal 2 2 7 20 2 4" xfId="37900"/>
    <cellStyle name="Normal 2 2 7 20 3" xfId="7815"/>
    <cellStyle name="Normal 2 2 7 20 3 2" xfId="7816"/>
    <cellStyle name="Normal 2 2 7 20 3 2 2" xfId="7817"/>
    <cellStyle name="Normal 2 2 7 20 3 2 2 2" xfId="37901"/>
    <cellStyle name="Normal 2 2 7 20 3 2 3" xfId="37902"/>
    <cellStyle name="Normal 2 2 7 20 3 3" xfId="7818"/>
    <cellStyle name="Normal 2 2 7 20 3 3 2" xfId="37903"/>
    <cellStyle name="Normal 2 2 7 20 3 4" xfId="37904"/>
    <cellStyle name="Normal 2 2 7 20 4" xfId="7819"/>
    <cellStyle name="Normal 2 2 7 20 4 2" xfId="7820"/>
    <cellStyle name="Normal 2 2 7 20 4 2 2" xfId="7821"/>
    <cellStyle name="Normal 2 2 7 20 4 2 2 2" xfId="37905"/>
    <cellStyle name="Normal 2 2 7 20 4 2 3" xfId="37906"/>
    <cellStyle name="Normal 2 2 7 20 4 3" xfId="7822"/>
    <cellStyle name="Normal 2 2 7 20 4 3 2" xfId="37907"/>
    <cellStyle name="Normal 2 2 7 20 4 4" xfId="37908"/>
    <cellStyle name="Normal 2 2 7 20 5" xfId="7823"/>
    <cellStyle name="Normal 2 2 7 20 5 2" xfId="7824"/>
    <cellStyle name="Normal 2 2 7 20 5 2 2" xfId="37909"/>
    <cellStyle name="Normal 2 2 7 20 5 3" xfId="37910"/>
    <cellStyle name="Normal 2 2 7 20 6" xfId="7825"/>
    <cellStyle name="Normal 2 2 7 20 6 2" xfId="37911"/>
    <cellStyle name="Normal 2 2 7 20 7" xfId="7826"/>
    <cellStyle name="Normal 2 2 7 20 7 2" xfId="37912"/>
    <cellStyle name="Normal 2 2 7 20 8" xfId="37913"/>
    <cellStyle name="Normal 2 2 7 21" xfId="7827"/>
    <cellStyle name="Normal 2 2 7 21 2" xfId="7828"/>
    <cellStyle name="Normal 2 2 7 21 2 2" xfId="7829"/>
    <cellStyle name="Normal 2 2 7 21 2 2 2" xfId="7830"/>
    <cellStyle name="Normal 2 2 7 21 2 2 2 2" xfId="37914"/>
    <cellStyle name="Normal 2 2 7 21 2 2 3" xfId="37915"/>
    <cellStyle name="Normal 2 2 7 21 2 3" xfId="7831"/>
    <cellStyle name="Normal 2 2 7 21 2 3 2" xfId="37916"/>
    <cellStyle name="Normal 2 2 7 21 2 4" xfId="37917"/>
    <cellStyle name="Normal 2 2 7 21 3" xfId="7832"/>
    <cellStyle name="Normal 2 2 7 21 3 2" xfId="7833"/>
    <cellStyle name="Normal 2 2 7 21 3 2 2" xfId="7834"/>
    <cellStyle name="Normal 2 2 7 21 3 2 2 2" xfId="37918"/>
    <cellStyle name="Normal 2 2 7 21 3 2 3" xfId="37919"/>
    <cellStyle name="Normal 2 2 7 21 3 3" xfId="7835"/>
    <cellStyle name="Normal 2 2 7 21 3 3 2" xfId="37920"/>
    <cellStyle name="Normal 2 2 7 21 3 4" xfId="37921"/>
    <cellStyle name="Normal 2 2 7 21 4" xfId="7836"/>
    <cellStyle name="Normal 2 2 7 21 4 2" xfId="7837"/>
    <cellStyle name="Normal 2 2 7 21 4 2 2" xfId="7838"/>
    <cellStyle name="Normal 2 2 7 21 4 2 2 2" xfId="37922"/>
    <cellStyle name="Normal 2 2 7 21 4 2 3" xfId="37923"/>
    <cellStyle name="Normal 2 2 7 21 4 3" xfId="7839"/>
    <cellStyle name="Normal 2 2 7 21 4 3 2" xfId="37924"/>
    <cellStyle name="Normal 2 2 7 21 4 4" xfId="37925"/>
    <cellStyle name="Normal 2 2 7 21 5" xfId="7840"/>
    <cellStyle name="Normal 2 2 7 21 5 2" xfId="7841"/>
    <cellStyle name="Normal 2 2 7 21 5 2 2" xfId="37926"/>
    <cellStyle name="Normal 2 2 7 21 5 3" xfId="37927"/>
    <cellStyle name="Normal 2 2 7 21 6" xfId="7842"/>
    <cellStyle name="Normal 2 2 7 21 6 2" xfId="37928"/>
    <cellStyle name="Normal 2 2 7 21 7" xfId="7843"/>
    <cellStyle name="Normal 2 2 7 21 7 2" xfId="37929"/>
    <cellStyle name="Normal 2 2 7 21 8" xfId="37930"/>
    <cellStyle name="Normal 2 2 7 22" xfId="7844"/>
    <cellStyle name="Normal 2 2 7 22 2" xfId="7845"/>
    <cellStyle name="Normal 2 2 7 22 2 2" xfId="7846"/>
    <cellStyle name="Normal 2 2 7 22 2 2 2" xfId="7847"/>
    <cellStyle name="Normal 2 2 7 22 2 2 2 2" xfId="37931"/>
    <cellStyle name="Normal 2 2 7 22 2 2 3" xfId="37932"/>
    <cellStyle name="Normal 2 2 7 22 2 3" xfId="7848"/>
    <cellStyle name="Normal 2 2 7 22 2 3 2" xfId="37933"/>
    <cellStyle name="Normal 2 2 7 22 2 4" xfId="37934"/>
    <cellStyle name="Normal 2 2 7 22 3" xfId="7849"/>
    <cellStyle name="Normal 2 2 7 22 3 2" xfId="7850"/>
    <cellStyle name="Normal 2 2 7 22 3 2 2" xfId="7851"/>
    <cellStyle name="Normal 2 2 7 22 3 2 2 2" xfId="37935"/>
    <cellStyle name="Normal 2 2 7 22 3 2 3" xfId="37936"/>
    <cellStyle name="Normal 2 2 7 22 3 3" xfId="7852"/>
    <cellStyle name="Normal 2 2 7 22 3 3 2" xfId="37937"/>
    <cellStyle name="Normal 2 2 7 22 3 4" xfId="37938"/>
    <cellStyle name="Normal 2 2 7 22 4" xfId="7853"/>
    <cellStyle name="Normal 2 2 7 22 4 2" xfId="7854"/>
    <cellStyle name="Normal 2 2 7 22 4 2 2" xfId="7855"/>
    <cellStyle name="Normal 2 2 7 22 4 2 2 2" xfId="37939"/>
    <cellStyle name="Normal 2 2 7 22 4 2 3" xfId="37940"/>
    <cellStyle name="Normal 2 2 7 22 4 3" xfId="7856"/>
    <cellStyle name="Normal 2 2 7 22 4 3 2" xfId="37941"/>
    <cellStyle name="Normal 2 2 7 22 4 4" xfId="37942"/>
    <cellStyle name="Normal 2 2 7 22 5" xfId="7857"/>
    <cellStyle name="Normal 2 2 7 22 5 2" xfId="7858"/>
    <cellStyle name="Normal 2 2 7 22 5 2 2" xfId="37943"/>
    <cellStyle name="Normal 2 2 7 22 5 3" xfId="37944"/>
    <cellStyle name="Normal 2 2 7 22 6" xfId="7859"/>
    <cellStyle name="Normal 2 2 7 22 6 2" xfId="37945"/>
    <cellStyle name="Normal 2 2 7 22 7" xfId="7860"/>
    <cellStyle name="Normal 2 2 7 22 7 2" xfId="37946"/>
    <cellStyle name="Normal 2 2 7 22 8" xfId="37947"/>
    <cellStyle name="Normal 2 2 7 23" xfId="7861"/>
    <cellStyle name="Normal 2 2 7 23 2" xfId="7862"/>
    <cellStyle name="Normal 2 2 7 23 2 2" xfId="7863"/>
    <cellStyle name="Normal 2 2 7 23 2 2 2" xfId="7864"/>
    <cellStyle name="Normal 2 2 7 23 2 2 2 2" xfId="37948"/>
    <cellStyle name="Normal 2 2 7 23 2 2 3" xfId="37949"/>
    <cellStyle name="Normal 2 2 7 23 2 3" xfId="7865"/>
    <cellStyle name="Normal 2 2 7 23 2 3 2" xfId="37950"/>
    <cellStyle name="Normal 2 2 7 23 2 4" xfId="37951"/>
    <cellStyle name="Normal 2 2 7 23 3" xfId="7866"/>
    <cellStyle name="Normal 2 2 7 23 3 2" xfId="7867"/>
    <cellStyle name="Normal 2 2 7 23 3 2 2" xfId="7868"/>
    <cellStyle name="Normal 2 2 7 23 3 2 2 2" xfId="37952"/>
    <cellStyle name="Normal 2 2 7 23 3 2 3" xfId="37953"/>
    <cellStyle name="Normal 2 2 7 23 3 3" xfId="7869"/>
    <cellStyle name="Normal 2 2 7 23 3 3 2" xfId="37954"/>
    <cellStyle name="Normal 2 2 7 23 3 4" xfId="37955"/>
    <cellStyle name="Normal 2 2 7 23 4" xfId="7870"/>
    <cellStyle name="Normal 2 2 7 23 4 2" xfId="7871"/>
    <cellStyle name="Normal 2 2 7 23 4 2 2" xfId="7872"/>
    <cellStyle name="Normal 2 2 7 23 4 2 2 2" xfId="37956"/>
    <cellStyle name="Normal 2 2 7 23 4 2 3" xfId="37957"/>
    <cellStyle name="Normal 2 2 7 23 4 3" xfId="7873"/>
    <cellStyle name="Normal 2 2 7 23 4 3 2" xfId="37958"/>
    <cellStyle name="Normal 2 2 7 23 4 4" xfId="37959"/>
    <cellStyle name="Normal 2 2 7 23 5" xfId="7874"/>
    <cellStyle name="Normal 2 2 7 23 5 2" xfId="7875"/>
    <cellStyle name="Normal 2 2 7 23 5 2 2" xfId="37960"/>
    <cellStyle name="Normal 2 2 7 23 5 3" xfId="37961"/>
    <cellStyle name="Normal 2 2 7 23 6" xfId="7876"/>
    <cellStyle name="Normal 2 2 7 23 6 2" xfId="37962"/>
    <cellStyle name="Normal 2 2 7 23 7" xfId="7877"/>
    <cellStyle name="Normal 2 2 7 23 7 2" xfId="37963"/>
    <cellStyle name="Normal 2 2 7 23 8" xfId="37964"/>
    <cellStyle name="Normal 2 2 7 24" xfId="7878"/>
    <cellStyle name="Normal 2 2 7 24 2" xfId="7879"/>
    <cellStyle name="Normal 2 2 7 24 2 2" xfId="7880"/>
    <cellStyle name="Normal 2 2 7 24 2 2 2" xfId="7881"/>
    <cellStyle name="Normal 2 2 7 24 2 2 2 2" xfId="37965"/>
    <cellStyle name="Normal 2 2 7 24 2 2 3" xfId="37966"/>
    <cellStyle name="Normal 2 2 7 24 2 3" xfId="7882"/>
    <cellStyle name="Normal 2 2 7 24 2 3 2" xfId="37967"/>
    <cellStyle name="Normal 2 2 7 24 2 4" xfId="37968"/>
    <cellStyle name="Normal 2 2 7 24 3" xfId="7883"/>
    <cellStyle name="Normal 2 2 7 24 3 2" xfId="7884"/>
    <cellStyle name="Normal 2 2 7 24 3 2 2" xfId="7885"/>
    <cellStyle name="Normal 2 2 7 24 3 2 2 2" xfId="37969"/>
    <cellStyle name="Normal 2 2 7 24 3 2 3" xfId="37970"/>
    <cellStyle name="Normal 2 2 7 24 3 3" xfId="7886"/>
    <cellStyle name="Normal 2 2 7 24 3 3 2" xfId="37971"/>
    <cellStyle name="Normal 2 2 7 24 3 4" xfId="37972"/>
    <cellStyle name="Normal 2 2 7 24 4" xfId="7887"/>
    <cellStyle name="Normal 2 2 7 24 4 2" xfId="7888"/>
    <cellStyle name="Normal 2 2 7 24 4 2 2" xfId="7889"/>
    <cellStyle name="Normal 2 2 7 24 4 2 2 2" xfId="37973"/>
    <cellStyle name="Normal 2 2 7 24 4 2 3" xfId="37974"/>
    <cellStyle name="Normal 2 2 7 24 4 3" xfId="7890"/>
    <cellStyle name="Normal 2 2 7 24 4 3 2" xfId="37975"/>
    <cellStyle name="Normal 2 2 7 24 4 4" xfId="37976"/>
    <cellStyle name="Normal 2 2 7 24 5" xfId="7891"/>
    <cellStyle name="Normal 2 2 7 24 5 2" xfId="7892"/>
    <cellStyle name="Normal 2 2 7 24 5 2 2" xfId="37977"/>
    <cellStyle name="Normal 2 2 7 24 5 3" xfId="37978"/>
    <cellStyle name="Normal 2 2 7 24 6" xfId="7893"/>
    <cellStyle name="Normal 2 2 7 24 6 2" xfId="37979"/>
    <cellStyle name="Normal 2 2 7 24 7" xfId="7894"/>
    <cellStyle name="Normal 2 2 7 24 7 2" xfId="37980"/>
    <cellStyle name="Normal 2 2 7 24 8" xfId="37981"/>
    <cellStyle name="Normal 2 2 7 25" xfId="7895"/>
    <cellStyle name="Normal 2 2 7 25 2" xfId="7896"/>
    <cellStyle name="Normal 2 2 7 25 2 2" xfId="7897"/>
    <cellStyle name="Normal 2 2 7 25 2 2 2" xfId="7898"/>
    <cellStyle name="Normal 2 2 7 25 2 2 2 2" xfId="37982"/>
    <cellStyle name="Normal 2 2 7 25 2 2 3" xfId="37983"/>
    <cellStyle name="Normal 2 2 7 25 2 3" xfId="7899"/>
    <cellStyle name="Normal 2 2 7 25 2 3 2" xfId="37984"/>
    <cellStyle name="Normal 2 2 7 25 2 4" xfId="37985"/>
    <cellStyle name="Normal 2 2 7 25 3" xfId="7900"/>
    <cellStyle name="Normal 2 2 7 25 3 2" xfId="7901"/>
    <cellStyle name="Normal 2 2 7 25 3 2 2" xfId="7902"/>
    <cellStyle name="Normal 2 2 7 25 3 2 2 2" xfId="37986"/>
    <cellStyle name="Normal 2 2 7 25 3 2 3" xfId="37987"/>
    <cellStyle name="Normal 2 2 7 25 3 3" xfId="7903"/>
    <cellStyle name="Normal 2 2 7 25 3 3 2" xfId="37988"/>
    <cellStyle name="Normal 2 2 7 25 3 4" xfId="37989"/>
    <cellStyle name="Normal 2 2 7 25 4" xfId="7904"/>
    <cellStyle name="Normal 2 2 7 25 4 2" xfId="7905"/>
    <cellStyle name="Normal 2 2 7 25 4 2 2" xfId="7906"/>
    <cellStyle name="Normal 2 2 7 25 4 2 2 2" xfId="37990"/>
    <cellStyle name="Normal 2 2 7 25 4 2 3" xfId="37991"/>
    <cellStyle name="Normal 2 2 7 25 4 3" xfId="7907"/>
    <cellStyle name="Normal 2 2 7 25 4 3 2" xfId="37992"/>
    <cellStyle name="Normal 2 2 7 25 4 4" xfId="37993"/>
    <cellStyle name="Normal 2 2 7 25 5" xfId="7908"/>
    <cellStyle name="Normal 2 2 7 25 5 2" xfId="7909"/>
    <cellStyle name="Normal 2 2 7 25 5 2 2" xfId="37994"/>
    <cellStyle name="Normal 2 2 7 25 5 3" xfId="37995"/>
    <cellStyle name="Normal 2 2 7 25 6" xfId="7910"/>
    <cellStyle name="Normal 2 2 7 25 6 2" xfId="37996"/>
    <cellStyle name="Normal 2 2 7 25 7" xfId="7911"/>
    <cellStyle name="Normal 2 2 7 25 7 2" xfId="37997"/>
    <cellStyle name="Normal 2 2 7 25 8" xfId="37998"/>
    <cellStyle name="Normal 2 2 7 26" xfId="7912"/>
    <cellStyle name="Normal 2 2 7 26 2" xfId="7913"/>
    <cellStyle name="Normal 2 2 7 26 2 2" xfId="7914"/>
    <cellStyle name="Normal 2 2 7 26 2 2 2" xfId="7915"/>
    <cellStyle name="Normal 2 2 7 26 2 2 2 2" xfId="37999"/>
    <cellStyle name="Normal 2 2 7 26 2 2 3" xfId="38000"/>
    <cellStyle name="Normal 2 2 7 26 2 3" xfId="7916"/>
    <cellStyle name="Normal 2 2 7 26 2 3 2" xfId="38001"/>
    <cellStyle name="Normal 2 2 7 26 2 4" xfId="38002"/>
    <cellStyle name="Normal 2 2 7 26 3" xfId="7917"/>
    <cellStyle name="Normal 2 2 7 26 3 2" xfId="7918"/>
    <cellStyle name="Normal 2 2 7 26 3 2 2" xfId="7919"/>
    <cellStyle name="Normal 2 2 7 26 3 2 2 2" xfId="38003"/>
    <cellStyle name="Normal 2 2 7 26 3 2 3" xfId="38004"/>
    <cellStyle name="Normal 2 2 7 26 3 3" xfId="7920"/>
    <cellStyle name="Normal 2 2 7 26 3 3 2" xfId="38005"/>
    <cellStyle name="Normal 2 2 7 26 3 4" xfId="38006"/>
    <cellStyle name="Normal 2 2 7 26 4" xfId="7921"/>
    <cellStyle name="Normal 2 2 7 26 4 2" xfId="7922"/>
    <cellStyle name="Normal 2 2 7 26 4 2 2" xfId="7923"/>
    <cellStyle name="Normal 2 2 7 26 4 2 2 2" xfId="38007"/>
    <cellStyle name="Normal 2 2 7 26 4 2 3" xfId="38008"/>
    <cellStyle name="Normal 2 2 7 26 4 3" xfId="7924"/>
    <cellStyle name="Normal 2 2 7 26 4 3 2" xfId="38009"/>
    <cellStyle name="Normal 2 2 7 26 4 4" xfId="38010"/>
    <cellStyle name="Normal 2 2 7 26 5" xfId="7925"/>
    <cellStyle name="Normal 2 2 7 26 5 2" xfId="7926"/>
    <cellStyle name="Normal 2 2 7 26 5 2 2" xfId="38011"/>
    <cellStyle name="Normal 2 2 7 26 5 3" xfId="38012"/>
    <cellStyle name="Normal 2 2 7 26 6" xfId="7927"/>
    <cellStyle name="Normal 2 2 7 26 6 2" xfId="38013"/>
    <cellStyle name="Normal 2 2 7 26 7" xfId="7928"/>
    <cellStyle name="Normal 2 2 7 26 7 2" xfId="38014"/>
    <cellStyle name="Normal 2 2 7 26 8" xfId="38015"/>
    <cellStyle name="Normal 2 2 7 27" xfId="7929"/>
    <cellStyle name="Normal 2 2 7 27 2" xfId="7930"/>
    <cellStyle name="Normal 2 2 7 27 2 2" xfId="7931"/>
    <cellStyle name="Normal 2 2 7 27 2 2 2" xfId="7932"/>
    <cellStyle name="Normal 2 2 7 27 2 2 2 2" xfId="38016"/>
    <cellStyle name="Normal 2 2 7 27 2 2 3" xfId="38017"/>
    <cellStyle name="Normal 2 2 7 27 2 3" xfId="7933"/>
    <cellStyle name="Normal 2 2 7 27 2 3 2" xfId="38018"/>
    <cellStyle name="Normal 2 2 7 27 2 4" xfId="38019"/>
    <cellStyle name="Normal 2 2 7 27 3" xfId="7934"/>
    <cellStyle name="Normal 2 2 7 27 3 2" xfId="7935"/>
    <cellStyle name="Normal 2 2 7 27 3 2 2" xfId="7936"/>
    <cellStyle name="Normal 2 2 7 27 3 2 2 2" xfId="38020"/>
    <cellStyle name="Normal 2 2 7 27 3 2 3" xfId="38021"/>
    <cellStyle name="Normal 2 2 7 27 3 3" xfId="7937"/>
    <cellStyle name="Normal 2 2 7 27 3 3 2" xfId="38022"/>
    <cellStyle name="Normal 2 2 7 27 3 4" xfId="38023"/>
    <cellStyle name="Normal 2 2 7 27 4" xfId="7938"/>
    <cellStyle name="Normal 2 2 7 27 4 2" xfId="7939"/>
    <cellStyle name="Normal 2 2 7 27 4 2 2" xfId="7940"/>
    <cellStyle name="Normal 2 2 7 27 4 2 2 2" xfId="38024"/>
    <cellStyle name="Normal 2 2 7 27 4 2 3" xfId="38025"/>
    <cellStyle name="Normal 2 2 7 27 4 3" xfId="7941"/>
    <cellStyle name="Normal 2 2 7 27 4 3 2" xfId="38026"/>
    <cellStyle name="Normal 2 2 7 27 4 4" xfId="38027"/>
    <cellStyle name="Normal 2 2 7 27 5" xfId="7942"/>
    <cellStyle name="Normal 2 2 7 27 5 2" xfId="7943"/>
    <cellStyle name="Normal 2 2 7 27 5 2 2" xfId="38028"/>
    <cellStyle name="Normal 2 2 7 27 5 3" xfId="38029"/>
    <cellStyle name="Normal 2 2 7 27 6" xfId="7944"/>
    <cellStyle name="Normal 2 2 7 27 6 2" xfId="38030"/>
    <cellStyle name="Normal 2 2 7 27 7" xfId="7945"/>
    <cellStyle name="Normal 2 2 7 27 7 2" xfId="38031"/>
    <cellStyle name="Normal 2 2 7 27 8" xfId="38032"/>
    <cellStyle name="Normal 2 2 7 28" xfId="7946"/>
    <cellStyle name="Normal 2 2 7 28 2" xfId="7947"/>
    <cellStyle name="Normal 2 2 7 28 2 2" xfId="7948"/>
    <cellStyle name="Normal 2 2 7 28 2 2 2" xfId="7949"/>
    <cellStyle name="Normal 2 2 7 28 2 2 2 2" xfId="38033"/>
    <cellStyle name="Normal 2 2 7 28 2 2 3" xfId="38034"/>
    <cellStyle name="Normal 2 2 7 28 2 3" xfId="7950"/>
    <cellStyle name="Normal 2 2 7 28 2 3 2" xfId="38035"/>
    <cellStyle name="Normal 2 2 7 28 2 4" xfId="38036"/>
    <cellStyle name="Normal 2 2 7 28 3" xfId="7951"/>
    <cellStyle name="Normal 2 2 7 28 3 2" xfId="7952"/>
    <cellStyle name="Normal 2 2 7 28 3 2 2" xfId="7953"/>
    <cellStyle name="Normal 2 2 7 28 3 2 2 2" xfId="38037"/>
    <cellStyle name="Normal 2 2 7 28 3 2 3" xfId="38038"/>
    <cellStyle name="Normal 2 2 7 28 3 3" xfId="7954"/>
    <cellStyle name="Normal 2 2 7 28 3 3 2" xfId="38039"/>
    <cellStyle name="Normal 2 2 7 28 3 4" xfId="38040"/>
    <cellStyle name="Normal 2 2 7 28 4" xfId="7955"/>
    <cellStyle name="Normal 2 2 7 28 4 2" xfId="7956"/>
    <cellStyle name="Normal 2 2 7 28 4 2 2" xfId="7957"/>
    <cellStyle name="Normal 2 2 7 28 4 2 2 2" xfId="38041"/>
    <cellStyle name="Normal 2 2 7 28 4 2 3" xfId="38042"/>
    <cellStyle name="Normal 2 2 7 28 4 3" xfId="7958"/>
    <cellStyle name="Normal 2 2 7 28 4 3 2" xfId="38043"/>
    <cellStyle name="Normal 2 2 7 28 4 4" xfId="38044"/>
    <cellStyle name="Normal 2 2 7 28 5" xfId="7959"/>
    <cellStyle name="Normal 2 2 7 28 5 2" xfId="7960"/>
    <cellStyle name="Normal 2 2 7 28 5 2 2" xfId="38045"/>
    <cellStyle name="Normal 2 2 7 28 5 3" xfId="38046"/>
    <cellStyle name="Normal 2 2 7 28 6" xfId="7961"/>
    <cellStyle name="Normal 2 2 7 28 6 2" xfId="38047"/>
    <cellStyle name="Normal 2 2 7 28 7" xfId="7962"/>
    <cellStyle name="Normal 2 2 7 28 7 2" xfId="38048"/>
    <cellStyle name="Normal 2 2 7 28 8" xfId="38049"/>
    <cellStyle name="Normal 2 2 7 29" xfId="7963"/>
    <cellStyle name="Normal 2 2 7 29 2" xfId="7964"/>
    <cellStyle name="Normal 2 2 7 29 2 2" xfId="7965"/>
    <cellStyle name="Normal 2 2 7 29 2 2 2" xfId="7966"/>
    <cellStyle name="Normal 2 2 7 29 2 2 2 2" xfId="38050"/>
    <cellStyle name="Normal 2 2 7 29 2 2 3" xfId="38051"/>
    <cellStyle name="Normal 2 2 7 29 2 3" xfId="7967"/>
    <cellStyle name="Normal 2 2 7 29 2 3 2" xfId="38052"/>
    <cellStyle name="Normal 2 2 7 29 2 4" xfId="38053"/>
    <cellStyle name="Normal 2 2 7 29 3" xfId="7968"/>
    <cellStyle name="Normal 2 2 7 29 3 2" xfId="7969"/>
    <cellStyle name="Normal 2 2 7 29 3 2 2" xfId="7970"/>
    <cellStyle name="Normal 2 2 7 29 3 2 2 2" xfId="38054"/>
    <cellStyle name="Normal 2 2 7 29 3 2 3" xfId="38055"/>
    <cellStyle name="Normal 2 2 7 29 3 3" xfId="7971"/>
    <cellStyle name="Normal 2 2 7 29 3 3 2" xfId="38056"/>
    <cellStyle name="Normal 2 2 7 29 3 4" xfId="38057"/>
    <cellStyle name="Normal 2 2 7 29 4" xfId="7972"/>
    <cellStyle name="Normal 2 2 7 29 4 2" xfId="7973"/>
    <cellStyle name="Normal 2 2 7 29 4 2 2" xfId="7974"/>
    <cellStyle name="Normal 2 2 7 29 4 2 2 2" xfId="38058"/>
    <cellStyle name="Normal 2 2 7 29 4 2 3" xfId="38059"/>
    <cellStyle name="Normal 2 2 7 29 4 3" xfId="7975"/>
    <cellStyle name="Normal 2 2 7 29 4 3 2" xfId="38060"/>
    <cellStyle name="Normal 2 2 7 29 4 4" xfId="38061"/>
    <cellStyle name="Normal 2 2 7 29 5" xfId="7976"/>
    <cellStyle name="Normal 2 2 7 29 5 2" xfId="7977"/>
    <cellStyle name="Normal 2 2 7 29 5 2 2" xfId="38062"/>
    <cellStyle name="Normal 2 2 7 29 5 3" xfId="38063"/>
    <cellStyle name="Normal 2 2 7 29 6" xfId="7978"/>
    <cellStyle name="Normal 2 2 7 29 6 2" xfId="38064"/>
    <cellStyle name="Normal 2 2 7 29 7" xfId="7979"/>
    <cellStyle name="Normal 2 2 7 29 7 2" xfId="38065"/>
    <cellStyle name="Normal 2 2 7 29 8" xfId="38066"/>
    <cellStyle name="Normal 2 2 7 3" xfId="7980"/>
    <cellStyle name="Normal 2 2 7 3 2" xfId="7981"/>
    <cellStyle name="Normal 2 2 7 3 2 2" xfId="7982"/>
    <cellStyle name="Normal 2 2 7 3 2 2 2" xfId="7983"/>
    <cellStyle name="Normal 2 2 7 3 2 2 2 2" xfId="38067"/>
    <cellStyle name="Normal 2 2 7 3 2 2 3" xfId="38068"/>
    <cellStyle name="Normal 2 2 7 3 2 3" xfId="7984"/>
    <cellStyle name="Normal 2 2 7 3 2 3 2" xfId="38069"/>
    <cellStyle name="Normal 2 2 7 3 2 4" xfId="38070"/>
    <cellStyle name="Normal 2 2 7 3 3" xfId="7985"/>
    <cellStyle name="Normal 2 2 7 3 3 2" xfId="7986"/>
    <cellStyle name="Normal 2 2 7 3 3 2 2" xfId="7987"/>
    <cellStyle name="Normal 2 2 7 3 3 2 2 2" xfId="38071"/>
    <cellStyle name="Normal 2 2 7 3 3 2 3" xfId="38072"/>
    <cellStyle name="Normal 2 2 7 3 3 3" xfId="7988"/>
    <cellStyle name="Normal 2 2 7 3 3 3 2" xfId="38073"/>
    <cellStyle name="Normal 2 2 7 3 3 4" xfId="38074"/>
    <cellStyle name="Normal 2 2 7 3 4" xfId="7989"/>
    <cellStyle name="Normal 2 2 7 3 4 2" xfId="7990"/>
    <cellStyle name="Normal 2 2 7 3 4 2 2" xfId="7991"/>
    <cellStyle name="Normal 2 2 7 3 4 2 2 2" xfId="38075"/>
    <cellStyle name="Normal 2 2 7 3 4 2 3" xfId="38076"/>
    <cellStyle name="Normal 2 2 7 3 4 3" xfId="7992"/>
    <cellStyle name="Normal 2 2 7 3 4 3 2" xfId="38077"/>
    <cellStyle name="Normal 2 2 7 3 4 4" xfId="38078"/>
    <cellStyle name="Normal 2 2 7 3 5" xfId="7993"/>
    <cellStyle name="Normal 2 2 7 3 5 2" xfId="7994"/>
    <cellStyle name="Normal 2 2 7 3 5 2 2" xfId="38079"/>
    <cellStyle name="Normal 2 2 7 3 5 3" xfId="38080"/>
    <cellStyle name="Normal 2 2 7 3 6" xfId="7995"/>
    <cellStyle name="Normal 2 2 7 3 6 2" xfId="38081"/>
    <cellStyle name="Normal 2 2 7 3 7" xfId="7996"/>
    <cellStyle name="Normal 2 2 7 3 7 2" xfId="38082"/>
    <cellStyle name="Normal 2 2 7 3 8" xfId="38083"/>
    <cellStyle name="Normal 2 2 7 30" xfId="7997"/>
    <cellStyle name="Normal 2 2 7 30 2" xfId="7998"/>
    <cellStyle name="Normal 2 2 7 30 2 2" xfId="7999"/>
    <cellStyle name="Normal 2 2 7 30 2 2 2" xfId="38084"/>
    <cellStyle name="Normal 2 2 7 30 2 3" xfId="38085"/>
    <cellStyle name="Normal 2 2 7 30 3" xfId="8000"/>
    <cellStyle name="Normal 2 2 7 30 3 2" xfId="38086"/>
    <cellStyle name="Normal 2 2 7 30 4" xfId="38087"/>
    <cellStyle name="Normal 2 2 7 31" xfId="8001"/>
    <cellStyle name="Normal 2 2 7 31 2" xfId="8002"/>
    <cellStyle name="Normal 2 2 7 31 2 2" xfId="8003"/>
    <cellStyle name="Normal 2 2 7 31 2 2 2" xfId="38088"/>
    <cellStyle name="Normal 2 2 7 31 2 3" xfId="38089"/>
    <cellStyle name="Normal 2 2 7 31 3" xfId="8004"/>
    <cellStyle name="Normal 2 2 7 31 3 2" xfId="38090"/>
    <cellStyle name="Normal 2 2 7 31 4" xfId="38091"/>
    <cellStyle name="Normal 2 2 7 32" xfId="8005"/>
    <cellStyle name="Normal 2 2 7 32 2" xfId="8006"/>
    <cellStyle name="Normal 2 2 7 32 2 2" xfId="8007"/>
    <cellStyle name="Normal 2 2 7 32 2 2 2" xfId="38092"/>
    <cellStyle name="Normal 2 2 7 32 2 3" xfId="38093"/>
    <cellStyle name="Normal 2 2 7 32 3" xfId="8008"/>
    <cellStyle name="Normal 2 2 7 32 3 2" xfId="38094"/>
    <cellStyle name="Normal 2 2 7 32 4" xfId="38095"/>
    <cellStyle name="Normal 2 2 7 33" xfId="8009"/>
    <cellStyle name="Normal 2 2 7 33 2" xfId="8010"/>
    <cellStyle name="Normal 2 2 7 33 2 2" xfId="38096"/>
    <cellStyle name="Normal 2 2 7 33 3" xfId="38097"/>
    <cellStyle name="Normal 2 2 7 34" xfId="8011"/>
    <cellStyle name="Normal 2 2 7 34 2" xfId="38098"/>
    <cellStyle name="Normal 2 2 7 35" xfId="8012"/>
    <cellStyle name="Normal 2 2 7 35 2" xfId="38099"/>
    <cellStyle name="Normal 2 2 7 36" xfId="38100"/>
    <cellStyle name="Normal 2 2 7 4" xfId="8013"/>
    <cellStyle name="Normal 2 2 7 4 2" xfId="8014"/>
    <cellStyle name="Normal 2 2 7 4 2 2" xfId="8015"/>
    <cellStyle name="Normal 2 2 7 4 2 2 2" xfId="8016"/>
    <cellStyle name="Normal 2 2 7 4 2 2 2 2" xfId="38101"/>
    <cellStyle name="Normal 2 2 7 4 2 2 3" xfId="38102"/>
    <cellStyle name="Normal 2 2 7 4 2 3" xfId="8017"/>
    <cellStyle name="Normal 2 2 7 4 2 3 2" xfId="38103"/>
    <cellStyle name="Normal 2 2 7 4 2 4" xfId="38104"/>
    <cellStyle name="Normal 2 2 7 4 3" xfId="8018"/>
    <cellStyle name="Normal 2 2 7 4 3 2" xfId="8019"/>
    <cellStyle name="Normal 2 2 7 4 3 2 2" xfId="8020"/>
    <cellStyle name="Normal 2 2 7 4 3 2 2 2" xfId="38105"/>
    <cellStyle name="Normal 2 2 7 4 3 2 3" xfId="38106"/>
    <cellStyle name="Normal 2 2 7 4 3 3" xfId="8021"/>
    <cellStyle name="Normal 2 2 7 4 3 3 2" xfId="38107"/>
    <cellStyle name="Normal 2 2 7 4 3 4" xfId="38108"/>
    <cellStyle name="Normal 2 2 7 4 4" xfId="8022"/>
    <cellStyle name="Normal 2 2 7 4 4 2" xfId="8023"/>
    <cellStyle name="Normal 2 2 7 4 4 2 2" xfId="8024"/>
    <cellStyle name="Normal 2 2 7 4 4 2 2 2" xfId="38109"/>
    <cellStyle name="Normal 2 2 7 4 4 2 3" xfId="38110"/>
    <cellStyle name="Normal 2 2 7 4 4 3" xfId="8025"/>
    <cellStyle name="Normal 2 2 7 4 4 3 2" xfId="38111"/>
    <cellStyle name="Normal 2 2 7 4 4 4" xfId="38112"/>
    <cellStyle name="Normal 2 2 7 4 5" xfId="8026"/>
    <cellStyle name="Normal 2 2 7 4 5 2" xfId="8027"/>
    <cellStyle name="Normal 2 2 7 4 5 2 2" xfId="38113"/>
    <cellStyle name="Normal 2 2 7 4 5 3" xfId="38114"/>
    <cellStyle name="Normal 2 2 7 4 6" xfId="8028"/>
    <cellStyle name="Normal 2 2 7 4 6 2" xfId="38115"/>
    <cellStyle name="Normal 2 2 7 4 7" xfId="8029"/>
    <cellStyle name="Normal 2 2 7 4 7 2" xfId="38116"/>
    <cellStyle name="Normal 2 2 7 4 8" xfId="38117"/>
    <cellStyle name="Normal 2 2 7 5" xfId="8030"/>
    <cellStyle name="Normal 2 2 7 5 2" xfId="8031"/>
    <cellStyle name="Normal 2 2 7 5 2 2" xfId="8032"/>
    <cellStyle name="Normal 2 2 7 5 2 2 2" xfId="8033"/>
    <cellStyle name="Normal 2 2 7 5 2 2 2 2" xfId="38118"/>
    <cellStyle name="Normal 2 2 7 5 2 2 3" xfId="38119"/>
    <cellStyle name="Normal 2 2 7 5 2 3" xfId="8034"/>
    <cellStyle name="Normal 2 2 7 5 2 3 2" xfId="38120"/>
    <cellStyle name="Normal 2 2 7 5 2 4" xfId="38121"/>
    <cellStyle name="Normal 2 2 7 5 3" xfId="8035"/>
    <cellStyle name="Normal 2 2 7 5 3 2" xfId="8036"/>
    <cellStyle name="Normal 2 2 7 5 3 2 2" xfId="8037"/>
    <cellStyle name="Normal 2 2 7 5 3 2 2 2" xfId="38122"/>
    <cellStyle name="Normal 2 2 7 5 3 2 3" xfId="38123"/>
    <cellStyle name="Normal 2 2 7 5 3 3" xfId="8038"/>
    <cellStyle name="Normal 2 2 7 5 3 3 2" xfId="38124"/>
    <cellStyle name="Normal 2 2 7 5 3 4" xfId="38125"/>
    <cellStyle name="Normal 2 2 7 5 4" xfId="8039"/>
    <cellStyle name="Normal 2 2 7 5 4 2" xfId="8040"/>
    <cellStyle name="Normal 2 2 7 5 4 2 2" xfId="8041"/>
    <cellStyle name="Normal 2 2 7 5 4 2 2 2" xfId="38126"/>
    <cellStyle name="Normal 2 2 7 5 4 2 3" xfId="38127"/>
    <cellStyle name="Normal 2 2 7 5 4 3" xfId="8042"/>
    <cellStyle name="Normal 2 2 7 5 4 3 2" xfId="38128"/>
    <cellStyle name="Normal 2 2 7 5 4 4" xfId="38129"/>
    <cellStyle name="Normal 2 2 7 5 5" xfId="8043"/>
    <cellStyle name="Normal 2 2 7 5 5 2" xfId="8044"/>
    <cellStyle name="Normal 2 2 7 5 5 2 2" xfId="38130"/>
    <cellStyle name="Normal 2 2 7 5 5 3" xfId="38131"/>
    <cellStyle name="Normal 2 2 7 5 6" xfId="8045"/>
    <cellStyle name="Normal 2 2 7 5 6 2" xfId="38132"/>
    <cellStyle name="Normal 2 2 7 5 7" xfId="8046"/>
    <cellStyle name="Normal 2 2 7 5 7 2" xfId="38133"/>
    <cellStyle name="Normal 2 2 7 5 8" xfId="38134"/>
    <cellStyle name="Normal 2 2 7 6" xfId="8047"/>
    <cellStyle name="Normal 2 2 7 6 2" xfId="8048"/>
    <cellStyle name="Normal 2 2 7 6 2 2" xfId="8049"/>
    <cellStyle name="Normal 2 2 7 6 2 2 2" xfId="8050"/>
    <cellStyle name="Normal 2 2 7 6 2 2 2 2" xfId="38135"/>
    <cellStyle name="Normal 2 2 7 6 2 2 3" xfId="38136"/>
    <cellStyle name="Normal 2 2 7 6 2 3" xfId="8051"/>
    <cellStyle name="Normal 2 2 7 6 2 3 2" xfId="38137"/>
    <cellStyle name="Normal 2 2 7 6 2 4" xfId="38138"/>
    <cellStyle name="Normal 2 2 7 6 3" xfId="8052"/>
    <cellStyle name="Normal 2 2 7 6 3 2" xfId="8053"/>
    <cellStyle name="Normal 2 2 7 6 3 2 2" xfId="8054"/>
    <cellStyle name="Normal 2 2 7 6 3 2 2 2" xfId="38139"/>
    <cellStyle name="Normal 2 2 7 6 3 2 3" xfId="38140"/>
    <cellStyle name="Normal 2 2 7 6 3 3" xfId="8055"/>
    <cellStyle name="Normal 2 2 7 6 3 3 2" xfId="38141"/>
    <cellStyle name="Normal 2 2 7 6 3 4" xfId="38142"/>
    <cellStyle name="Normal 2 2 7 6 4" xfId="8056"/>
    <cellStyle name="Normal 2 2 7 6 4 2" xfId="8057"/>
    <cellStyle name="Normal 2 2 7 6 4 2 2" xfId="8058"/>
    <cellStyle name="Normal 2 2 7 6 4 2 2 2" xfId="38143"/>
    <cellStyle name="Normal 2 2 7 6 4 2 3" xfId="38144"/>
    <cellStyle name="Normal 2 2 7 6 4 3" xfId="8059"/>
    <cellStyle name="Normal 2 2 7 6 4 3 2" xfId="38145"/>
    <cellStyle name="Normal 2 2 7 6 4 4" xfId="38146"/>
    <cellStyle name="Normal 2 2 7 6 5" xfId="8060"/>
    <cellStyle name="Normal 2 2 7 6 5 2" xfId="8061"/>
    <cellStyle name="Normal 2 2 7 6 5 2 2" xfId="38147"/>
    <cellStyle name="Normal 2 2 7 6 5 3" xfId="38148"/>
    <cellStyle name="Normal 2 2 7 6 6" xfId="8062"/>
    <cellStyle name="Normal 2 2 7 6 6 2" xfId="38149"/>
    <cellStyle name="Normal 2 2 7 6 7" xfId="8063"/>
    <cellStyle name="Normal 2 2 7 6 7 2" xfId="38150"/>
    <cellStyle name="Normal 2 2 7 6 8" xfId="38151"/>
    <cellStyle name="Normal 2 2 7 7" xfId="8064"/>
    <cellStyle name="Normal 2 2 7 7 2" xfId="8065"/>
    <cellStyle name="Normal 2 2 7 7 2 2" xfId="8066"/>
    <cellStyle name="Normal 2 2 7 7 2 2 2" xfId="8067"/>
    <cellStyle name="Normal 2 2 7 7 2 2 2 2" xfId="38152"/>
    <cellStyle name="Normal 2 2 7 7 2 2 3" xfId="38153"/>
    <cellStyle name="Normal 2 2 7 7 2 3" xfId="8068"/>
    <cellStyle name="Normal 2 2 7 7 2 3 2" xfId="38154"/>
    <cellStyle name="Normal 2 2 7 7 2 4" xfId="38155"/>
    <cellStyle name="Normal 2 2 7 7 3" xfId="8069"/>
    <cellStyle name="Normal 2 2 7 7 3 2" xfId="8070"/>
    <cellStyle name="Normal 2 2 7 7 3 2 2" xfId="8071"/>
    <cellStyle name="Normal 2 2 7 7 3 2 2 2" xfId="38156"/>
    <cellStyle name="Normal 2 2 7 7 3 2 3" xfId="38157"/>
    <cellStyle name="Normal 2 2 7 7 3 3" xfId="8072"/>
    <cellStyle name="Normal 2 2 7 7 3 3 2" xfId="38158"/>
    <cellStyle name="Normal 2 2 7 7 3 4" xfId="38159"/>
    <cellStyle name="Normal 2 2 7 7 4" xfId="8073"/>
    <cellStyle name="Normal 2 2 7 7 4 2" xfId="8074"/>
    <cellStyle name="Normal 2 2 7 7 4 2 2" xfId="8075"/>
    <cellStyle name="Normal 2 2 7 7 4 2 2 2" xfId="38160"/>
    <cellStyle name="Normal 2 2 7 7 4 2 3" xfId="38161"/>
    <cellStyle name="Normal 2 2 7 7 4 3" xfId="8076"/>
    <cellStyle name="Normal 2 2 7 7 4 3 2" xfId="38162"/>
    <cellStyle name="Normal 2 2 7 7 4 4" xfId="38163"/>
    <cellStyle name="Normal 2 2 7 7 5" xfId="8077"/>
    <cellStyle name="Normal 2 2 7 7 5 2" xfId="8078"/>
    <cellStyle name="Normal 2 2 7 7 5 2 2" xfId="38164"/>
    <cellStyle name="Normal 2 2 7 7 5 3" xfId="38165"/>
    <cellStyle name="Normal 2 2 7 7 6" xfId="8079"/>
    <cellStyle name="Normal 2 2 7 7 6 2" xfId="38166"/>
    <cellStyle name="Normal 2 2 7 7 7" xfId="8080"/>
    <cellStyle name="Normal 2 2 7 7 7 2" xfId="38167"/>
    <cellStyle name="Normal 2 2 7 7 8" xfId="38168"/>
    <cellStyle name="Normal 2 2 7 8" xfId="8081"/>
    <cellStyle name="Normal 2 2 7 8 2" xfId="8082"/>
    <cellStyle name="Normal 2 2 7 8 2 2" xfId="8083"/>
    <cellStyle name="Normal 2 2 7 8 2 2 2" xfId="8084"/>
    <cellStyle name="Normal 2 2 7 8 2 2 2 2" xfId="38169"/>
    <cellStyle name="Normal 2 2 7 8 2 2 3" xfId="38170"/>
    <cellStyle name="Normal 2 2 7 8 2 3" xfId="8085"/>
    <cellStyle name="Normal 2 2 7 8 2 3 2" xfId="38171"/>
    <cellStyle name="Normal 2 2 7 8 2 4" xfId="38172"/>
    <cellStyle name="Normal 2 2 7 8 3" xfId="8086"/>
    <cellStyle name="Normal 2 2 7 8 3 2" xfId="8087"/>
    <cellStyle name="Normal 2 2 7 8 3 2 2" xfId="8088"/>
    <cellStyle name="Normal 2 2 7 8 3 2 2 2" xfId="38173"/>
    <cellStyle name="Normal 2 2 7 8 3 2 3" xfId="38174"/>
    <cellStyle name="Normal 2 2 7 8 3 3" xfId="8089"/>
    <cellStyle name="Normal 2 2 7 8 3 3 2" xfId="38175"/>
    <cellStyle name="Normal 2 2 7 8 3 4" xfId="38176"/>
    <cellStyle name="Normal 2 2 7 8 4" xfId="8090"/>
    <cellStyle name="Normal 2 2 7 8 4 2" xfId="8091"/>
    <cellStyle name="Normal 2 2 7 8 4 2 2" xfId="8092"/>
    <cellStyle name="Normal 2 2 7 8 4 2 2 2" xfId="38177"/>
    <cellStyle name="Normal 2 2 7 8 4 2 3" xfId="38178"/>
    <cellStyle name="Normal 2 2 7 8 4 3" xfId="8093"/>
    <cellStyle name="Normal 2 2 7 8 4 3 2" xfId="38179"/>
    <cellStyle name="Normal 2 2 7 8 4 4" xfId="38180"/>
    <cellStyle name="Normal 2 2 7 8 5" xfId="8094"/>
    <cellStyle name="Normal 2 2 7 8 5 2" xfId="8095"/>
    <cellStyle name="Normal 2 2 7 8 5 2 2" xfId="38181"/>
    <cellStyle name="Normal 2 2 7 8 5 3" xfId="38182"/>
    <cellStyle name="Normal 2 2 7 8 6" xfId="8096"/>
    <cellStyle name="Normal 2 2 7 8 6 2" xfId="38183"/>
    <cellStyle name="Normal 2 2 7 8 7" xfId="8097"/>
    <cellStyle name="Normal 2 2 7 8 7 2" xfId="38184"/>
    <cellStyle name="Normal 2 2 7 8 8" xfId="38185"/>
    <cellStyle name="Normal 2 2 7 9" xfId="8098"/>
    <cellStyle name="Normal 2 2 7 9 2" xfId="8099"/>
    <cellStyle name="Normal 2 2 7 9 2 2" xfId="8100"/>
    <cellStyle name="Normal 2 2 7 9 2 2 2" xfId="8101"/>
    <cellStyle name="Normal 2 2 7 9 2 2 2 2" xfId="38186"/>
    <cellStyle name="Normal 2 2 7 9 2 2 3" xfId="38187"/>
    <cellStyle name="Normal 2 2 7 9 2 3" xfId="8102"/>
    <cellStyle name="Normal 2 2 7 9 2 3 2" xfId="38188"/>
    <cellStyle name="Normal 2 2 7 9 2 4" xfId="38189"/>
    <cellStyle name="Normal 2 2 7 9 3" xfId="8103"/>
    <cellStyle name="Normal 2 2 7 9 3 2" xfId="8104"/>
    <cellStyle name="Normal 2 2 7 9 3 2 2" xfId="8105"/>
    <cellStyle name="Normal 2 2 7 9 3 2 2 2" xfId="38190"/>
    <cellStyle name="Normal 2 2 7 9 3 2 3" xfId="38191"/>
    <cellStyle name="Normal 2 2 7 9 3 3" xfId="8106"/>
    <cellStyle name="Normal 2 2 7 9 3 3 2" xfId="38192"/>
    <cellStyle name="Normal 2 2 7 9 3 4" xfId="38193"/>
    <cellStyle name="Normal 2 2 7 9 4" xfId="8107"/>
    <cellStyle name="Normal 2 2 7 9 4 2" xfId="8108"/>
    <cellStyle name="Normal 2 2 7 9 4 2 2" xfId="8109"/>
    <cellStyle name="Normal 2 2 7 9 4 2 2 2" xfId="38194"/>
    <cellStyle name="Normal 2 2 7 9 4 2 3" xfId="38195"/>
    <cellStyle name="Normal 2 2 7 9 4 3" xfId="8110"/>
    <cellStyle name="Normal 2 2 7 9 4 3 2" xfId="38196"/>
    <cellStyle name="Normal 2 2 7 9 4 4" xfId="38197"/>
    <cellStyle name="Normal 2 2 7 9 5" xfId="8111"/>
    <cellStyle name="Normal 2 2 7 9 5 2" xfId="8112"/>
    <cellStyle name="Normal 2 2 7 9 5 2 2" xfId="38198"/>
    <cellStyle name="Normal 2 2 7 9 5 3" xfId="38199"/>
    <cellStyle name="Normal 2 2 7 9 6" xfId="8113"/>
    <cellStyle name="Normal 2 2 7 9 6 2" xfId="38200"/>
    <cellStyle name="Normal 2 2 7 9 7" xfId="8114"/>
    <cellStyle name="Normal 2 2 7 9 7 2" xfId="38201"/>
    <cellStyle name="Normal 2 2 7 9 8" xfId="38202"/>
    <cellStyle name="Normal 2 2 8" xfId="8115"/>
    <cellStyle name="Normal 2 2 8 2" xfId="8116"/>
    <cellStyle name="Normal 2 2 8 2 2" xfId="8117"/>
    <cellStyle name="Normal 2 2 8 2 2 2" xfId="8118"/>
    <cellStyle name="Normal 2 2 8 2 2 2 2" xfId="38203"/>
    <cellStyle name="Normal 2 2 8 2 2 3" xfId="38204"/>
    <cellStyle name="Normal 2 2 8 2 3" xfId="8119"/>
    <cellStyle name="Normal 2 2 8 2 3 2" xfId="38205"/>
    <cellStyle name="Normal 2 2 8 2 4" xfId="38206"/>
    <cellStyle name="Normal 2 2 8 3" xfId="8120"/>
    <cellStyle name="Normal 2 2 8 3 2" xfId="8121"/>
    <cellStyle name="Normal 2 2 8 3 2 2" xfId="8122"/>
    <cellStyle name="Normal 2 2 8 3 2 2 2" xfId="38207"/>
    <cellStyle name="Normal 2 2 8 3 2 3" xfId="38208"/>
    <cellStyle name="Normal 2 2 8 3 3" xfId="8123"/>
    <cellStyle name="Normal 2 2 8 3 3 2" xfId="38209"/>
    <cellStyle name="Normal 2 2 8 3 4" xfId="38210"/>
    <cellStyle name="Normal 2 2 8 4" xfId="8124"/>
    <cellStyle name="Normal 2 2 8 4 2" xfId="8125"/>
    <cellStyle name="Normal 2 2 8 4 2 2" xfId="8126"/>
    <cellStyle name="Normal 2 2 8 4 2 2 2" xfId="38211"/>
    <cellStyle name="Normal 2 2 8 4 2 3" xfId="38212"/>
    <cellStyle name="Normal 2 2 8 4 3" xfId="8127"/>
    <cellStyle name="Normal 2 2 8 4 3 2" xfId="38213"/>
    <cellStyle name="Normal 2 2 8 4 4" xfId="38214"/>
    <cellStyle name="Normal 2 2 8 5" xfId="8128"/>
    <cellStyle name="Normal 2 2 8 5 2" xfId="8129"/>
    <cellStyle name="Normal 2 2 8 5 2 2" xfId="38215"/>
    <cellStyle name="Normal 2 2 8 5 3" xfId="38216"/>
    <cellStyle name="Normal 2 2 8 6" xfId="8130"/>
    <cellStyle name="Normal 2 2 8 6 2" xfId="38217"/>
    <cellStyle name="Normal 2 2 8 7" xfId="8131"/>
    <cellStyle name="Normal 2 2 8 7 2" xfId="38218"/>
    <cellStyle name="Normal 2 2 8 8" xfId="38219"/>
    <cellStyle name="Normal 2 2 9" xfId="8132"/>
    <cellStyle name="Normal 2 2 9 2" xfId="8133"/>
    <cellStyle name="Normal 2 2 9 2 2" xfId="8134"/>
    <cellStyle name="Normal 2 2 9 2 2 2" xfId="8135"/>
    <cellStyle name="Normal 2 2 9 2 2 2 2" xfId="38220"/>
    <cellStyle name="Normal 2 2 9 2 2 3" xfId="38221"/>
    <cellStyle name="Normal 2 2 9 2 3" xfId="8136"/>
    <cellStyle name="Normal 2 2 9 2 3 2" xfId="38222"/>
    <cellStyle name="Normal 2 2 9 2 4" xfId="38223"/>
    <cellStyle name="Normal 2 2 9 3" xfId="8137"/>
    <cellStyle name="Normal 2 2 9 3 2" xfId="8138"/>
    <cellStyle name="Normal 2 2 9 3 2 2" xfId="8139"/>
    <cellStyle name="Normal 2 2 9 3 2 2 2" xfId="38224"/>
    <cellStyle name="Normal 2 2 9 3 2 3" xfId="38225"/>
    <cellStyle name="Normal 2 2 9 3 3" xfId="8140"/>
    <cellStyle name="Normal 2 2 9 3 3 2" xfId="38226"/>
    <cellStyle name="Normal 2 2 9 3 4" xfId="38227"/>
    <cellStyle name="Normal 2 2 9 4" xfId="8141"/>
    <cellStyle name="Normal 2 2 9 4 2" xfId="8142"/>
    <cellStyle name="Normal 2 2 9 4 2 2" xfId="8143"/>
    <cellStyle name="Normal 2 2 9 4 2 2 2" xfId="38228"/>
    <cellStyle name="Normal 2 2 9 4 2 3" xfId="38229"/>
    <cellStyle name="Normal 2 2 9 4 3" xfId="8144"/>
    <cellStyle name="Normal 2 2 9 4 3 2" xfId="38230"/>
    <cellStyle name="Normal 2 2 9 4 4" xfId="38231"/>
    <cellStyle name="Normal 2 2 9 5" xfId="8145"/>
    <cellStyle name="Normal 2 2 9 5 2" xfId="8146"/>
    <cellStyle name="Normal 2 2 9 5 2 2" xfId="38232"/>
    <cellStyle name="Normal 2 2 9 5 3" xfId="38233"/>
    <cellStyle name="Normal 2 2 9 6" xfId="8147"/>
    <cellStyle name="Normal 2 2 9 6 2" xfId="38234"/>
    <cellStyle name="Normal 2 2 9 7" xfId="8148"/>
    <cellStyle name="Normal 2 2 9 7 2" xfId="38235"/>
    <cellStyle name="Normal 2 2 9 8" xfId="38236"/>
    <cellStyle name="Normal 2 20" xfId="8149"/>
    <cellStyle name="Normal 2 20 2" xfId="8150"/>
    <cellStyle name="Normal 2 20 2 2" xfId="8151"/>
    <cellStyle name="Normal 2 20 2 2 2" xfId="8152"/>
    <cellStyle name="Normal 2 20 2 2 2 2" xfId="38237"/>
    <cellStyle name="Normal 2 20 2 2 3" xfId="38238"/>
    <cellStyle name="Normal 2 20 2 3" xfId="8153"/>
    <cellStyle name="Normal 2 20 2 3 2" xfId="38239"/>
    <cellStyle name="Normal 2 20 2 4" xfId="38240"/>
    <cellStyle name="Normal 2 20 3" xfId="8154"/>
    <cellStyle name="Normal 2 20 3 2" xfId="8155"/>
    <cellStyle name="Normal 2 20 3 2 2" xfId="8156"/>
    <cellStyle name="Normal 2 20 3 2 2 2" xfId="38241"/>
    <cellStyle name="Normal 2 20 3 2 3" xfId="38242"/>
    <cellStyle name="Normal 2 20 3 3" xfId="8157"/>
    <cellStyle name="Normal 2 20 3 3 2" xfId="38243"/>
    <cellStyle name="Normal 2 20 3 4" xfId="38244"/>
    <cellStyle name="Normal 2 20 4" xfId="8158"/>
    <cellStyle name="Normal 2 20 4 2" xfId="8159"/>
    <cellStyle name="Normal 2 20 4 2 2" xfId="8160"/>
    <cellStyle name="Normal 2 20 4 2 2 2" xfId="38245"/>
    <cellStyle name="Normal 2 20 4 2 3" xfId="38246"/>
    <cellStyle name="Normal 2 20 4 3" xfId="8161"/>
    <cellStyle name="Normal 2 20 4 3 2" xfId="38247"/>
    <cellStyle name="Normal 2 20 4 4" xfId="38248"/>
    <cellStyle name="Normal 2 20 5" xfId="8162"/>
    <cellStyle name="Normal 2 20 5 2" xfId="8163"/>
    <cellStyle name="Normal 2 20 5 2 2" xfId="38249"/>
    <cellStyle name="Normal 2 20 5 3" xfId="38250"/>
    <cellStyle name="Normal 2 20 6" xfId="8164"/>
    <cellStyle name="Normal 2 20 6 2" xfId="38251"/>
    <cellStyle name="Normal 2 20 7" xfId="8165"/>
    <cellStyle name="Normal 2 20 7 2" xfId="38252"/>
    <cellStyle name="Normal 2 20 8" xfId="38253"/>
    <cellStyle name="Normal 2 21" xfId="8166"/>
    <cellStyle name="Normal 2 21 2" xfId="8167"/>
    <cellStyle name="Normal 2 21 2 2" xfId="8168"/>
    <cellStyle name="Normal 2 21 2 2 2" xfId="8169"/>
    <cellStyle name="Normal 2 21 2 2 2 2" xfId="38254"/>
    <cellStyle name="Normal 2 21 2 2 3" xfId="38255"/>
    <cellStyle name="Normal 2 21 2 3" xfId="8170"/>
    <cellStyle name="Normal 2 21 2 3 2" xfId="38256"/>
    <cellStyle name="Normal 2 21 2 4" xfId="38257"/>
    <cellStyle name="Normal 2 21 3" xfId="8171"/>
    <cellStyle name="Normal 2 21 3 2" xfId="8172"/>
    <cellStyle name="Normal 2 21 3 2 2" xfId="8173"/>
    <cellStyle name="Normal 2 21 3 2 2 2" xfId="38258"/>
    <cellStyle name="Normal 2 21 3 2 3" xfId="38259"/>
    <cellStyle name="Normal 2 21 3 3" xfId="8174"/>
    <cellStyle name="Normal 2 21 3 3 2" xfId="38260"/>
    <cellStyle name="Normal 2 21 3 4" xfId="38261"/>
    <cellStyle name="Normal 2 21 4" xfId="8175"/>
    <cellStyle name="Normal 2 21 4 2" xfId="8176"/>
    <cellStyle name="Normal 2 21 4 2 2" xfId="8177"/>
    <cellStyle name="Normal 2 21 4 2 2 2" xfId="38262"/>
    <cellStyle name="Normal 2 21 4 2 3" xfId="38263"/>
    <cellStyle name="Normal 2 21 4 3" xfId="8178"/>
    <cellStyle name="Normal 2 21 4 3 2" xfId="38264"/>
    <cellStyle name="Normal 2 21 4 4" xfId="38265"/>
    <cellStyle name="Normal 2 21 5" xfId="8179"/>
    <cellStyle name="Normal 2 21 5 2" xfId="8180"/>
    <cellStyle name="Normal 2 21 5 2 2" xfId="38266"/>
    <cellStyle name="Normal 2 21 5 3" xfId="38267"/>
    <cellStyle name="Normal 2 21 6" xfId="8181"/>
    <cellStyle name="Normal 2 21 6 2" xfId="38268"/>
    <cellStyle name="Normal 2 21 7" xfId="8182"/>
    <cellStyle name="Normal 2 21 7 2" xfId="38269"/>
    <cellStyle name="Normal 2 21 8" xfId="38270"/>
    <cellStyle name="Normal 2 22" xfId="8183"/>
    <cellStyle name="Normal 2 22 2" xfId="8184"/>
    <cellStyle name="Normal 2 22 2 2" xfId="8185"/>
    <cellStyle name="Normal 2 22 2 2 2" xfId="8186"/>
    <cellStyle name="Normal 2 22 2 2 2 2" xfId="38271"/>
    <cellStyle name="Normal 2 22 2 2 3" xfId="38272"/>
    <cellStyle name="Normal 2 22 2 3" xfId="8187"/>
    <cellStyle name="Normal 2 22 2 3 2" xfId="38273"/>
    <cellStyle name="Normal 2 22 2 4" xfId="38274"/>
    <cellStyle name="Normal 2 22 3" xfId="8188"/>
    <cellStyle name="Normal 2 22 3 2" xfId="8189"/>
    <cellStyle name="Normal 2 22 3 2 2" xfId="8190"/>
    <cellStyle name="Normal 2 22 3 2 2 2" xfId="38275"/>
    <cellStyle name="Normal 2 22 3 2 3" xfId="38276"/>
    <cellStyle name="Normal 2 22 3 3" xfId="8191"/>
    <cellStyle name="Normal 2 22 3 3 2" xfId="38277"/>
    <cellStyle name="Normal 2 22 3 4" xfId="38278"/>
    <cellStyle name="Normal 2 22 4" xfId="8192"/>
    <cellStyle name="Normal 2 22 4 2" xfId="8193"/>
    <cellStyle name="Normal 2 22 4 2 2" xfId="8194"/>
    <cellStyle name="Normal 2 22 4 2 2 2" xfId="38279"/>
    <cellStyle name="Normal 2 22 4 2 3" xfId="38280"/>
    <cellStyle name="Normal 2 22 4 3" xfId="8195"/>
    <cellStyle name="Normal 2 22 4 3 2" xfId="38281"/>
    <cellStyle name="Normal 2 22 4 4" xfId="38282"/>
    <cellStyle name="Normal 2 22 5" xfId="8196"/>
    <cellStyle name="Normal 2 22 5 2" xfId="8197"/>
    <cellStyle name="Normal 2 22 5 2 2" xfId="38283"/>
    <cellStyle name="Normal 2 22 5 3" xfId="38284"/>
    <cellStyle name="Normal 2 22 6" xfId="8198"/>
    <cellStyle name="Normal 2 22 6 2" xfId="38285"/>
    <cellStyle name="Normal 2 22 7" xfId="8199"/>
    <cellStyle name="Normal 2 22 7 2" xfId="38286"/>
    <cellStyle name="Normal 2 22 8" xfId="38287"/>
    <cellStyle name="Normal 2 23" xfId="8200"/>
    <cellStyle name="Normal 2 23 2" xfId="8201"/>
    <cellStyle name="Normal 2 23 2 2" xfId="8202"/>
    <cellStyle name="Normal 2 23 2 2 2" xfId="8203"/>
    <cellStyle name="Normal 2 23 2 2 2 2" xfId="38288"/>
    <cellStyle name="Normal 2 23 2 2 3" xfId="38289"/>
    <cellStyle name="Normal 2 23 2 3" xfId="8204"/>
    <cellStyle name="Normal 2 23 2 3 2" xfId="38290"/>
    <cellStyle name="Normal 2 23 2 4" xfId="38291"/>
    <cellStyle name="Normal 2 23 3" xfId="8205"/>
    <cellStyle name="Normal 2 23 3 2" xfId="8206"/>
    <cellStyle name="Normal 2 23 3 2 2" xfId="8207"/>
    <cellStyle name="Normal 2 23 3 2 2 2" xfId="38292"/>
    <cellStyle name="Normal 2 23 3 2 3" xfId="38293"/>
    <cellStyle name="Normal 2 23 3 3" xfId="8208"/>
    <cellStyle name="Normal 2 23 3 3 2" xfId="38294"/>
    <cellStyle name="Normal 2 23 3 4" xfId="38295"/>
    <cellStyle name="Normal 2 23 4" xfId="8209"/>
    <cellStyle name="Normal 2 23 4 2" xfId="8210"/>
    <cellStyle name="Normal 2 23 4 2 2" xfId="8211"/>
    <cellStyle name="Normal 2 23 4 2 2 2" xfId="38296"/>
    <cellStyle name="Normal 2 23 4 2 3" xfId="38297"/>
    <cellStyle name="Normal 2 23 4 3" xfId="8212"/>
    <cellStyle name="Normal 2 23 4 3 2" xfId="38298"/>
    <cellStyle name="Normal 2 23 4 4" xfId="38299"/>
    <cellStyle name="Normal 2 23 5" xfId="8213"/>
    <cellStyle name="Normal 2 23 5 2" xfId="8214"/>
    <cellStyle name="Normal 2 23 5 2 2" xfId="38300"/>
    <cellStyle name="Normal 2 23 5 3" xfId="38301"/>
    <cellStyle name="Normal 2 23 6" xfId="8215"/>
    <cellStyle name="Normal 2 23 6 2" xfId="38302"/>
    <cellStyle name="Normal 2 23 7" xfId="8216"/>
    <cellStyle name="Normal 2 23 7 2" xfId="38303"/>
    <cellStyle name="Normal 2 23 8" xfId="38304"/>
    <cellStyle name="Normal 2 24" xfId="8217"/>
    <cellStyle name="Normal 2 24 2" xfId="8218"/>
    <cellStyle name="Normal 2 24 2 2" xfId="8219"/>
    <cellStyle name="Normal 2 24 2 2 2" xfId="8220"/>
    <cellStyle name="Normal 2 24 2 2 2 2" xfId="38305"/>
    <cellStyle name="Normal 2 24 2 2 3" xfId="38306"/>
    <cellStyle name="Normal 2 24 2 3" xfId="8221"/>
    <cellStyle name="Normal 2 24 2 3 2" xfId="38307"/>
    <cellStyle name="Normal 2 24 2 4" xfId="38308"/>
    <cellStyle name="Normal 2 24 3" xfId="8222"/>
    <cellStyle name="Normal 2 24 3 2" xfId="8223"/>
    <cellStyle name="Normal 2 24 3 2 2" xfId="8224"/>
    <cellStyle name="Normal 2 24 3 2 2 2" xfId="38309"/>
    <cellStyle name="Normal 2 24 3 2 3" xfId="38310"/>
    <cellStyle name="Normal 2 24 3 3" xfId="8225"/>
    <cellStyle name="Normal 2 24 3 3 2" xfId="38311"/>
    <cellStyle name="Normal 2 24 3 4" xfId="38312"/>
    <cellStyle name="Normal 2 24 4" xfId="8226"/>
    <cellStyle name="Normal 2 24 4 2" xfId="8227"/>
    <cellStyle name="Normal 2 24 4 2 2" xfId="8228"/>
    <cellStyle name="Normal 2 24 4 2 2 2" xfId="38313"/>
    <cellStyle name="Normal 2 24 4 2 3" xfId="38314"/>
    <cellStyle name="Normal 2 24 4 3" xfId="8229"/>
    <cellStyle name="Normal 2 24 4 3 2" xfId="38315"/>
    <cellStyle name="Normal 2 24 4 4" xfId="38316"/>
    <cellStyle name="Normal 2 24 5" xfId="8230"/>
    <cellStyle name="Normal 2 24 5 2" xfId="8231"/>
    <cellStyle name="Normal 2 24 5 2 2" xfId="38317"/>
    <cellStyle name="Normal 2 24 5 3" xfId="38318"/>
    <cellStyle name="Normal 2 24 6" xfId="8232"/>
    <cellStyle name="Normal 2 24 6 2" xfId="38319"/>
    <cellStyle name="Normal 2 24 7" xfId="8233"/>
    <cellStyle name="Normal 2 24 7 2" xfId="38320"/>
    <cellStyle name="Normal 2 24 8" xfId="38321"/>
    <cellStyle name="Normal 2 25" xfId="8234"/>
    <cellStyle name="Normal 2 25 2" xfId="8235"/>
    <cellStyle name="Normal 2 25 2 2" xfId="8236"/>
    <cellStyle name="Normal 2 25 2 2 2" xfId="8237"/>
    <cellStyle name="Normal 2 25 2 2 2 2" xfId="38322"/>
    <cellStyle name="Normal 2 25 2 2 3" xfId="38323"/>
    <cellStyle name="Normal 2 25 2 3" xfId="8238"/>
    <cellStyle name="Normal 2 25 2 3 2" xfId="38324"/>
    <cellStyle name="Normal 2 25 2 4" xfId="38325"/>
    <cellStyle name="Normal 2 25 3" xfId="8239"/>
    <cellStyle name="Normal 2 25 3 2" xfId="8240"/>
    <cellStyle name="Normal 2 25 3 2 2" xfId="8241"/>
    <cellStyle name="Normal 2 25 3 2 2 2" xfId="38326"/>
    <cellStyle name="Normal 2 25 3 2 3" xfId="38327"/>
    <cellStyle name="Normal 2 25 3 3" xfId="8242"/>
    <cellStyle name="Normal 2 25 3 3 2" xfId="38328"/>
    <cellStyle name="Normal 2 25 3 4" xfId="38329"/>
    <cellStyle name="Normal 2 25 4" xfId="8243"/>
    <cellStyle name="Normal 2 25 4 2" xfId="8244"/>
    <cellStyle name="Normal 2 25 4 2 2" xfId="8245"/>
    <cellStyle name="Normal 2 25 4 2 2 2" xfId="38330"/>
    <cellStyle name="Normal 2 25 4 2 3" xfId="38331"/>
    <cellStyle name="Normal 2 25 4 3" xfId="8246"/>
    <cellStyle name="Normal 2 25 4 3 2" xfId="38332"/>
    <cellStyle name="Normal 2 25 4 4" xfId="38333"/>
    <cellStyle name="Normal 2 25 5" xfId="8247"/>
    <cellStyle name="Normal 2 25 5 2" xfId="8248"/>
    <cellStyle name="Normal 2 25 5 2 2" xfId="38334"/>
    <cellStyle name="Normal 2 25 5 3" xfId="38335"/>
    <cellStyle name="Normal 2 25 6" xfId="8249"/>
    <cellStyle name="Normal 2 25 6 2" xfId="38336"/>
    <cellStyle name="Normal 2 25 7" xfId="8250"/>
    <cellStyle name="Normal 2 25 7 2" xfId="38337"/>
    <cellStyle name="Normal 2 25 8" xfId="38338"/>
    <cellStyle name="Normal 2 26" xfId="8251"/>
    <cellStyle name="Normal 2 26 2" xfId="8252"/>
    <cellStyle name="Normal 2 26 2 2" xfId="8253"/>
    <cellStyle name="Normal 2 26 2 2 2" xfId="8254"/>
    <cellStyle name="Normal 2 26 2 2 2 2" xfId="38339"/>
    <cellStyle name="Normal 2 26 2 2 3" xfId="38340"/>
    <cellStyle name="Normal 2 26 2 3" xfId="8255"/>
    <cellStyle name="Normal 2 26 2 3 2" xfId="38341"/>
    <cellStyle name="Normal 2 26 2 4" xfId="38342"/>
    <cellStyle name="Normal 2 26 3" xfId="8256"/>
    <cellStyle name="Normal 2 26 3 2" xfId="8257"/>
    <cellStyle name="Normal 2 26 3 2 2" xfId="8258"/>
    <cellStyle name="Normal 2 26 3 2 2 2" xfId="38343"/>
    <cellStyle name="Normal 2 26 3 2 3" xfId="38344"/>
    <cellStyle name="Normal 2 26 3 3" xfId="8259"/>
    <cellStyle name="Normal 2 26 3 3 2" xfId="38345"/>
    <cellStyle name="Normal 2 26 3 4" xfId="38346"/>
    <cellStyle name="Normal 2 26 4" xfId="8260"/>
    <cellStyle name="Normal 2 26 4 2" xfId="8261"/>
    <cellStyle name="Normal 2 26 4 2 2" xfId="8262"/>
    <cellStyle name="Normal 2 26 4 2 2 2" xfId="38347"/>
    <cellStyle name="Normal 2 26 4 2 3" xfId="38348"/>
    <cellStyle name="Normal 2 26 4 3" xfId="8263"/>
    <cellStyle name="Normal 2 26 4 3 2" xfId="38349"/>
    <cellStyle name="Normal 2 26 4 4" xfId="38350"/>
    <cellStyle name="Normal 2 26 5" xfId="8264"/>
    <cellStyle name="Normal 2 26 5 2" xfId="8265"/>
    <cellStyle name="Normal 2 26 5 2 2" xfId="38351"/>
    <cellStyle name="Normal 2 26 5 3" xfId="38352"/>
    <cellStyle name="Normal 2 26 6" xfId="8266"/>
    <cellStyle name="Normal 2 26 6 2" xfId="38353"/>
    <cellStyle name="Normal 2 26 7" xfId="8267"/>
    <cellStyle name="Normal 2 26 7 2" xfId="38354"/>
    <cellStyle name="Normal 2 26 8" xfId="38355"/>
    <cellStyle name="Normal 2 27" xfId="8268"/>
    <cellStyle name="Normal 2 27 2" xfId="8269"/>
    <cellStyle name="Normal 2 27 2 2" xfId="8270"/>
    <cellStyle name="Normal 2 27 2 2 2" xfId="8271"/>
    <cellStyle name="Normal 2 27 2 2 2 2" xfId="38356"/>
    <cellStyle name="Normal 2 27 2 2 3" xfId="38357"/>
    <cellStyle name="Normal 2 27 2 3" xfId="8272"/>
    <cellStyle name="Normal 2 27 2 3 2" xfId="38358"/>
    <cellStyle name="Normal 2 27 2 4" xfId="38359"/>
    <cellStyle name="Normal 2 27 3" xfId="8273"/>
    <cellStyle name="Normal 2 27 3 2" xfId="8274"/>
    <cellStyle name="Normal 2 27 3 2 2" xfId="8275"/>
    <cellStyle name="Normal 2 27 3 2 2 2" xfId="38360"/>
    <cellStyle name="Normal 2 27 3 2 3" xfId="38361"/>
    <cellStyle name="Normal 2 27 3 3" xfId="8276"/>
    <cellStyle name="Normal 2 27 3 3 2" xfId="38362"/>
    <cellStyle name="Normal 2 27 3 4" xfId="38363"/>
    <cellStyle name="Normal 2 27 4" xfId="8277"/>
    <cellStyle name="Normal 2 27 4 2" xfId="8278"/>
    <cellStyle name="Normal 2 27 4 2 2" xfId="8279"/>
    <cellStyle name="Normal 2 27 4 2 2 2" xfId="38364"/>
    <cellStyle name="Normal 2 27 4 2 3" xfId="38365"/>
    <cellStyle name="Normal 2 27 4 3" xfId="8280"/>
    <cellStyle name="Normal 2 27 4 3 2" xfId="38366"/>
    <cellStyle name="Normal 2 27 4 4" xfId="38367"/>
    <cellStyle name="Normal 2 27 5" xfId="8281"/>
    <cellStyle name="Normal 2 27 5 2" xfId="8282"/>
    <cellStyle name="Normal 2 27 5 2 2" xfId="38368"/>
    <cellStyle name="Normal 2 27 5 3" xfId="38369"/>
    <cellStyle name="Normal 2 27 6" xfId="8283"/>
    <cellStyle name="Normal 2 27 6 2" xfId="38370"/>
    <cellStyle name="Normal 2 27 7" xfId="8284"/>
    <cellStyle name="Normal 2 27 7 2" xfId="38371"/>
    <cellStyle name="Normal 2 27 8" xfId="38372"/>
    <cellStyle name="Normal 2 28" xfId="8285"/>
    <cellStyle name="Normal 2 28 2" xfId="8286"/>
    <cellStyle name="Normal 2 28 2 2" xfId="8287"/>
    <cellStyle name="Normal 2 28 2 2 2" xfId="8288"/>
    <cellStyle name="Normal 2 28 2 2 2 2" xfId="38373"/>
    <cellStyle name="Normal 2 28 2 2 3" xfId="38374"/>
    <cellStyle name="Normal 2 28 2 3" xfId="8289"/>
    <cellStyle name="Normal 2 28 2 3 2" xfId="38375"/>
    <cellStyle name="Normal 2 28 2 4" xfId="38376"/>
    <cellStyle name="Normal 2 28 3" xfId="8290"/>
    <cellStyle name="Normal 2 28 3 2" xfId="8291"/>
    <cellStyle name="Normal 2 28 3 2 2" xfId="8292"/>
    <cellStyle name="Normal 2 28 3 2 2 2" xfId="38377"/>
    <cellStyle name="Normal 2 28 3 2 3" xfId="38378"/>
    <cellStyle name="Normal 2 28 3 3" xfId="8293"/>
    <cellStyle name="Normal 2 28 3 3 2" xfId="38379"/>
    <cellStyle name="Normal 2 28 3 4" xfId="38380"/>
    <cellStyle name="Normal 2 28 4" xfId="8294"/>
    <cellStyle name="Normal 2 28 4 2" xfId="8295"/>
    <cellStyle name="Normal 2 28 4 2 2" xfId="8296"/>
    <cellStyle name="Normal 2 28 4 2 2 2" xfId="38381"/>
    <cellStyle name="Normal 2 28 4 2 3" xfId="38382"/>
    <cellStyle name="Normal 2 28 4 3" xfId="8297"/>
    <cellStyle name="Normal 2 28 4 3 2" xfId="38383"/>
    <cellStyle name="Normal 2 28 4 4" xfId="38384"/>
    <cellStyle name="Normal 2 28 5" xfId="8298"/>
    <cellStyle name="Normal 2 28 5 2" xfId="8299"/>
    <cellStyle name="Normal 2 28 5 2 2" xfId="38385"/>
    <cellStyle name="Normal 2 28 5 3" xfId="38386"/>
    <cellStyle name="Normal 2 28 6" xfId="8300"/>
    <cellStyle name="Normal 2 28 6 2" xfId="38387"/>
    <cellStyle name="Normal 2 28 7" xfId="8301"/>
    <cellStyle name="Normal 2 28 7 2" xfId="38388"/>
    <cellStyle name="Normal 2 28 8" xfId="38389"/>
    <cellStyle name="Normal 2 29" xfId="8302"/>
    <cellStyle name="Normal 2 29 2" xfId="8303"/>
    <cellStyle name="Normal 2 29 2 2" xfId="8304"/>
    <cellStyle name="Normal 2 29 2 2 2" xfId="8305"/>
    <cellStyle name="Normal 2 29 2 2 2 2" xfId="38390"/>
    <cellStyle name="Normal 2 29 2 2 3" xfId="38391"/>
    <cellStyle name="Normal 2 29 2 3" xfId="8306"/>
    <cellStyle name="Normal 2 29 2 3 2" xfId="38392"/>
    <cellStyle name="Normal 2 29 2 4" xfId="38393"/>
    <cellStyle name="Normal 2 29 3" xfId="8307"/>
    <cellStyle name="Normal 2 29 3 2" xfId="8308"/>
    <cellStyle name="Normal 2 29 3 2 2" xfId="8309"/>
    <cellStyle name="Normal 2 29 3 2 2 2" xfId="38394"/>
    <cellStyle name="Normal 2 29 3 2 3" xfId="38395"/>
    <cellStyle name="Normal 2 29 3 3" xfId="8310"/>
    <cellStyle name="Normal 2 29 3 3 2" xfId="38396"/>
    <cellStyle name="Normal 2 29 3 4" xfId="38397"/>
    <cellStyle name="Normal 2 29 4" xfId="8311"/>
    <cellStyle name="Normal 2 29 4 2" xfId="8312"/>
    <cellStyle name="Normal 2 29 4 2 2" xfId="8313"/>
    <cellStyle name="Normal 2 29 4 2 2 2" xfId="38398"/>
    <cellStyle name="Normal 2 29 4 2 3" xfId="38399"/>
    <cellStyle name="Normal 2 29 4 3" xfId="8314"/>
    <cellStyle name="Normal 2 29 4 3 2" xfId="38400"/>
    <cellStyle name="Normal 2 29 4 4" xfId="38401"/>
    <cellStyle name="Normal 2 29 5" xfId="8315"/>
    <cellStyle name="Normal 2 29 5 2" xfId="8316"/>
    <cellStyle name="Normal 2 29 5 2 2" xfId="38402"/>
    <cellStyle name="Normal 2 29 5 3" xfId="38403"/>
    <cellStyle name="Normal 2 29 6" xfId="8317"/>
    <cellStyle name="Normal 2 29 6 2" xfId="38404"/>
    <cellStyle name="Normal 2 29 7" xfId="8318"/>
    <cellStyle name="Normal 2 29 7 2" xfId="38405"/>
    <cellStyle name="Normal 2 29 8" xfId="38406"/>
    <cellStyle name="Normal 2 3" xfId="8319"/>
    <cellStyle name="Normal 2 3 10" xfId="8320"/>
    <cellStyle name="Normal 2 3 10 2" xfId="8321"/>
    <cellStyle name="Normal 2 3 10 2 2" xfId="8322"/>
    <cellStyle name="Normal 2 3 10 2 2 2" xfId="8323"/>
    <cellStyle name="Normal 2 3 10 2 2 2 2" xfId="38407"/>
    <cellStyle name="Normal 2 3 10 2 2 3" xfId="38408"/>
    <cellStyle name="Normal 2 3 10 2 3" xfId="8324"/>
    <cellStyle name="Normal 2 3 10 2 3 2" xfId="38409"/>
    <cellStyle name="Normal 2 3 10 2 4" xfId="38410"/>
    <cellStyle name="Normal 2 3 10 3" xfId="8325"/>
    <cellStyle name="Normal 2 3 10 3 2" xfId="8326"/>
    <cellStyle name="Normal 2 3 10 3 2 2" xfId="8327"/>
    <cellStyle name="Normal 2 3 10 3 2 2 2" xfId="38411"/>
    <cellStyle name="Normal 2 3 10 3 2 3" xfId="38412"/>
    <cellStyle name="Normal 2 3 10 3 3" xfId="8328"/>
    <cellStyle name="Normal 2 3 10 3 3 2" xfId="38413"/>
    <cellStyle name="Normal 2 3 10 3 4" xfId="38414"/>
    <cellStyle name="Normal 2 3 10 4" xfId="8329"/>
    <cellStyle name="Normal 2 3 10 4 2" xfId="8330"/>
    <cellStyle name="Normal 2 3 10 4 2 2" xfId="8331"/>
    <cellStyle name="Normal 2 3 10 4 2 2 2" xfId="38415"/>
    <cellStyle name="Normal 2 3 10 4 2 3" xfId="38416"/>
    <cellStyle name="Normal 2 3 10 4 3" xfId="8332"/>
    <cellStyle name="Normal 2 3 10 4 3 2" xfId="38417"/>
    <cellStyle name="Normal 2 3 10 4 4" xfId="38418"/>
    <cellStyle name="Normal 2 3 10 5" xfId="8333"/>
    <cellStyle name="Normal 2 3 10 5 2" xfId="8334"/>
    <cellStyle name="Normal 2 3 10 5 2 2" xfId="38419"/>
    <cellStyle name="Normal 2 3 10 5 3" xfId="38420"/>
    <cellStyle name="Normal 2 3 10 6" xfId="8335"/>
    <cellStyle name="Normal 2 3 10 6 2" xfId="38421"/>
    <cellStyle name="Normal 2 3 10 7" xfId="8336"/>
    <cellStyle name="Normal 2 3 10 7 2" xfId="38422"/>
    <cellStyle name="Normal 2 3 10 8" xfId="38423"/>
    <cellStyle name="Normal 2 3 11" xfId="8337"/>
    <cellStyle name="Normal 2 3 11 2" xfId="8338"/>
    <cellStyle name="Normal 2 3 11 2 2" xfId="8339"/>
    <cellStyle name="Normal 2 3 11 2 2 2" xfId="8340"/>
    <cellStyle name="Normal 2 3 11 2 2 2 2" xfId="38424"/>
    <cellStyle name="Normal 2 3 11 2 2 3" xfId="38425"/>
    <cellStyle name="Normal 2 3 11 2 3" xfId="8341"/>
    <cellStyle name="Normal 2 3 11 2 3 2" xfId="38426"/>
    <cellStyle name="Normal 2 3 11 2 4" xfId="38427"/>
    <cellStyle name="Normal 2 3 11 3" xfId="8342"/>
    <cellStyle name="Normal 2 3 11 3 2" xfId="8343"/>
    <cellStyle name="Normal 2 3 11 3 2 2" xfId="8344"/>
    <cellStyle name="Normal 2 3 11 3 2 2 2" xfId="38428"/>
    <cellStyle name="Normal 2 3 11 3 2 3" xfId="38429"/>
    <cellStyle name="Normal 2 3 11 3 3" xfId="8345"/>
    <cellStyle name="Normal 2 3 11 3 3 2" xfId="38430"/>
    <cellStyle name="Normal 2 3 11 3 4" xfId="38431"/>
    <cellStyle name="Normal 2 3 11 4" xfId="8346"/>
    <cellStyle name="Normal 2 3 11 4 2" xfId="8347"/>
    <cellStyle name="Normal 2 3 11 4 2 2" xfId="8348"/>
    <cellStyle name="Normal 2 3 11 4 2 2 2" xfId="38432"/>
    <cellStyle name="Normal 2 3 11 4 2 3" xfId="38433"/>
    <cellStyle name="Normal 2 3 11 4 3" xfId="8349"/>
    <cellStyle name="Normal 2 3 11 4 3 2" xfId="38434"/>
    <cellStyle name="Normal 2 3 11 4 4" xfId="38435"/>
    <cellStyle name="Normal 2 3 11 5" xfId="8350"/>
    <cellStyle name="Normal 2 3 11 5 2" xfId="8351"/>
    <cellStyle name="Normal 2 3 11 5 2 2" xfId="38436"/>
    <cellStyle name="Normal 2 3 11 5 3" xfId="38437"/>
    <cellStyle name="Normal 2 3 11 6" xfId="8352"/>
    <cellStyle name="Normal 2 3 11 6 2" xfId="38438"/>
    <cellStyle name="Normal 2 3 11 7" xfId="8353"/>
    <cellStyle name="Normal 2 3 11 7 2" xfId="38439"/>
    <cellStyle name="Normal 2 3 11 8" xfId="38440"/>
    <cellStyle name="Normal 2 3 12" xfId="8354"/>
    <cellStyle name="Normal 2 3 12 2" xfId="8355"/>
    <cellStyle name="Normal 2 3 12 2 2" xfId="8356"/>
    <cellStyle name="Normal 2 3 12 2 2 2" xfId="8357"/>
    <cellStyle name="Normal 2 3 12 2 2 2 2" xfId="38441"/>
    <cellStyle name="Normal 2 3 12 2 2 3" xfId="38442"/>
    <cellStyle name="Normal 2 3 12 2 3" xfId="8358"/>
    <cellStyle name="Normal 2 3 12 2 3 2" xfId="38443"/>
    <cellStyle name="Normal 2 3 12 2 4" xfId="38444"/>
    <cellStyle name="Normal 2 3 12 3" xfId="8359"/>
    <cellStyle name="Normal 2 3 12 3 2" xfId="8360"/>
    <cellStyle name="Normal 2 3 12 3 2 2" xfId="8361"/>
    <cellStyle name="Normal 2 3 12 3 2 2 2" xfId="38445"/>
    <cellStyle name="Normal 2 3 12 3 2 3" xfId="38446"/>
    <cellStyle name="Normal 2 3 12 3 3" xfId="8362"/>
    <cellStyle name="Normal 2 3 12 3 3 2" xfId="38447"/>
    <cellStyle name="Normal 2 3 12 3 4" xfId="38448"/>
    <cellStyle name="Normal 2 3 12 4" xfId="8363"/>
    <cellStyle name="Normal 2 3 12 4 2" xfId="8364"/>
    <cellStyle name="Normal 2 3 12 4 2 2" xfId="8365"/>
    <cellStyle name="Normal 2 3 12 4 2 2 2" xfId="38449"/>
    <cellStyle name="Normal 2 3 12 4 2 3" xfId="38450"/>
    <cellStyle name="Normal 2 3 12 4 3" xfId="8366"/>
    <cellStyle name="Normal 2 3 12 4 3 2" xfId="38451"/>
    <cellStyle name="Normal 2 3 12 4 4" xfId="38452"/>
    <cellStyle name="Normal 2 3 12 5" xfId="8367"/>
    <cellStyle name="Normal 2 3 12 5 2" xfId="8368"/>
    <cellStyle name="Normal 2 3 12 5 2 2" xfId="38453"/>
    <cellStyle name="Normal 2 3 12 5 3" xfId="38454"/>
    <cellStyle name="Normal 2 3 12 6" xfId="8369"/>
    <cellStyle name="Normal 2 3 12 6 2" xfId="38455"/>
    <cellStyle name="Normal 2 3 12 7" xfId="8370"/>
    <cellStyle name="Normal 2 3 12 7 2" xfId="38456"/>
    <cellStyle name="Normal 2 3 12 8" xfId="38457"/>
    <cellStyle name="Normal 2 3 13" xfId="8371"/>
    <cellStyle name="Normal 2 3 13 2" xfId="8372"/>
    <cellStyle name="Normal 2 3 13 2 2" xfId="8373"/>
    <cellStyle name="Normal 2 3 13 2 2 2" xfId="8374"/>
    <cellStyle name="Normal 2 3 13 2 2 2 2" xfId="38458"/>
    <cellStyle name="Normal 2 3 13 2 2 3" xfId="38459"/>
    <cellStyle name="Normal 2 3 13 2 3" xfId="8375"/>
    <cellStyle name="Normal 2 3 13 2 3 2" xfId="38460"/>
    <cellStyle name="Normal 2 3 13 2 4" xfId="38461"/>
    <cellStyle name="Normal 2 3 13 3" xfId="8376"/>
    <cellStyle name="Normal 2 3 13 3 2" xfId="8377"/>
    <cellStyle name="Normal 2 3 13 3 2 2" xfId="8378"/>
    <cellStyle name="Normal 2 3 13 3 2 2 2" xfId="38462"/>
    <cellStyle name="Normal 2 3 13 3 2 3" xfId="38463"/>
    <cellStyle name="Normal 2 3 13 3 3" xfId="8379"/>
    <cellStyle name="Normal 2 3 13 3 3 2" xfId="38464"/>
    <cellStyle name="Normal 2 3 13 3 4" xfId="38465"/>
    <cellStyle name="Normal 2 3 13 4" xfId="8380"/>
    <cellStyle name="Normal 2 3 13 4 2" xfId="8381"/>
    <cellStyle name="Normal 2 3 13 4 2 2" xfId="8382"/>
    <cellStyle name="Normal 2 3 13 4 2 2 2" xfId="38466"/>
    <cellStyle name="Normal 2 3 13 4 2 3" xfId="38467"/>
    <cellStyle name="Normal 2 3 13 4 3" xfId="8383"/>
    <cellStyle name="Normal 2 3 13 4 3 2" xfId="38468"/>
    <cellStyle name="Normal 2 3 13 4 4" xfId="38469"/>
    <cellStyle name="Normal 2 3 13 5" xfId="8384"/>
    <cellStyle name="Normal 2 3 13 5 2" xfId="8385"/>
    <cellStyle name="Normal 2 3 13 5 2 2" xfId="38470"/>
    <cellStyle name="Normal 2 3 13 5 3" xfId="38471"/>
    <cellStyle name="Normal 2 3 13 6" xfId="8386"/>
    <cellStyle name="Normal 2 3 13 6 2" xfId="38472"/>
    <cellStyle name="Normal 2 3 13 7" xfId="8387"/>
    <cellStyle name="Normal 2 3 13 7 2" xfId="38473"/>
    <cellStyle name="Normal 2 3 13 8" xfId="38474"/>
    <cellStyle name="Normal 2 3 14" xfId="8388"/>
    <cellStyle name="Normal 2 3 14 2" xfId="8389"/>
    <cellStyle name="Normal 2 3 14 2 2" xfId="8390"/>
    <cellStyle name="Normal 2 3 14 2 2 2" xfId="8391"/>
    <cellStyle name="Normal 2 3 14 2 2 2 2" xfId="38475"/>
    <cellStyle name="Normal 2 3 14 2 2 3" xfId="38476"/>
    <cellStyle name="Normal 2 3 14 2 3" xfId="8392"/>
    <cellStyle name="Normal 2 3 14 2 3 2" xfId="38477"/>
    <cellStyle name="Normal 2 3 14 2 4" xfId="38478"/>
    <cellStyle name="Normal 2 3 14 3" xfId="8393"/>
    <cellStyle name="Normal 2 3 14 3 2" xfId="8394"/>
    <cellStyle name="Normal 2 3 14 3 2 2" xfId="8395"/>
    <cellStyle name="Normal 2 3 14 3 2 2 2" xfId="38479"/>
    <cellStyle name="Normal 2 3 14 3 2 3" xfId="38480"/>
    <cellStyle name="Normal 2 3 14 3 3" xfId="8396"/>
    <cellStyle name="Normal 2 3 14 3 3 2" xfId="38481"/>
    <cellStyle name="Normal 2 3 14 3 4" xfId="38482"/>
    <cellStyle name="Normal 2 3 14 4" xfId="8397"/>
    <cellStyle name="Normal 2 3 14 4 2" xfId="8398"/>
    <cellStyle name="Normal 2 3 14 4 2 2" xfId="8399"/>
    <cellStyle name="Normal 2 3 14 4 2 2 2" xfId="38483"/>
    <cellStyle name="Normal 2 3 14 4 2 3" xfId="38484"/>
    <cellStyle name="Normal 2 3 14 4 3" xfId="8400"/>
    <cellStyle name="Normal 2 3 14 4 3 2" xfId="38485"/>
    <cellStyle name="Normal 2 3 14 4 4" xfId="38486"/>
    <cellStyle name="Normal 2 3 14 5" xfId="8401"/>
    <cellStyle name="Normal 2 3 14 5 2" xfId="8402"/>
    <cellStyle name="Normal 2 3 14 5 2 2" xfId="38487"/>
    <cellStyle name="Normal 2 3 14 5 3" xfId="38488"/>
    <cellStyle name="Normal 2 3 14 6" xfId="8403"/>
    <cellStyle name="Normal 2 3 14 6 2" xfId="38489"/>
    <cellStyle name="Normal 2 3 14 7" xfId="8404"/>
    <cellStyle name="Normal 2 3 14 7 2" xfId="38490"/>
    <cellStyle name="Normal 2 3 14 8" xfId="38491"/>
    <cellStyle name="Normal 2 3 15" xfId="8405"/>
    <cellStyle name="Normal 2 3 15 2" xfId="8406"/>
    <cellStyle name="Normal 2 3 15 2 2" xfId="8407"/>
    <cellStyle name="Normal 2 3 15 2 2 2" xfId="8408"/>
    <cellStyle name="Normal 2 3 15 2 2 2 2" xfId="38492"/>
    <cellStyle name="Normal 2 3 15 2 2 3" xfId="38493"/>
    <cellStyle name="Normal 2 3 15 2 3" xfId="8409"/>
    <cellStyle name="Normal 2 3 15 2 3 2" xfId="38494"/>
    <cellStyle name="Normal 2 3 15 2 4" xfId="38495"/>
    <cellStyle name="Normal 2 3 15 3" xfId="8410"/>
    <cellStyle name="Normal 2 3 15 3 2" xfId="8411"/>
    <cellStyle name="Normal 2 3 15 3 2 2" xfId="8412"/>
    <cellStyle name="Normal 2 3 15 3 2 2 2" xfId="38496"/>
    <cellStyle name="Normal 2 3 15 3 2 3" xfId="38497"/>
    <cellStyle name="Normal 2 3 15 3 3" xfId="8413"/>
    <cellStyle name="Normal 2 3 15 3 3 2" xfId="38498"/>
    <cellStyle name="Normal 2 3 15 3 4" xfId="38499"/>
    <cellStyle name="Normal 2 3 15 4" xfId="8414"/>
    <cellStyle name="Normal 2 3 15 4 2" xfId="8415"/>
    <cellStyle name="Normal 2 3 15 4 2 2" xfId="8416"/>
    <cellStyle name="Normal 2 3 15 4 2 2 2" xfId="38500"/>
    <cellStyle name="Normal 2 3 15 4 2 3" xfId="38501"/>
    <cellStyle name="Normal 2 3 15 4 3" xfId="8417"/>
    <cellStyle name="Normal 2 3 15 4 3 2" xfId="38502"/>
    <cellStyle name="Normal 2 3 15 4 4" xfId="38503"/>
    <cellStyle name="Normal 2 3 15 5" xfId="8418"/>
    <cellStyle name="Normal 2 3 15 5 2" xfId="8419"/>
    <cellStyle name="Normal 2 3 15 5 2 2" xfId="38504"/>
    <cellStyle name="Normal 2 3 15 5 3" xfId="38505"/>
    <cellStyle name="Normal 2 3 15 6" xfId="8420"/>
    <cellStyle name="Normal 2 3 15 6 2" xfId="38506"/>
    <cellStyle name="Normal 2 3 15 7" xfId="8421"/>
    <cellStyle name="Normal 2 3 15 7 2" xfId="38507"/>
    <cellStyle name="Normal 2 3 15 8" xfId="38508"/>
    <cellStyle name="Normal 2 3 16" xfId="8422"/>
    <cellStyle name="Normal 2 3 16 2" xfId="8423"/>
    <cellStyle name="Normal 2 3 16 2 2" xfId="8424"/>
    <cellStyle name="Normal 2 3 16 2 2 2" xfId="8425"/>
    <cellStyle name="Normal 2 3 16 2 2 2 2" xfId="38509"/>
    <cellStyle name="Normal 2 3 16 2 2 3" xfId="38510"/>
    <cellStyle name="Normal 2 3 16 2 3" xfId="8426"/>
    <cellStyle name="Normal 2 3 16 2 3 2" xfId="38511"/>
    <cellStyle name="Normal 2 3 16 2 4" xfId="38512"/>
    <cellStyle name="Normal 2 3 16 3" xfId="8427"/>
    <cellStyle name="Normal 2 3 16 3 2" xfId="8428"/>
    <cellStyle name="Normal 2 3 16 3 2 2" xfId="8429"/>
    <cellStyle name="Normal 2 3 16 3 2 2 2" xfId="38513"/>
    <cellStyle name="Normal 2 3 16 3 2 3" xfId="38514"/>
    <cellStyle name="Normal 2 3 16 3 3" xfId="8430"/>
    <cellStyle name="Normal 2 3 16 3 3 2" xfId="38515"/>
    <cellStyle name="Normal 2 3 16 3 4" xfId="38516"/>
    <cellStyle name="Normal 2 3 16 4" xfId="8431"/>
    <cellStyle name="Normal 2 3 16 4 2" xfId="8432"/>
    <cellStyle name="Normal 2 3 16 4 2 2" xfId="8433"/>
    <cellStyle name="Normal 2 3 16 4 2 2 2" xfId="38517"/>
    <cellStyle name="Normal 2 3 16 4 2 3" xfId="38518"/>
    <cellStyle name="Normal 2 3 16 4 3" xfId="8434"/>
    <cellStyle name="Normal 2 3 16 4 3 2" xfId="38519"/>
    <cellStyle name="Normal 2 3 16 4 4" xfId="38520"/>
    <cellStyle name="Normal 2 3 16 5" xfId="8435"/>
    <cellStyle name="Normal 2 3 16 5 2" xfId="8436"/>
    <cellStyle name="Normal 2 3 16 5 2 2" xfId="38521"/>
    <cellStyle name="Normal 2 3 16 5 3" xfId="38522"/>
    <cellStyle name="Normal 2 3 16 6" xfId="8437"/>
    <cellStyle name="Normal 2 3 16 6 2" xfId="38523"/>
    <cellStyle name="Normal 2 3 16 7" xfId="8438"/>
    <cellStyle name="Normal 2 3 16 7 2" xfId="38524"/>
    <cellStyle name="Normal 2 3 16 8" xfId="38525"/>
    <cellStyle name="Normal 2 3 17" xfId="8439"/>
    <cellStyle name="Normal 2 3 17 2" xfId="8440"/>
    <cellStyle name="Normal 2 3 17 2 2" xfId="8441"/>
    <cellStyle name="Normal 2 3 17 2 2 2" xfId="8442"/>
    <cellStyle name="Normal 2 3 17 2 2 2 2" xfId="38526"/>
    <cellStyle name="Normal 2 3 17 2 2 3" xfId="38527"/>
    <cellStyle name="Normal 2 3 17 2 3" xfId="8443"/>
    <cellStyle name="Normal 2 3 17 2 3 2" xfId="38528"/>
    <cellStyle name="Normal 2 3 17 2 4" xfId="38529"/>
    <cellStyle name="Normal 2 3 17 3" xfId="8444"/>
    <cellStyle name="Normal 2 3 17 3 2" xfId="8445"/>
    <cellStyle name="Normal 2 3 17 3 2 2" xfId="8446"/>
    <cellStyle name="Normal 2 3 17 3 2 2 2" xfId="38530"/>
    <cellStyle name="Normal 2 3 17 3 2 3" xfId="38531"/>
    <cellStyle name="Normal 2 3 17 3 3" xfId="8447"/>
    <cellStyle name="Normal 2 3 17 3 3 2" xfId="38532"/>
    <cellStyle name="Normal 2 3 17 3 4" xfId="38533"/>
    <cellStyle name="Normal 2 3 17 4" xfId="8448"/>
    <cellStyle name="Normal 2 3 17 4 2" xfId="8449"/>
    <cellStyle name="Normal 2 3 17 4 2 2" xfId="8450"/>
    <cellStyle name="Normal 2 3 17 4 2 2 2" xfId="38534"/>
    <cellStyle name="Normal 2 3 17 4 2 3" xfId="38535"/>
    <cellStyle name="Normal 2 3 17 4 3" xfId="8451"/>
    <cellStyle name="Normal 2 3 17 4 3 2" xfId="38536"/>
    <cellStyle name="Normal 2 3 17 4 4" xfId="38537"/>
    <cellStyle name="Normal 2 3 17 5" xfId="8452"/>
    <cellStyle name="Normal 2 3 17 5 2" xfId="8453"/>
    <cellStyle name="Normal 2 3 17 5 2 2" xfId="38538"/>
    <cellStyle name="Normal 2 3 17 5 3" xfId="38539"/>
    <cellStyle name="Normal 2 3 17 6" xfId="8454"/>
    <cellStyle name="Normal 2 3 17 6 2" xfId="38540"/>
    <cellStyle name="Normal 2 3 17 7" xfId="8455"/>
    <cellStyle name="Normal 2 3 17 7 2" xfId="38541"/>
    <cellStyle name="Normal 2 3 17 8" xfId="38542"/>
    <cellStyle name="Normal 2 3 18" xfId="8456"/>
    <cellStyle name="Normal 2 3 18 2" xfId="8457"/>
    <cellStyle name="Normal 2 3 18 2 2" xfId="8458"/>
    <cellStyle name="Normal 2 3 18 2 2 2" xfId="8459"/>
    <cellStyle name="Normal 2 3 18 2 2 2 2" xfId="38543"/>
    <cellStyle name="Normal 2 3 18 2 2 3" xfId="38544"/>
    <cellStyle name="Normal 2 3 18 2 3" xfId="8460"/>
    <cellStyle name="Normal 2 3 18 2 3 2" xfId="38545"/>
    <cellStyle name="Normal 2 3 18 2 4" xfId="38546"/>
    <cellStyle name="Normal 2 3 18 3" xfId="8461"/>
    <cellStyle name="Normal 2 3 18 3 2" xfId="8462"/>
    <cellStyle name="Normal 2 3 18 3 2 2" xfId="8463"/>
    <cellStyle name="Normal 2 3 18 3 2 2 2" xfId="38547"/>
    <cellStyle name="Normal 2 3 18 3 2 3" xfId="38548"/>
    <cellStyle name="Normal 2 3 18 3 3" xfId="8464"/>
    <cellStyle name="Normal 2 3 18 3 3 2" xfId="38549"/>
    <cellStyle name="Normal 2 3 18 3 4" xfId="38550"/>
    <cellStyle name="Normal 2 3 18 4" xfId="8465"/>
    <cellStyle name="Normal 2 3 18 4 2" xfId="8466"/>
    <cellStyle name="Normal 2 3 18 4 2 2" xfId="8467"/>
    <cellStyle name="Normal 2 3 18 4 2 2 2" xfId="38551"/>
    <cellStyle name="Normal 2 3 18 4 2 3" xfId="38552"/>
    <cellStyle name="Normal 2 3 18 4 3" xfId="8468"/>
    <cellStyle name="Normal 2 3 18 4 3 2" xfId="38553"/>
    <cellStyle name="Normal 2 3 18 4 4" xfId="38554"/>
    <cellStyle name="Normal 2 3 18 5" xfId="8469"/>
    <cellStyle name="Normal 2 3 18 5 2" xfId="8470"/>
    <cellStyle name="Normal 2 3 18 5 2 2" xfId="38555"/>
    <cellStyle name="Normal 2 3 18 5 3" xfId="38556"/>
    <cellStyle name="Normal 2 3 18 6" xfId="8471"/>
    <cellStyle name="Normal 2 3 18 6 2" xfId="38557"/>
    <cellStyle name="Normal 2 3 18 7" xfId="8472"/>
    <cellStyle name="Normal 2 3 18 7 2" xfId="38558"/>
    <cellStyle name="Normal 2 3 18 8" xfId="38559"/>
    <cellStyle name="Normal 2 3 19" xfId="8473"/>
    <cellStyle name="Normal 2 3 19 2" xfId="8474"/>
    <cellStyle name="Normal 2 3 19 2 2" xfId="8475"/>
    <cellStyle name="Normal 2 3 19 2 2 2" xfId="8476"/>
    <cellStyle name="Normal 2 3 19 2 2 2 2" xfId="38560"/>
    <cellStyle name="Normal 2 3 19 2 2 3" xfId="38561"/>
    <cellStyle name="Normal 2 3 19 2 3" xfId="8477"/>
    <cellStyle name="Normal 2 3 19 2 3 2" xfId="38562"/>
    <cellStyle name="Normal 2 3 19 2 4" xfId="38563"/>
    <cellStyle name="Normal 2 3 19 3" xfId="8478"/>
    <cellStyle name="Normal 2 3 19 3 2" xfId="8479"/>
    <cellStyle name="Normal 2 3 19 3 2 2" xfId="8480"/>
    <cellStyle name="Normal 2 3 19 3 2 2 2" xfId="38564"/>
    <cellStyle name="Normal 2 3 19 3 2 3" xfId="38565"/>
    <cellStyle name="Normal 2 3 19 3 3" xfId="8481"/>
    <cellStyle name="Normal 2 3 19 3 3 2" xfId="38566"/>
    <cellStyle name="Normal 2 3 19 3 4" xfId="38567"/>
    <cellStyle name="Normal 2 3 19 4" xfId="8482"/>
    <cellStyle name="Normal 2 3 19 4 2" xfId="8483"/>
    <cellStyle name="Normal 2 3 19 4 2 2" xfId="8484"/>
    <cellStyle name="Normal 2 3 19 4 2 2 2" xfId="38568"/>
    <cellStyle name="Normal 2 3 19 4 2 3" xfId="38569"/>
    <cellStyle name="Normal 2 3 19 4 3" xfId="8485"/>
    <cellStyle name="Normal 2 3 19 4 3 2" xfId="38570"/>
    <cellStyle name="Normal 2 3 19 4 4" xfId="38571"/>
    <cellStyle name="Normal 2 3 19 5" xfId="8486"/>
    <cellStyle name="Normal 2 3 19 5 2" xfId="8487"/>
    <cellStyle name="Normal 2 3 19 5 2 2" xfId="38572"/>
    <cellStyle name="Normal 2 3 19 5 3" xfId="38573"/>
    <cellStyle name="Normal 2 3 19 6" xfId="8488"/>
    <cellStyle name="Normal 2 3 19 6 2" xfId="38574"/>
    <cellStyle name="Normal 2 3 19 7" xfId="8489"/>
    <cellStyle name="Normal 2 3 19 7 2" xfId="38575"/>
    <cellStyle name="Normal 2 3 19 8" xfId="38576"/>
    <cellStyle name="Normal 2 3 2" xfId="8490"/>
    <cellStyle name="Normal 2 3 2 2" xfId="8491"/>
    <cellStyle name="Normal 2 3 2 2 2" xfId="8492"/>
    <cellStyle name="Normal 2 3 2 2 2 2" xfId="8493"/>
    <cellStyle name="Normal 2 3 2 2 2 2 2" xfId="38577"/>
    <cellStyle name="Normal 2 3 2 2 2 3" xfId="38578"/>
    <cellStyle name="Normal 2 3 2 2 3" xfId="8494"/>
    <cellStyle name="Normal 2 3 2 2 3 2" xfId="38579"/>
    <cellStyle name="Normal 2 3 2 2 4" xfId="38580"/>
    <cellStyle name="Normal 2 3 2 3" xfId="8495"/>
    <cellStyle name="Normal 2 3 2 3 2" xfId="8496"/>
    <cellStyle name="Normal 2 3 2 3 2 2" xfId="8497"/>
    <cellStyle name="Normal 2 3 2 3 2 2 2" xfId="38581"/>
    <cellStyle name="Normal 2 3 2 3 2 3" xfId="38582"/>
    <cellStyle name="Normal 2 3 2 3 3" xfId="8498"/>
    <cellStyle name="Normal 2 3 2 3 3 2" xfId="38583"/>
    <cellStyle name="Normal 2 3 2 3 4" xfId="38584"/>
    <cellStyle name="Normal 2 3 2 4" xfId="8499"/>
    <cellStyle name="Normal 2 3 2 4 2" xfId="8500"/>
    <cellStyle name="Normal 2 3 2 4 2 2" xfId="8501"/>
    <cellStyle name="Normal 2 3 2 4 2 2 2" xfId="38585"/>
    <cellStyle name="Normal 2 3 2 4 2 3" xfId="38586"/>
    <cellStyle name="Normal 2 3 2 4 3" xfId="8502"/>
    <cellStyle name="Normal 2 3 2 4 3 2" xfId="38587"/>
    <cellStyle name="Normal 2 3 2 4 4" xfId="38588"/>
    <cellStyle name="Normal 2 3 2 5" xfId="8503"/>
    <cellStyle name="Normal 2 3 2 5 2" xfId="8504"/>
    <cellStyle name="Normal 2 3 2 5 2 2" xfId="38589"/>
    <cellStyle name="Normal 2 3 2 5 3" xfId="38590"/>
    <cellStyle name="Normal 2 3 2 6" xfId="8505"/>
    <cellStyle name="Normal 2 3 2 6 2" xfId="38591"/>
    <cellStyle name="Normal 2 3 2 7" xfId="8506"/>
    <cellStyle name="Normal 2 3 2 7 2" xfId="38592"/>
    <cellStyle name="Normal 2 3 2 8" xfId="38593"/>
    <cellStyle name="Normal 2 3 20" xfId="8507"/>
    <cellStyle name="Normal 2 3 20 2" xfId="8508"/>
    <cellStyle name="Normal 2 3 20 2 2" xfId="8509"/>
    <cellStyle name="Normal 2 3 20 2 2 2" xfId="8510"/>
    <cellStyle name="Normal 2 3 20 2 2 2 2" xfId="38594"/>
    <cellStyle name="Normal 2 3 20 2 2 3" xfId="38595"/>
    <cellStyle name="Normal 2 3 20 2 3" xfId="8511"/>
    <cellStyle name="Normal 2 3 20 2 3 2" xfId="38596"/>
    <cellStyle name="Normal 2 3 20 2 4" xfId="38597"/>
    <cellStyle name="Normal 2 3 20 3" xfId="8512"/>
    <cellStyle name="Normal 2 3 20 3 2" xfId="8513"/>
    <cellStyle name="Normal 2 3 20 3 2 2" xfId="8514"/>
    <cellStyle name="Normal 2 3 20 3 2 2 2" xfId="38598"/>
    <cellStyle name="Normal 2 3 20 3 2 3" xfId="38599"/>
    <cellStyle name="Normal 2 3 20 3 3" xfId="8515"/>
    <cellStyle name="Normal 2 3 20 3 3 2" xfId="38600"/>
    <cellStyle name="Normal 2 3 20 3 4" xfId="38601"/>
    <cellStyle name="Normal 2 3 20 4" xfId="8516"/>
    <cellStyle name="Normal 2 3 20 4 2" xfId="8517"/>
    <cellStyle name="Normal 2 3 20 4 2 2" xfId="8518"/>
    <cellStyle name="Normal 2 3 20 4 2 2 2" xfId="38602"/>
    <cellStyle name="Normal 2 3 20 4 2 3" xfId="38603"/>
    <cellStyle name="Normal 2 3 20 4 3" xfId="8519"/>
    <cellStyle name="Normal 2 3 20 4 3 2" xfId="38604"/>
    <cellStyle name="Normal 2 3 20 4 4" xfId="38605"/>
    <cellStyle name="Normal 2 3 20 5" xfId="8520"/>
    <cellStyle name="Normal 2 3 20 5 2" xfId="8521"/>
    <cellStyle name="Normal 2 3 20 5 2 2" xfId="38606"/>
    <cellStyle name="Normal 2 3 20 5 3" xfId="38607"/>
    <cellStyle name="Normal 2 3 20 6" xfId="8522"/>
    <cellStyle name="Normal 2 3 20 6 2" xfId="38608"/>
    <cellStyle name="Normal 2 3 20 7" xfId="8523"/>
    <cellStyle name="Normal 2 3 20 7 2" xfId="38609"/>
    <cellStyle name="Normal 2 3 20 8" xfId="38610"/>
    <cellStyle name="Normal 2 3 21" xfId="8524"/>
    <cellStyle name="Normal 2 3 21 2" xfId="8525"/>
    <cellStyle name="Normal 2 3 21 2 2" xfId="8526"/>
    <cellStyle name="Normal 2 3 21 2 2 2" xfId="8527"/>
    <cellStyle name="Normal 2 3 21 2 2 2 2" xfId="38611"/>
    <cellStyle name="Normal 2 3 21 2 2 3" xfId="38612"/>
    <cellStyle name="Normal 2 3 21 2 3" xfId="8528"/>
    <cellStyle name="Normal 2 3 21 2 3 2" xfId="38613"/>
    <cellStyle name="Normal 2 3 21 2 4" xfId="38614"/>
    <cellStyle name="Normal 2 3 21 3" xfId="8529"/>
    <cellStyle name="Normal 2 3 21 3 2" xfId="8530"/>
    <cellStyle name="Normal 2 3 21 3 2 2" xfId="8531"/>
    <cellStyle name="Normal 2 3 21 3 2 2 2" xfId="38615"/>
    <cellStyle name="Normal 2 3 21 3 2 3" xfId="38616"/>
    <cellStyle name="Normal 2 3 21 3 3" xfId="8532"/>
    <cellStyle name="Normal 2 3 21 3 3 2" xfId="38617"/>
    <cellStyle name="Normal 2 3 21 3 4" xfId="38618"/>
    <cellStyle name="Normal 2 3 21 4" xfId="8533"/>
    <cellStyle name="Normal 2 3 21 4 2" xfId="8534"/>
    <cellStyle name="Normal 2 3 21 4 2 2" xfId="8535"/>
    <cellStyle name="Normal 2 3 21 4 2 2 2" xfId="38619"/>
    <cellStyle name="Normal 2 3 21 4 2 3" xfId="38620"/>
    <cellStyle name="Normal 2 3 21 4 3" xfId="8536"/>
    <cellStyle name="Normal 2 3 21 4 3 2" xfId="38621"/>
    <cellStyle name="Normal 2 3 21 4 4" xfId="38622"/>
    <cellStyle name="Normal 2 3 21 5" xfId="8537"/>
    <cellStyle name="Normal 2 3 21 5 2" xfId="8538"/>
    <cellStyle name="Normal 2 3 21 5 2 2" xfId="38623"/>
    <cellStyle name="Normal 2 3 21 5 3" xfId="38624"/>
    <cellStyle name="Normal 2 3 21 6" xfId="8539"/>
    <cellStyle name="Normal 2 3 21 6 2" xfId="38625"/>
    <cellStyle name="Normal 2 3 21 7" xfId="8540"/>
    <cellStyle name="Normal 2 3 21 7 2" xfId="38626"/>
    <cellStyle name="Normal 2 3 21 8" xfId="38627"/>
    <cellStyle name="Normal 2 3 22" xfId="8541"/>
    <cellStyle name="Normal 2 3 22 2" xfId="8542"/>
    <cellStyle name="Normal 2 3 22 2 2" xfId="8543"/>
    <cellStyle name="Normal 2 3 22 2 2 2" xfId="8544"/>
    <cellStyle name="Normal 2 3 22 2 2 2 2" xfId="38628"/>
    <cellStyle name="Normal 2 3 22 2 2 3" xfId="38629"/>
    <cellStyle name="Normal 2 3 22 2 3" xfId="8545"/>
    <cellStyle name="Normal 2 3 22 2 3 2" xfId="38630"/>
    <cellStyle name="Normal 2 3 22 2 4" xfId="38631"/>
    <cellStyle name="Normal 2 3 22 3" xfId="8546"/>
    <cellStyle name="Normal 2 3 22 3 2" xfId="8547"/>
    <cellStyle name="Normal 2 3 22 3 2 2" xfId="8548"/>
    <cellStyle name="Normal 2 3 22 3 2 2 2" xfId="38632"/>
    <cellStyle name="Normal 2 3 22 3 2 3" xfId="38633"/>
    <cellStyle name="Normal 2 3 22 3 3" xfId="8549"/>
    <cellStyle name="Normal 2 3 22 3 3 2" xfId="38634"/>
    <cellStyle name="Normal 2 3 22 3 4" xfId="38635"/>
    <cellStyle name="Normal 2 3 22 4" xfId="8550"/>
    <cellStyle name="Normal 2 3 22 4 2" xfId="8551"/>
    <cellStyle name="Normal 2 3 22 4 2 2" xfId="8552"/>
    <cellStyle name="Normal 2 3 22 4 2 2 2" xfId="38636"/>
    <cellStyle name="Normal 2 3 22 4 2 3" xfId="38637"/>
    <cellStyle name="Normal 2 3 22 4 3" xfId="8553"/>
    <cellStyle name="Normal 2 3 22 4 3 2" xfId="38638"/>
    <cellStyle name="Normal 2 3 22 4 4" xfId="38639"/>
    <cellStyle name="Normal 2 3 22 5" xfId="8554"/>
    <cellStyle name="Normal 2 3 22 5 2" xfId="8555"/>
    <cellStyle name="Normal 2 3 22 5 2 2" xfId="38640"/>
    <cellStyle name="Normal 2 3 22 5 3" xfId="38641"/>
    <cellStyle name="Normal 2 3 22 6" xfId="8556"/>
    <cellStyle name="Normal 2 3 22 6 2" xfId="38642"/>
    <cellStyle name="Normal 2 3 22 7" xfId="8557"/>
    <cellStyle name="Normal 2 3 22 7 2" xfId="38643"/>
    <cellStyle name="Normal 2 3 22 8" xfId="38644"/>
    <cellStyle name="Normal 2 3 23" xfId="8558"/>
    <cellStyle name="Normal 2 3 23 2" xfId="8559"/>
    <cellStyle name="Normal 2 3 23 2 2" xfId="8560"/>
    <cellStyle name="Normal 2 3 23 2 2 2" xfId="8561"/>
    <cellStyle name="Normal 2 3 23 2 2 2 2" xfId="38645"/>
    <cellStyle name="Normal 2 3 23 2 2 3" xfId="38646"/>
    <cellStyle name="Normal 2 3 23 2 3" xfId="8562"/>
    <cellStyle name="Normal 2 3 23 2 3 2" xfId="38647"/>
    <cellStyle name="Normal 2 3 23 2 4" xfId="38648"/>
    <cellStyle name="Normal 2 3 23 3" xfId="8563"/>
    <cellStyle name="Normal 2 3 23 3 2" xfId="8564"/>
    <cellStyle name="Normal 2 3 23 3 2 2" xfId="8565"/>
    <cellStyle name="Normal 2 3 23 3 2 2 2" xfId="38649"/>
    <cellStyle name="Normal 2 3 23 3 2 3" xfId="38650"/>
    <cellStyle name="Normal 2 3 23 3 3" xfId="8566"/>
    <cellStyle name="Normal 2 3 23 3 3 2" xfId="38651"/>
    <cellStyle name="Normal 2 3 23 3 4" xfId="38652"/>
    <cellStyle name="Normal 2 3 23 4" xfId="8567"/>
    <cellStyle name="Normal 2 3 23 4 2" xfId="8568"/>
    <cellStyle name="Normal 2 3 23 4 2 2" xfId="8569"/>
    <cellStyle name="Normal 2 3 23 4 2 2 2" xfId="38653"/>
    <cellStyle name="Normal 2 3 23 4 2 3" xfId="38654"/>
    <cellStyle name="Normal 2 3 23 4 3" xfId="8570"/>
    <cellStyle name="Normal 2 3 23 4 3 2" xfId="38655"/>
    <cellStyle name="Normal 2 3 23 4 4" xfId="38656"/>
    <cellStyle name="Normal 2 3 23 5" xfId="8571"/>
    <cellStyle name="Normal 2 3 23 5 2" xfId="8572"/>
    <cellStyle name="Normal 2 3 23 5 2 2" xfId="38657"/>
    <cellStyle name="Normal 2 3 23 5 3" xfId="38658"/>
    <cellStyle name="Normal 2 3 23 6" xfId="8573"/>
    <cellStyle name="Normal 2 3 23 6 2" xfId="38659"/>
    <cellStyle name="Normal 2 3 23 7" xfId="8574"/>
    <cellStyle name="Normal 2 3 23 7 2" xfId="38660"/>
    <cellStyle name="Normal 2 3 23 8" xfId="38661"/>
    <cellStyle name="Normal 2 3 24" xfId="8575"/>
    <cellStyle name="Normal 2 3 24 2" xfId="8576"/>
    <cellStyle name="Normal 2 3 24 2 2" xfId="8577"/>
    <cellStyle name="Normal 2 3 24 2 2 2" xfId="8578"/>
    <cellStyle name="Normal 2 3 24 2 2 2 2" xfId="38662"/>
    <cellStyle name="Normal 2 3 24 2 2 3" xfId="38663"/>
    <cellStyle name="Normal 2 3 24 2 3" xfId="8579"/>
    <cellStyle name="Normal 2 3 24 2 3 2" xfId="38664"/>
    <cellStyle name="Normal 2 3 24 2 4" xfId="38665"/>
    <cellStyle name="Normal 2 3 24 3" xfId="8580"/>
    <cellStyle name="Normal 2 3 24 3 2" xfId="8581"/>
    <cellStyle name="Normal 2 3 24 3 2 2" xfId="8582"/>
    <cellStyle name="Normal 2 3 24 3 2 2 2" xfId="38666"/>
    <cellStyle name="Normal 2 3 24 3 2 3" xfId="38667"/>
    <cellStyle name="Normal 2 3 24 3 3" xfId="8583"/>
    <cellStyle name="Normal 2 3 24 3 3 2" xfId="38668"/>
    <cellStyle name="Normal 2 3 24 3 4" xfId="38669"/>
    <cellStyle name="Normal 2 3 24 4" xfId="8584"/>
    <cellStyle name="Normal 2 3 24 4 2" xfId="8585"/>
    <cellStyle name="Normal 2 3 24 4 2 2" xfId="8586"/>
    <cellStyle name="Normal 2 3 24 4 2 2 2" xfId="38670"/>
    <cellStyle name="Normal 2 3 24 4 2 3" xfId="38671"/>
    <cellStyle name="Normal 2 3 24 4 3" xfId="8587"/>
    <cellStyle name="Normal 2 3 24 4 3 2" xfId="38672"/>
    <cellStyle name="Normal 2 3 24 4 4" xfId="38673"/>
    <cellStyle name="Normal 2 3 24 5" xfId="8588"/>
    <cellStyle name="Normal 2 3 24 5 2" xfId="8589"/>
    <cellStyle name="Normal 2 3 24 5 2 2" xfId="38674"/>
    <cellStyle name="Normal 2 3 24 5 3" xfId="38675"/>
    <cellStyle name="Normal 2 3 24 6" xfId="8590"/>
    <cellStyle name="Normal 2 3 24 6 2" xfId="38676"/>
    <cellStyle name="Normal 2 3 24 7" xfId="8591"/>
    <cellStyle name="Normal 2 3 24 7 2" xfId="38677"/>
    <cellStyle name="Normal 2 3 24 8" xfId="38678"/>
    <cellStyle name="Normal 2 3 25" xfId="8592"/>
    <cellStyle name="Normal 2 3 25 2" xfId="8593"/>
    <cellStyle name="Normal 2 3 25 2 2" xfId="8594"/>
    <cellStyle name="Normal 2 3 25 2 2 2" xfId="8595"/>
    <cellStyle name="Normal 2 3 25 2 2 2 2" xfId="38679"/>
    <cellStyle name="Normal 2 3 25 2 2 3" xfId="38680"/>
    <cellStyle name="Normal 2 3 25 2 3" xfId="8596"/>
    <cellStyle name="Normal 2 3 25 2 3 2" xfId="38681"/>
    <cellStyle name="Normal 2 3 25 2 4" xfId="38682"/>
    <cellStyle name="Normal 2 3 25 3" xfId="8597"/>
    <cellStyle name="Normal 2 3 25 3 2" xfId="8598"/>
    <cellStyle name="Normal 2 3 25 3 2 2" xfId="8599"/>
    <cellStyle name="Normal 2 3 25 3 2 2 2" xfId="38683"/>
    <cellStyle name="Normal 2 3 25 3 2 3" xfId="38684"/>
    <cellStyle name="Normal 2 3 25 3 3" xfId="8600"/>
    <cellStyle name="Normal 2 3 25 3 3 2" xfId="38685"/>
    <cellStyle name="Normal 2 3 25 3 4" xfId="38686"/>
    <cellStyle name="Normal 2 3 25 4" xfId="8601"/>
    <cellStyle name="Normal 2 3 25 4 2" xfId="8602"/>
    <cellStyle name="Normal 2 3 25 4 2 2" xfId="8603"/>
    <cellStyle name="Normal 2 3 25 4 2 2 2" xfId="38687"/>
    <cellStyle name="Normal 2 3 25 4 2 3" xfId="38688"/>
    <cellStyle name="Normal 2 3 25 4 3" xfId="8604"/>
    <cellStyle name="Normal 2 3 25 4 3 2" xfId="38689"/>
    <cellStyle name="Normal 2 3 25 4 4" xfId="38690"/>
    <cellStyle name="Normal 2 3 25 5" xfId="8605"/>
    <cellStyle name="Normal 2 3 25 5 2" xfId="8606"/>
    <cellStyle name="Normal 2 3 25 5 2 2" xfId="38691"/>
    <cellStyle name="Normal 2 3 25 5 3" xfId="38692"/>
    <cellStyle name="Normal 2 3 25 6" xfId="8607"/>
    <cellStyle name="Normal 2 3 25 6 2" xfId="38693"/>
    <cellStyle name="Normal 2 3 25 7" xfId="8608"/>
    <cellStyle name="Normal 2 3 25 7 2" xfId="38694"/>
    <cellStyle name="Normal 2 3 25 8" xfId="38695"/>
    <cellStyle name="Normal 2 3 26" xfId="8609"/>
    <cellStyle name="Normal 2 3 26 2" xfId="8610"/>
    <cellStyle name="Normal 2 3 26 2 2" xfId="8611"/>
    <cellStyle name="Normal 2 3 26 2 2 2" xfId="8612"/>
    <cellStyle name="Normal 2 3 26 2 2 2 2" xfId="38696"/>
    <cellStyle name="Normal 2 3 26 2 2 3" xfId="38697"/>
    <cellStyle name="Normal 2 3 26 2 3" xfId="8613"/>
    <cellStyle name="Normal 2 3 26 2 3 2" xfId="38698"/>
    <cellStyle name="Normal 2 3 26 2 4" xfId="38699"/>
    <cellStyle name="Normal 2 3 26 3" xfId="8614"/>
    <cellStyle name="Normal 2 3 26 3 2" xfId="8615"/>
    <cellStyle name="Normal 2 3 26 3 2 2" xfId="8616"/>
    <cellStyle name="Normal 2 3 26 3 2 2 2" xfId="38700"/>
    <cellStyle name="Normal 2 3 26 3 2 3" xfId="38701"/>
    <cellStyle name="Normal 2 3 26 3 3" xfId="8617"/>
    <cellStyle name="Normal 2 3 26 3 3 2" xfId="38702"/>
    <cellStyle name="Normal 2 3 26 3 4" xfId="38703"/>
    <cellStyle name="Normal 2 3 26 4" xfId="8618"/>
    <cellStyle name="Normal 2 3 26 4 2" xfId="8619"/>
    <cellStyle name="Normal 2 3 26 4 2 2" xfId="8620"/>
    <cellStyle name="Normal 2 3 26 4 2 2 2" xfId="38704"/>
    <cellStyle name="Normal 2 3 26 4 2 3" xfId="38705"/>
    <cellStyle name="Normal 2 3 26 4 3" xfId="8621"/>
    <cellStyle name="Normal 2 3 26 4 3 2" xfId="38706"/>
    <cellStyle name="Normal 2 3 26 4 4" xfId="38707"/>
    <cellStyle name="Normal 2 3 26 5" xfId="8622"/>
    <cellStyle name="Normal 2 3 26 5 2" xfId="8623"/>
    <cellStyle name="Normal 2 3 26 5 2 2" xfId="38708"/>
    <cellStyle name="Normal 2 3 26 5 3" xfId="38709"/>
    <cellStyle name="Normal 2 3 26 6" xfId="8624"/>
    <cellStyle name="Normal 2 3 26 6 2" xfId="38710"/>
    <cellStyle name="Normal 2 3 26 7" xfId="8625"/>
    <cellStyle name="Normal 2 3 26 7 2" xfId="38711"/>
    <cellStyle name="Normal 2 3 26 8" xfId="38712"/>
    <cellStyle name="Normal 2 3 27" xfId="8626"/>
    <cellStyle name="Normal 2 3 27 2" xfId="8627"/>
    <cellStyle name="Normal 2 3 27 2 2" xfId="8628"/>
    <cellStyle name="Normal 2 3 27 2 2 2" xfId="8629"/>
    <cellStyle name="Normal 2 3 27 2 2 2 2" xfId="38713"/>
    <cellStyle name="Normal 2 3 27 2 2 3" xfId="38714"/>
    <cellStyle name="Normal 2 3 27 2 3" xfId="8630"/>
    <cellStyle name="Normal 2 3 27 2 3 2" xfId="38715"/>
    <cellStyle name="Normal 2 3 27 2 4" xfId="38716"/>
    <cellStyle name="Normal 2 3 27 3" xfId="8631"/>
    <cellStyle name="Normal 2 3 27 3 2" xfId="8632"/>
    <cellStyle name="Normal 2 3 27 3 2 2" xfId="8633"/>
    <cellStyle name="Normal 2 3 27 3 2 2 2" xfId="38717"/>
    <cellStyle name="Normal 2 3 27 3 2 3" xfId="38718"/>
    <cellStyle name="Normal 2 3 27 3 3" xfId="8634"/>
    <cellStyle name="Normal 2 3 27 3 3 2" xfId="38719"/>
    <cellStyle name="Normal 2 3 27 3 4" xfId="38720"/>
    <cellStyle name="Normal 2 3 27 4" xfId="8635"/>
    <cellStyle name="Normal 2 3 27 4 2" xfId="8636"/>
    <cellStyle name="Normal 2 3 27 4 2 2" xfId="8637"/>
    <cellStyle name="Normal 2 3 27 4 2 2 2" xfId="38721"/>
    <cellStyle name="Normal 2 3 27 4 2 3" xfId="38722"/>
    <cellStyle name="Normal 2 3 27 4 3" xfId="8638"/>
    <cellStyle name="Normal 2 3 27 4 3 2" xfId="38723"/>
    <cellStyle name="Normal 2 3 27 4 4" xfId="38724"/>
    <cellStyle name="Normal 2 3 27 5" xfId="8639"/>
    <cellStyle name="Normal 2 3 27 5 2" xfId="8640"/>
    <cellStyle name="Normal 2 3 27 5 2 2" xfId="38725"/>
    <cellStyle name="Normal 2 3 27 5 3" xfId="38726"/>
    <cellStyle name="Normal 2 3 27 6" xfId="8641"/>
    <cellStyle name="Normal 2 3 27 6 2" xfId="38727"/>
    <cellStyle name="Normal 2 3 27 7" xfId="8642"/>
    <cellStyle name="Normal 2 3 27 7 2" xfId="38728"/>
    <cellStyle name="Normal 2 3 27 8" xfId="38729"/>
    <cellStyle name="Normal 2 3 28" xfId="8643"/>
    <cellStyle name="Normal 2 3 28 2" xfId="8644"/>
    <cellStyle name="Normal 2 3 28 2 2" xfId="8645"/>
    <cellStyle name="Normal 2 3 28 2 2 2" xfId="8646"/>
    <cellStyle name="Normal 2 3 28 2 2 2 2" xfId="38730"/>
    <cellStyle name="Normal 2 3 28 2 2 3" xfId="38731"/>
    <cellStyle name="Normal 2 3 28 2 3" xfId="8647"/>
    <cellStyle name="Normal 2 3 28 2 3 2" xfId="38732"/>
    <cellStyle name="Normal 2 3 28 2 4" xfId="38733"/>
    <cellStyle name="Normal 2 3 28 3" xfId="8648"/>
    <cellStyle name="Normal 2 3 28 3 2" xfId="8649"/>
    <cellStyle name="Normal 2 3 28 3 2 2" xfId="8650"/>
    <cellStyle name="Normal 2 3 28 3 2 2 2" xfId="38734"/>
    <cellStyle name="Normal 2 3 28 3 2 3" xfId="38735"/>
    <cellStyle name="Normal 2 3 28 3 3" xfId="8651"/>
    <cellStyle name="Normal 2 3 28 3 3 2" xfId="38736"/>
    <cellStyle name="Normal 2 3 28 3 4" xfId="38737"/>
    <cellStyle name="Normal 2 3 28 4" xfId="8652"/>
    <cellStyle name="Normal 2 3 28 4 2" xfId="8653"/>
    <cellStyle name="Normal 2 3 28 4 2 2" xfId="8654"/>
    <cellStyle name="Normal 2 3 28 4 2 2 2" xfId="38738"/>
    <cellStyle name="Normal 2 3 28 4 2 3" xfId="38739"/>
    <cellStyle name="Normal 2 3 28 4 3" xfId="8655"/>
    <cellStyle name="Normal 2 3 28 4 3 2" xfId="38740"/>
    <cellStyle name="Normal 2 3 28 4 4" xfId="38741"/>
    <cellStyle name="Normal 2 3 28 5" xfId="8656"/>
    <cellStyle name="Normal 2 3 28 5 2" xfId="8657"/>
    <cellStyle name="Normal 2 3 28 5 2 2" xfId="38742"/>
    <cellStyle name="Normal 2 3 28 5 3" xfId="38743"/>
    <cellStyle name="Normal 2 3 28 6" xfId="8658"/>
    <cellStyle name="Normal 2 3 28 6 2" xfId="38744"/>
    <cellStyle name="Normal 2 3 28 7" xfId="8659"/>
    <cellStyle name="Normal 2 3 28 7 2" xfId="38745"/>
    <cellStyle name="Normal 2 3 28 8" xfId="38746"/>
    <cellStyle name="Normal 2 3 29" xfId="8660"/>
    <cellStyle name="Normal 2 3 29 2" xfId="8661"/>
    <cellStyle name="Normal 2 3 29 2 2" xfId="8662"/>
    <cellStyle name="Normal 2 3 29 2 2 2" xfId="8663"/>
    <cellStyle name="Normal 2 3 29 2 2 2 2" xfId="38747"/>
    <cellStyle name="Normal 2 3 29 2 2 3" xfId="38748"/>
    <cellStyle name="Normal 2 3 29 2 3" xfId="8664"/>
    <cellStyle name="Normal 2 3 29 2 3 2" xfId="38749"/>
    <cellStyle name="Normal 2 3 29 2 4" xfId="38750"/>
    <cellStyle name="Normal 2 3 29 3" xfId="8665"/>
    <cellStyle name="Normal 2 3 29 3 2" xfId="8666"/>
    <cellStyle name="Normal 2 3 29 3 2 2" xfId="8667"/>
    <cellStyle name="Normal 2 3 29 3 2 2 2" xfId="38751"/>
    <cellStyle name="Normal 2 3 29 3 2 3" xfId="38752"/>
    <cellStyle name="Normal 2 3 29 3 3" xfId="8668"/>
    <cellStyle name="Normal 2 3 29 3 3 2" xfId="38753"/>
    <cellStyle name="Normal 2 3 29 3 4" xfId="38754"/>
    <cellStyle name="Normal 2 3 29 4" xfId="8669"/>
    <cellStyle name="Normal 2 3 29 4 2" xfId="8670"/>
    <cellStyle name="Normal 2 3 29 4 2 2" xfId="8671"/>
    <cellStyle name="Normal 2 3 29 4 2 2 2" xfId="38755"/>
    <cellStyle name="Normal 2 3 29 4 2 3" xfId="38756"/>
    <cellStyle name="Normal 2 3 29 4 3" xfId="8672"/>
    <cellStyle name="Normal 2 3 29 4 3 2" xfId="38757"/>
    <cellStyle name="Normal 2 3 29 4 4" xfId="38758"/>
    <cellStyle name="Normal 2 3 29 5" xfId="8673"/>
    <cellStyle name="Normal 2 3 29 5 2" xfId="8674"/>
    <cellStyle name="Normal 2 3 29 5 2 2" xfId="38759"/>
    <cellStyle name="Normal 2 3 29 5 3" xfId="38760"/>
    <cellStyle name="Normal 2 3 29 6" xfId="8675"/>
    <cellStyle name="Normal 2 3 29 6 2" xfId="38761"/>
    <cellStyle name="Normal 2 3 29 7" xfId="8676"/>
    <cellStyle name="Normal 2 3 29 7 2" xfId="38762"/>
    <cellStyle name="Normal 2 3 29 8" xfId="38763"/>
    <cellStyle name="Normal 2 3 3" xfId="8677"/>
    <cellStyle name="Normal 2 3 3 2" xfId="8678"/>
    <cellStyle name="Normal 2 3 3 2 2" xfId="8679"/>
    <cellStyle name="Normal 2 3 3 2 2 2" xfId="8680"/>
    <cellStyle name="Normal 2 3 3 2 2 2 2" xfId="38764"/>
    <cellStyle name="Normal 2 3 3 2 2 3" xfId="38765"/>
    <cellStyle name="Normal 2 3 3 2 3" xfId="8681"/>
    <cellStyle name="Normal 2 3 3 2 3 2" xfId="38766"/>
    <cellStyle name="Normal 2 3 3 2 4" xfId="38767"/>
    <cellStyle name="Normal 2 3 3 3" xfId="8682"/>
    <cellStyle name="Normal 2 3 3 3 2" xfId="8683"/>
    <cellStyle name="Normal 2 3 3 3 2 2" xfId="8684"/>
    <cellStyle name="Normal 2 3 3 3 2 2 2" xfId="38768"/>
    <cellStyle name="Normal 2 3 3 3 2 3" xfId="38769"/>
    <cellStyle name="Normal 2 3 3 3 3" xfId="8685"/>
    <cellStyle name="Normal 2 3 3 3 3 2" xfId="38770"/>
    <cellStyle name="Normal 2 3 3 3 4" xfId="38771"/>
    <cellStyle name="Normal 2 3 3 4" xfId="8686"/>
    <cellStyle name="Normal 2 3 3 4 2" xfId="8687"/>
    <cellStyle name="Normal 2 3 3 4 2 2" xfId="8688"/>
    <cellStyle name="Normal 2 3 3 4 2 2 2" xfId="38772"/>
    <cellStyle name="Normal 2 3 3 4 2 3" xfId="38773"/>
    <cellStyle name="Normal 2 3 3 4 3" xfId="8689"/>
    <cellStyle name="Normal 2 3 3 4 3 2" xfId="38774"/>
    <cellStyle name="Normal 2 3 3 4 4" xfId="38775"/>
    <cellStyle name="Normal 2 3 3 5" xfId="8690"/>
    <cellStyle name="Normal 2 3 3 5 2" xfId="8691"/>
    <cellStyle name="Normal 2 3 3 5 2 2" xfId="38776"/>
    <cellStyle name="Normal 2 3 3 5 3" xfId="38777"/>
    <cellStyle name="Normal 2 3 3 6" xfId="8692"/>
    <cellStyle name="Normal 2 3 3 6 2" xfId="38778"/>
    <cellStyle name="Normal 2 3 3 7" xfId="8693"/>
    <cellStyle name="Normal 2 3 3 7 2" xfId="38779"/>
    <cellStyle name="Normal 2 3 3 8" xfId="38780"/>
    <cellStyle name="Normal 2 3 30" xfId="8694"/>
    <cellStyle name="Normal 2 3 30 2" xfId="8695"/>
    <cellStyle name="Normal 2 3 30 2 2" xfId="8696"/>
    <cellStyle name="Normal 2 3 30 2 2 2" xfId="38781"/>
    <cellStyle name="Normal 2 3 30 2 3" xfId="38782"/>
    <cellStyle name="Normal 2 3 30 3" xfId="8697"/>
    <cellStyle name="Normal 2 3 30 3 2" xfId="38783"/>
    <cellStyle name="Normal 2 3 30 4" xfId="38784"/>
    <cellStyle name="Normal 2 3 31" xfId="8698"/>
    <cellStyle name="Normal 2 3 31 2" xfId="8699"/>
    <cellStyle name="Normal 2 3 31 2 2" xfId="8700"/>
    <cellStyle name="Normal 2 3 31 2 2 2" xfId="38785"/>
    <cellStyle name="Normal 2 3 31 2 3" xfId="38786"/>
    <cellStyle name="Normal 2 3 31 3" xfId="8701"/>
    <cellStyle name="Normal 2 3 31 3 2" xfId="38787"/>
    <cellStyle name="Normal 2 3 31 4" xfId="38788"/>
    <cellStyle name="Normal 2 3 32" xfId="8702"/>
    <cellStyle name="Normal 2 3 32 2" xfId="8703"/>
    <cellStyle name="Normal 2 3 32 2 2" xfId="8704"/>
    <cellStyle name="Normal 2 3 32 2 2 2" xfId="38789"/>
    <cellStyle name="Normal 2 3 32 2 3" xfId="38790"/>
    <cellStyle name="Normal 2 3 32 3" xfId="8705"/>
    <cellStyle name="Normal 2 3 32 3 2" xfId="38791"/>
    <cellStyle name="Normal 2 3 32 4" xfId="38792"/>
    <cellStyle name="Normal 2 3 33" xfId="8706"/>
    <cellStyle name="Normal 2 3 33 2" xfId="8707"/>
    <cellStyle name="Normal 2 3 33 2 2" xfId="38793"/>
    <cellStyle name="Normal 2 3 33 3" xfId="38794"/>
    <cellStyle name="Normal 2 3 34" xfId="8708"/>
    <cellStyle name="Normal 2 3 34 2" xfId="38795"/>
    <cellStyle name="Normal 2 3 35" xfId="8709"/>
    <cellStyle name="Normal 2 3 35 2" xfId="38796"/>
    <cellStyle name="Normal 2 3 36" xfId="38797"/>
    <cellStyle name="Normal 2 3 4" xfId="8710"/>
    <cellStyle name="Normal 2 3 4 2" xfId="8711"/>
    <cellStyle name="Normal 2 3 4 2 2" xfId="8712"/>
    <cellStyle name="Normal 2 3 4 2 2 2" xfId="8713"/>
    <cellStyle name="Normal 2 3 4 2 2 2 2" xfId="38798"/>
    <cellStyle name="Normal 2 3 4 2 2 3" xfId="38799"/>
    <cellStyle name="Normal 2 3 4 2 3" xfId="8714"/>
    <cellStyle name="Normal 2 3 4 2 3 2" xfId="38800"/>
    <cellStyle name="Normal 2 3 4 2 4" xfId="38801"/>
    <cellStyle name="Normal 2 3 4 3" xfId="8715"/>
    <cellStyle name="Normal 2 3 4 3 2" xfId="8716"/>
    <cellStyle name="Normal 2 3 4 3 2 2" xfId="8717"/>
    <cellStyle name="Normal 2 3 4 3 2 2 2" xfId="38802"/>
    <cellStyle name="Normal 2 3 4 3 2 3" xfId="38803"/>
    <cellStyle name="Normal 2 3 4 3 3" xfId="8718"/>
    <cellStyle name="Normal 2 3 4 3 3 2" xfId="38804"/>
    <cellStyle name="Normal 2 3 4 3 4" xfId="38805"/>
    <cellStyle name="Normal 2 3 4 4" xfId="8719"/>
    <cellStyle name="Normal 2 3 4 4 2" xfId="8720"/>
    <cellStyle name="Normal 2 3 4 4 2 2" xfId="8721"/>
    <cellStyle name="Normal 2 3 4 4 2 2 2" xfId="38806"/>
    <cellStyle name="Normal 2 3 4 4 2 3" xfId="38807"/>
    <cellStyle name="Normal 2 3 4 4 3" xfId="8722"/>
    <cellStyle name="Normal 2 3 4 4 3 2" xfId="38808"/>
    <cellStyle name="Normal 2 3 4 4 4" xfId="38809"/>
    <cellStyle name="Normal 2 3 4 5" xfId="8723"/>
    <cellStyle name="Normal 2 3 4 5 2" xfId="8724"/>
    <cellStyle name="Normal 2 3 4 5 2 2" xfId="38810"/>
    <cellStyle name="Normal 2 3 4 5 3" xfId="38811"/>
    <cellStyle name="Normal 2 3 4 6" xfId="8725"/>
    <cellStyle name="Normal 2 3 4 6 2" xfId="38812"/>
    <cellStyle name="Normal 2 3 4 7" xfId="8726"/>
    <cellStyle name="Normal 2 3 4 7 2" xfId="38813"/>
    <cellStyle name="Normal 2 3 4 8" xfId="38814"/>
    <cellStyle name="Normal 2 3 5" xfId="8727"/>
    <cellStyle name="Normal 2 3 5 2" xfId="8728"/>
    <cellStyle name="Normal 2 3 5 2 2" xfId="8729"/>
    <cellStyle name="Normal 2 3 5 2 2 2" xfId="8730"/>
    <cellStyle name="Normal 2 3 5 2 2 2 2" xfId="38815"/>
    <cellStyle name="Normal 2 3 5 2 2 3" xfId="38816"/>
    <cellStyle name="Normal 2 3 5 2 3" xfId="8731"/>
    <cellStyle name="Normal 2 3 5 2 3 2" xfId="38817"/>
    <cellStyle name="Normal 2 3 5 2 4" xfId="38818"/>
    <cellStyle name="Normal 2 3 5 3" xfId="8732"/>
    <cellStyle name="Normal 2 3 5 3 2" xfId="8733"/>
    <cellStyle name="Normal 2 3 5 3 2 2" xfId="8734"/>
    <cellStyle name="Normal 2 3 5 3 2 2 2" xfId="38819"/>
    <cellStyle name="Normal 2 3 5 3 2 3" xfId="38820"/>
    <cellStyle name="Normal 2 3 5 3 3" xfId="8735"/>
    <cellStyle name="Normal 2 3 5 3 3 2" xfId="38821"/>
    <cellStyle name="Normal 2 3 5 3 4" xfId="38822"/>
    <cellStyle name="Normal 2 3 5 4" xfId="8736"/>
    <cellStyle name="Normal 2 3 5 4 2" xfId="8737"/>
    <cellStyle name="Normal 2 3 5 4 2 2" xfId="8738"/>
    <cellStyle name="Normal 2 3 5 4 2 2 2" xfId="38823"/>
    <cellStyle name="Normal 2 3 5 4 2 3" xfId="38824"/>
    <cellStyle name="Normal 2 3 5 4 3" xfId="8739"/>
    <cellStyle name="Normal 2 3 5 4 3 2" xfId="38825"/>
    <cellStyle name="Normal 2 3 5 4 4" xfId="38826"/>
    <cellStyle name="Normal 2 3 5 5" xfId="8740"/>
    <cellStyle name="Normal 2 3 5 5 2" xfId="8741"/>
    <cellStyle name="Normal 2 3 5 5 2 2" xfId="38827"/>
    <cellStyle name="Normal 2 3 5 5 3" xfId="38828"/>
    <cellStyle name="Normal 2 3 5 6" xfId="8742"/>
    <cellStyle name="Normal 2 3 5 6 2" xfId="38829"/>
    <cellStyle name="Normal 2 3 5 7" xfId="8743"/>
    <cellStyle name="Normal 2 3 5 7 2" xfId="38830"/>
    <cellStyle name="Normal 2 3 5 8" xfId="38831"/>
    <cellStyle name="Normal 2 3 6" xfId="8744"/>
    <cellStyle name="Normal 2 3 6 2" xfId="8745"/>
    <cellStyle name="Normal 2 3 6 2 2" xfId="8746"/>
    <cellStyle name="Normal 2 3 6 2 2 2" xfId="8747"/>
    <cellStyle name="Normal 2 3 6 2 2 2 2" xfId="38832"/>
    <cellStyle name="Normal 2 3 6 2 2 3" xfId="38833"/>
    <cellStyle name="Normal 2 3 6 2 3" xfId="8748"/>
    <cellStyle name="Normal 2 3 6 2 3 2" xfId="38834"/>
    <cellStyle name="Normal 2 3 6 2 4" xfId="38835"/>
    <cellStyle name="Normal 2 3 6 3" xfId="8749"/>
    <cellStyle name="Normal 2 3 6 3 2" xfId="8750"/>
    <cellStyle name="Normal 2 3 6 3 2 2" xfId="8751"/>
    <cellStyle name="Normal 2 3 6 3 2 2 2" xfId="38836"/>
    <cellStyle name="Normal 2 3 6 3 2 3" xfId="38837"/>
    <cellStyle name="Normal 2 3 6 3 3" xfId="8752"/>
    <cellStyle name="Normal 2 3 6 3 3 2" xfId="38838"/>
    <cellStyle name="Normal 2 3 6 3 4" xfId="38839"/>
    <cellStyle name="Normal 2 3 6 4" xfId="8753"/>
    <cellStyle name="Normal 2 3 6 4 2" xfId="8754"/>
    <cellStyle name="Normal 2 3 6 4 2 2" xfId="8755"/>
    <cellStyle name="Normal 2 3 6 4 2 2 2" xfId="38840"/>
    <cellStyle name="Normal 2 3 6 4 2 3" xfId="38841"/>
    <cellStyle name="Normal 2 3 6 4 3" xfId="8756"/>
    <cellStyle name="Normal 2 3 6 4 3 2" xfId="38842"/>
    <cellStyle name="Normal 2 3 6 4 4" xfId="38843"/>
    <cellStyle name="Normal 2 3 6 5" xfId="8757"/>
    <cellStyle name="Normal 2 3 6 5 2" xfId="8758"/>
    <cellStyle name="Normal 2 3 6 5 2 2" xfId="38844"/>
    <cellStyle name="Normal 2 3 6 5 3" xfId="38845"/>
    <cellStyle name="Normal 2 3 6 6" xfId="8759"/>
    <cellStyle name="Normal 2 3 6 6 2" xfId="38846"/>
    <cellStyle name="Normal 2 3 6 7" xfId="8760"/>
    <cellStyle name="Normal 2 3 6 7 2" xfId="38847"/>
    <cellStyle name="Normal 2 3 6 8" xfId="38848"/>
    <cellStyle name="Normal 2 3 7" xfId="8761"/>
    <cellStyle name="Normal 2 3 7 2" xfId="8762"/>
    <cellStyle name="Normal 2 3 7 2 2" xfId="8763"/>
    <cellStyle name="Normal 2 3 7 2 2 2" xfId="8764"/>
    <cellStyle name="Normal 2 3 7 2 2 2 2" xfId="38849"/>
    <cellStyle name="Normal 2 3 7 2 2 3" xfId="38850"/>
    <cellStyle name="Normal 2 3 7 2 3" xfId="8765"/>
    <cellStyle name="Normal 2 3 7 2 3 2" xfId="38851"/>
    <cellStyle name="Normal 2 3 7 2 4" xfId="38852"/>
    <cellStyle name="Normal 2 3 7 3" xfId="8766"/>
    <cellStyle name="Normal 2 3 7 3 2" xfId="8767"/>
    <cellStyle name="Normal 2 3 7 3 2 2" xfId="8768"/>
    <cellStyle name="Normal 2 3 7 3 2 2 2" xfId="38853"/>
    <cellStyle name="Normal 2 3 7 3 2 3" xfId="38854"/>
    <cellStyle name="Normal 2 3 7 3 3" xfId="8769"/>
    <cellStyle name="Normal 2 3 7 3 3 2" xfId="38855"/>
    <cellStyle name="Normal 2 3 7 3 4" xfId="38856"/>
    <cellStyle name="Normal 2 3 7 4" xfId="8770"/>
    <cellStyle name="Normal 2 3 7 4 2" xfId="8771"/>
    <cellStyle name="Normal 2 3 7 4 2 2" xfId="8772"/>
    <cellStyle name="Normal 2 3 7 4 2 2 2" xfId="38857"/>
    <cellStyle name="Normal 2 3 7 4 2 3" xfId="38858"/>
    <cellStyle name="Normal 2 3 7 4 3" xfId="8773"/>
    <cellStyle name="Normal 2 3 7 4 3 2" xfId="38859"/>
    <cellStyle name="Normal 2 3 7 4 4" xfId="38860"/>
    <cellStyle name="Normal 2 3 7 5" xfId="8774"/>
    <cellStyle name="Normal 2 3 7 5 2" xfId="8775"/>
    <cellStyle name="Normal 2 3 7 5 2 2" xfId="38861"/>
    <cellStyle name="Normal 2 3 7 5 3" xfId="38862"/>
    <cellStyle name="Normal 2 3 7 6" xfId="8776"/>
    <cellStyle name="Normal 2 3 7 6 2" xfId="38863"/>
    <cellStyle name="Normal 2 3 7 7" xfId="8777"/>
    <cellStyle name="Normal 2 3 7 7 2" xfId="38864"/>
    <cellStyle name="Normal 2 3 7 8" xfId="38865"/>
    <cellStyle name="Normal 2 3 8" xfId="8778"/>
    <cellStyle name="Normal 2 3 8 2" xfId="8779"/>
    <cellStyle name="Normal 2 3 8 2 2" xfId="8780"/>
    <cellStyle name="Normal 2 3 8 2 2 2" xfId="8781"/>
    <cellStyle name="Normal 2 3 8 2 2 2 2" xfId="38866"/>
    <cellStyle name="Normal 2 3 8 2 2 3" xfId="38867"/>
    <cellStyle name="Normal 2 3 8 2 3" xfId="8782"/>
    <cellStyle name="Normal 2 3 8 2 3 2" xfId="38868"/>
    <cellStyle name="Normal 2 3 8 2 4" xfId="38869"/>
    <cellStyle name="Normal 2 3 8 3" xfId="8783"/>
    <cellStyle name="Normal 2 3 8 3 2" xfId="8784"/>
    <cellStyle name="Normal 2 3 8 3 2 2" xfId="8785"/>
    <cellStyle name="Normal 2 3 8 3 2 2 2" xfId="38870"/>
    <cellStyle name="Normal 2 3 8 3 2 3" xfId="38871"/>
    <cellStyle name="Normal 2 3 8 3 3" xfId="8786"/>
    <cellStyle name="Normal 2 3 8 3 3 2" xfId="38872"/>
    <cellStyle name="Normal 2 3 8 3 4" xfId="38873"/>
    <cellStyle name="Normal 2 3 8 4" xfId="8787"/>
    <cellStyle name="Normal 2 3 8 4 2" xfId="8788"/>
    <cellStyle name="Normal 2 3 8 4 2 2" xfId="8789"/>
    <cellStyle name="Normal 2 3 8 4 2 2 2" xfId="38874"/>
    <cellStyle name="Normal 2 3 8 4 2 3" xfId="38875"/>
    <cellStyle name="Normal 2 3 8 4 3" xfId="8790"/>
    <cellStyle name="Normal 2 3 8 4 3 2" xfId="38876"/>
    <cellStyle name="Normal 2 3 8 4 4" xfId="38877"/>
    <cellStyle name="Normal 2 3 8 5" xfId="8791"/>
    <cellStyle name="Normal 2 3 8 5 2" xfId="8792"/>
    <cellStyle name="Normal 2 3 8 5 2 2" xfId="38878"/>
    <cellStyle name="Normal 2 3 8 5 3" xfId="38879"/>
    <cellStyle name="Normal 2 3 8 6" xfId="8793"/>
    <cellStyle name="Normal 2 3 8 6 2" xfId="38880"/>
    <cellStyle name="Normal 2 3 8 7" xfId="8794"/>
    <cellStyle name="Normal 2 3 8 7 2" xfId="38881"/>
    <cellStyle name="Normal 2 3 8 8" xfId="38882"/>
    <cellStyle name="Normal 2 3 9" xfId="8795"/>
    <cellStyle name="Normal 2 3 9 2" xfId="8796"/>
    <cellStyle name="Normal 2 3 9 2 2" xfId="8797"/>
    <cellStyle name="Normal 2 3 9 2 2 2" xfId="8798"/>
    <cellStyle name="Normal 2 3 9 2 2 2 2" xfId="38883"/>
    <cellStyle name="Normal 2 3 9 2 2 3" xfId="38884"/>
    <cellStyle name="Normal 2 3 9 2 3" xfId="8799"/>
    <cellStyle name="Normal 2 3 9 2 3 2" xfId="38885"/>
    <cellStyle name="Normal 2 3 9 2 4" xfId="38886"/>
    <cellStyle name="Normal 2 3 9 3" xfId="8800"/>
    <cellStyle name="Normal 2 3 9 3 2" xfId="8801"/>
    <cellStyle name="Normal 2 3 9 3 2 2" xfId="8802"/>
    <cellStyle name="Normal 2 3 9 3 2 2 2" xfId="38887"/>
    <cellStyle name="Normal 2 3 9 3 2 3" xfId="38888"/>
    <cellStyle name="Normal 2 3 9 3 3" xfId="8803"/>
    <cellStyle name="Normal 2 3 9 3 3 2" xfId="38889"/>
    <cellStyle name="Normal 2 3 9 3 4" xfId="38890"/>
    <cellStyle name="Normal 2 3 9 4" xfId="8804"/>
    <cellStyle name="Normal 2 3 9 4 2" xfId="8805"/>
    <cellStyle name="Normal 2 3 9 4 2 2" xfId="8806"/>
    <cellStyle name="Normal 2 3 9 4 2 2 2" xfId="38891"/>
    <cellStyle name="Normal 2 3 9 4 2 3" xfId="38892"/>
    <cellStyle name="Normal 2 3 9 4 3" xfId="8807"/>
    <cellStyle name="Normal 2 3 9 4 3 2" xfId="38893"/>
    <cellStyle name="Normal 2 3 9 4 4" xfId="38894"/>
    <cellStyle name="Normal 2 3 9 5" xfId="8808"/>
    <cellStyle name="Normal 2 3 9 5 2" xfId="8809"/>
    <cellStyle name="Normal 2 3 9 5 2 2" xfId="38895"/>
    <cellStyle name="Normal 2 3 9 5 3" xfId="38896"/>
    <cellStyle name="Normal 2 3 9 6" xfId="8810"/>
    <cellStyle name="Normal 2 3 9 6 2" xfId="38897"/>
    <cellStyle name="Normal 2 3 9 7" xfId="8811"/>
    <cellStyle name="Normal 2 3 9 7 2" xfId="38898"/>
    <cellStyle name="Normal 2 3 9 8" xfId="38899"/>
    <cellStyle name="Normal 2 30" xfId="8812"/>
    <cellStyle name="Normal 2 30 2" xfId="8813"/>
    <cellStyle name="Normal 2 30 2 2" xfId="8814"/>
    <cellStyle name="Normal 2 30 2 2 2" xfId="8815"/>
    <cellStyle name="Normal 2 30 2 2 2 2" xfId="38900"/>
    <cellStyle name="Normal 2 30 2 2 3" xfId="38901"/>
    <cellStyle name="Normal 2 30 2 3" xfId="8816"/>
    <cellStyle name="Normal 2 30 2 3 2" xfId="38902"/>
    <cellStyle name="Normal 2 30 2 4" xfId="38903"/>
    <cellStyle name="Normal 2 30 3" xfId="8817"/>
    <cellStyle name="Normal 2 30 3 2" xfId="8818"/>
    <cellStyle name="Normal 2 30 3 2 2" xfId="8819"/>
    <cellStyle name="Normal 2 30 3 2 2 2" xfId="38904"/>
    <cellStyle name="Normal 2 30 3 2 3" xfId="38905"/>
    <cellStyle name="Normal 2 30 3 3" xfId="8820"/>
    <cellStyle name="Normal 2 30 3 3 2" xfId="38906"/>
    <cellStyle name="Normal 2 30 3 4" xfId="38907"/>
    <cellStyle name="Normal 2 30 4" xfId="8821"/>
    <cellStyle name="Normal 2 30 4 2" xfId="8822"/>
    <cellStyle name="Normal 2 30 4 2 2" xfId="8823"/>
    <cellStyle name="Normal 2 30 4 2 2 2" xfId="38908"/>
    <cellStyle name="Normal 2 30 4 2 3" xfId="38909"/>
    <cellStyle name="Normal 2 30 4 3" xfId="8824"/>
    <cellStyle name="Normal 2 30 4 3 2" xfId="38910"/>
    <cellStyle name="Normal 2 30 4 4" xfId="38911"/>
    <cellStyle name="Normal 2 30 5" xfId="8825"/>
    <cellStyle name="Normal 2 30 5 2" xfId="8826"/>
    <cellStyle name="Normal 2 30 5 2 2" xfId="38912"/>
    <cellStyle name="Normal 2 30 5 3" xfId="38913"/>
    <cellStyle name="Normal 2 30 6" xfId="8827"/>
    <cellStyle name="Normal 2 30 6 2" xfId="38914"/>
    <cellStyle name="Normal 2 30 7" xfId="8828"/>
    <cellStyle name="Normal 2 30 7 2" xfId="38915"/>
    <cellStyle name="Normal 2 30 8" xfId="38916"/>
    <cellStyle name="Normal 2 31" xfId="8829"/>
    <cellStyle name="Normal 2 31 2" xfId="8830"/>
    <cellStyle name="Normal 2 31 2 2" xfId="8831"/>
    <cellStyle name="Normal 2 31 2 2 2" xfId="8832"/>
    <cellStyle name="Normal 2 31 2 2 2 2" xfId="38917"/>
    <cellStyle name="Normal 2 31 2 2 3" xfId="38918"/>
    <cellStyle name="Normal 2 31 2 3" xfId="8833"/>
    <cellStyle name="Normal 2 31 2 3 2" xfId="38919"/>
    <cellStyle name="Normal 2 31 2 4" xfId="38920"/>
    <cellStyle name="Normal 2 31 3" xfId="8834"/>
    <cellStyle name="Normal 2 31 3 2" xfId="8835"/>
    <cellStyle name="Normal 2 31 3 2 2" xfId="8836"/>
    <cellStyle name="Normal 2 31 3 2 2 2" xfId="38921"/>
    <cellStyle name="Normal 2 31 3 2 3" xfId="38922"/>
    <cellStyle name="Normal 2 31 3 3" xfId="8837"/>
    <cellStyle name="Normal 2 31 3 3 2" xfId="38923"/>
    <cellStyle name="Normal 2 31 3 4" xfId="38924"/>
    <cellStyle name="Normal 2 31 4" xfId="8838"/>
    <cellStyle name="Normal 2 31 4 2" xfId="8839"/>
    <cellStyle name="Normal 2 31 4 2 2" xfId="8840"/>
    <cellStyle name="Normal 2 31 4 2 2 2" xfId="38925"/>
    <cellStyle name="Normal 2 31 4 2 3" xfId="38926"/>
    <cellStyle name="Normal 2 31 4 3" xfId="8841"/>
    <cellStyle name="Normal 2 31 4 3 2" xfId="38927"/>
    <cellStyle name="Normal 2 31 4 4" xfId="38928"/>
    <cellStyle name="Normal 2 31 5" xfId="8842"/>
    <cellStyle name="Normal 2 31 5 2" xfId="8843"/>
    <cellStyle name="Normal 2 31 5 2 2" xfId="38929"/>
    <cellStyle name="Normal 2 31 5 3" xfId="38930"/>
    <cellStyle name="Normal 2 31 6" xfId="8844"/>
    <cellStyle name="Normal 2 31 6 2" xfId="38931"/>
    <cellStyle name="Normal 2 31 7" xfId="8845"/>
    <cellStyle name="Normal 2 31 7 2" xfId="38932"/>
    <cellStyle name="Normal 2 31 8" xfId="38933"/>
    <cellStyle name="Normal 2 32" xfId="8846"/>
    <cellStyle name="Normal 2 32 2" xfId="8847"/>
    <cellStyle name="Normal 2 32 2 2" xfId="8848"/>
    <cellStyle name="Normal 2 32 2 2 2" xfId="8849"/>
    <cellStyle name="Normal 2 32 2 2 2 2" xfId="38934"/>
    <cellStyle name="Normal 2 32 2 2 3" xfId="38935"/>
    <cellStyle name="Normal 2 32 2 3" xfId="8850"/>
    <cellStyle name="Normal 2 32 2 3 2" xfId="38936"/>
    <cellStyle name="Normal 2 32 2 4" xfId="38937"/>
    <cellStyle name="Normal 2 32 3" xfId="8851"/>
    <cellStyle name="Normal 2 32 3 2" xfId="8852"/>
    <cellStyle name="Normal 2 32 3 2 2" xfId="8853"/>
    <cellStyle name="Normal 2 32 3 2 2 2" xfId="38938"/>
    <cellStyle name="Normal 2 32 3 2 3" xfId="38939"/>
    <cellStyle name="Normal 2 32 3 3" xfId="8854"/>
    <cellStyle name="Normal 2 32 3 3 2" xfId="38940"/>
    <cellStyle name="Normal 2 32 3 4" xfId="38941"/>
    <cellStyle name="Normal 2 32 4" xfId="8855"/>
    <cellStyle name="Normal 2 32 4 2" xfId="8856"/>
    <cellStyle name="Normal 2 32 4 2 2" xfId="8857"/>
    <cellStyle name="Normal 2 32 4 2 2 2" xfId="38942"/>
    <cellStyle name="Normal 2 32 4 2 3" xfId="38943"/>
    <cellStyle name="Normal 2 32 4 3" xfId="8858"/>
    <cellStyle name="Normal 2 32 4 3 2" xfId="38944"/>
    <cellStyle name="Normal 2 32 4 4" xfId="38945"/>
    <cellStyle name="Normal 2 32 5" xfId="8859"/>
    <cellStyle name="Normal 2 32 5 2" xfId="8860"/>
    <cellStyle name="Normal 2 32 5 2 2" xfId="38946"/>
    <cellStyle name="Normal 2 32 5 3" xfId="38947"/>
    <cellStyle name="Normal 2 32 6" xfId="8861"/>
    <cellStyle name="Normal 2 32 6 2" xfId="38948"/>
    <cellStyle name="Normal 2 32 7" xfId="8862"/>
    <cellStyle name="Normal 2 32 7 2" xfId="38949"/>
    <cellStyle name="Normal 2 32 8" xfId="38950"/>
    <cellStyle name="Normal 2 33" xfId="8863"/>
    <cellStyle name="Normal 2 33 2" xfId="8864"/>
    <cellStyle name="Normal 2 33 2 2" xfId="8865"/>
    <cellStyle name="Normal 2 33 2 2 2" xfId="8866"/>
    <cellStyle name="Normal 2 33 2 2 2 2" xfId="38951"/>
    <cellStyle name="Normal 2 33 2 2 3" xfId="38952"/>
    <cellStyle name="Normal 2 33 2 3" xfId="8867"/>
    <cellStyle name="Normal 2 33 2 3 2" xfId="38953"/>
    <cellStyle name="Normal 2 33 2 4" xfId="38954"/>
    <cellStyle name="Normal 2 33 3" xfId="8868"/>
    <cellStyle name="Normal 2 33 3 2" xfId="8869"/>
    <cellStyle name="Normal 2 33 3 2 2" xfId="8870"/>
    <cellStyle name="Normal 2 33 3 2 2 2" xfId="38955"/>
    <cellStyle name="Normal 2 33 3 2 3" xfId="38956"/>
    <cellStyle name="Normal 2 33 3 3" xfId="8871"/>
    <cellStyle name="Normal 2 33 3 3 2" xfId="38957"/>
    <cellStyle name="Normal 2 33 3 4" xfId="38958"/>
    <cellStyle name="Normal 2 33 4" xfId="8872"/>
    <cellStyle name="Normal 2 33 4 2" xfId="8873"/>
    <cellStyle name="Normal 2 33 4 2 2" xfId="8874"/>
    <cellStyle name="Normal 2 33 4 2 2 2" xfId="38959"/>
    <cellStyle name="Normal 2 33 4 2 3" xfId="38960"/>
    <cellStyle name="Normal 2 33 4 3" xfId="8875"/>
    <cellStyle name="Normal 2 33 4 3 2" xfId="38961"/>
    <cellStyle name="Normal 2 33 4 4" xfId="38962"/>
    <cellStyle name="Normal 2 33 5" xfId="8876"/>
    <cellStyle name="Normal 2 33 5 2" xfId="8877"/>
    <cellStyle name="Normal 2 33 5 2 2" xfId="38963"/>
    <cellStyle name="Normal 2 33 5 3" xfId="38964"/>
    <cellStyle name="Normal 2 33 6" xfId="8878"/>
    <cellStyle name="Normal 2 33 6 2" xfId="38965"/>
    <cellStyle name="Normal 2 33 7" xfId="8879"/>
    <cellStyle name="Normal 2 33 7 2" xfId="38966"/>
    <cellStyle name="Normal 2 33 8" xfId="38967"/>
    <cellStyle name="Normal 2 34" xfId="8880"/>
    <cellStyle name="Normal 2 34 2" xfId="8881"/>
    <cellStyle name="Normal 2 34 2 2" xfId="8882"/>
    <cellStyle name="Normal 2 34 2 2 2" xfId="8883"/>
    <cellStyle name="Normal 2 34 2 2 2 2" xfId="38968"/>
    <cellStyle name="Normal 2 34 2 2 3" xfId="38969"/>
    <cellStyle name="Normal 2 34 2 3" xfId="8884"/>
    <cellStyle name="Normal 2 34 2 3 2" xfId="38970"/>
    <cellStyle name="Normal 2 34 2 4" xfId="38971"/>
    <cellStyle name="Normal 2 34 3" xfId="8885"/>
    <cellStyle name="Normal 2 34 3 2" xfId="8886"/>
    <cellStyle name="Normal 2 34 3 2 2" xfId="8887"/>
    <cellStyle name="Normal 2 34 3 2 2 2" xfId="38972"/>
    <cellStyle name="Normal 2 34 3 2 3" xfId="38973"/>
    <cellStyle name="Normal 2 34 3 3" xfId="8888"/>
    <cellStyle name="Normal 2 34 3 3 2" xfId="38974"/>
    <cellStyle name="Normal 2 34 3 4" xfId="38975"/>
    <cellStyle name="Normal 2 34 4" xfId="8889"/>
    <cellStyle name="Normal 2 34 4 2" xfId="8890"/>
    <cellStyle name="Normal 2 34 4 2 2" xfId="8891"/>
    <cellStyle name="Normal 2 34 4 2 2 2" xfId="38976"/>
    <cellStyle name="Normal 2 34 4 2 3" xfId="38977"/>
    <cellStyle name="Normal 2 34 4 3" xfId="8892"/>
    <cellStyle name="Normal 2 34 4 3 2" xfId="38978"/>
    <cellStyle name="Normal 2 34 4 4" xfId="38979"/>
    <cellStyle name="Normal 2 34 5" xfId="8893"/>
    <cellStyle name="Normal 2 34 5 2" xfId="8894"/>
    <cellStyle name="Normal 2 34 5 2 2" xfId="38980"/>
    <cellStyle name="Normal 2 34 5 3" xfId="38981"/>
    <cellStyle name="Normal 2 34 6" xfId="8895"/>
    <cellStyle name="Normal 2 34 6 2" xfId="38982"/>
    <cellStyle name="Normal 2 34 7" xfId="8896"/>
    <cellStyle name="Normal 2 34 7 2" xfId="38983"/>
    <cellStyle name="Normal 2 34 8" xfId="38984"/>
    <cellStyle name="Normal 2 35" xfId="8897"/>
    <cellStyle name="Normal 2 35 2" xfId="8898"/>
    <cellStyle name="Normal 2 35 2 2" xfId="8899"/>
    <cellStyle name="Normal 2 35 2 2 2" xfId="8900"/>
    <cellStyle name="Normal 2 35 2 2 2 2" xfId="38985"/>
    <cellStyle name="Normal 2 35 2 2 3" xfId="38986"/>
    <cellStyle name="Normal 2 35 2 3" xfId="8901"/>
    <cellStyle name="Normal 2 35 2 3 2" xfId="38987"/>
    <cellStyle name="Normal 2 35 2 4" xfId="38988"/>
    <cellStyle name="Normal 2 35 3" xfId="8902"/>
    <cellStyle name="Normal 2 35 3 2" xfId="8903"/>
    <cellStyle name="Normal 2 35 3 2 2" xfId="8904"/>
    <cellStyle name="Normal 2 35 3 2 2 2" xfId="38989"/>
    <cellStyle name="Normal 2 35 3 2 3" xfId="38990"/>
    <cellStyle name="Normal 2 35 3 3" xfId="8905"/>
    <cellStyle name="Normal 2 35 3 3 2" xfId="38991"/>
    <cellStyle name="Normal 2 35 3 4" xfId="38992"/>
    <cellStyle name="Normal 2 35 4" xfId="8906"/>
    <cellStyle name="Normal 2 35 4 2" xfId="8907"/>
    <cellStyle name="Normal 2 35 4 2 2" xfId="8908"/>
    <cellStyle name="Normal 2 35 4 2 2 2" xfId="38993"/>
    <cellStyle name="Normal 2 35 4 2 3" xfId="38994"/>
    <cellStyle name="Normal 2 35 4 3" xfId="8909"/>
    <cellStyle name="Normal 2 35 4 3 2" xfId="38995"/>
    <cellStyle name="Normal 2 35 4 4" xfId="38996"/>
    <cellStyle name="Normal 2 35 5" xfId="8910"/>
    <cellStyle name="Normal 2 35 5 2" xfId="8911"/>
    <cellStyle name="Normal 2 35 5 2 2" xfId="38997"/>
    <cellStyle name="Normal 2 35 5 3" xfId="38998"/>
    <cellStyle name="Normal 2 35 6" xfId="8912"/>
    <cellStyle name="Normal 2 35 6 2" xfId="38999"/>
    <cellStyle name="Normal 2 35 7" xfId="8913"/>
    <cellStyle name="Normal 2 35 7 2" xfId="39000"/>
    <cellStyle name="Normal 2 35 8" xfId="39001"/>
    <cellStyle name="Normal 2 36" xfId="8914"/>
    <cellStyle name="Normal 2 36 2" xfId="8915"/>
    <cellStyle name="Normal 2 36 2 2" xfId="8916"/>
    <cellStyle name="Normal 2 36 2 2 2" xfId="8917"/>
    <cellStyle name="Normal 2 36 2 2 2 2" xfId="39002"/>
    <cellStyle name="Normal 2 36 2 2 3" xfId="39003"/>
    <cellStyle name="Normal 2 36 2 3" xfId="8918"/>
    <cellStyle name="Normal 2 36 2 3 2" xfId="39004"/>
    <cellStyle name="Normal 2 36 2 4" xfId="39005"/>
    <cellStyle name="Normal 2 36 3" xfId="8919"/>
    <cellStyle name="Normal 2 36 3 2" xfId="8920"/>
    <cellStyle name="Normal 2 36 3 2 2" xfId="8921"/>
    <cellStyle name="Normal 2 36 3 2 2 2" xfId="39006"/>
    <cellStyle name="Normal 2 36 3 2 3" xfId="39007"/>
    <cellStyle name="Normal 2 36 3 3" xfId="8922"/>
    <cellStyle name="Normal 2 36 3 3 2" xfId="39008"/>
    <cellStyle name="Normal 2 36 3 4" xfId="39009"/>
    <cellStyle name="Normal 2 36 4" xfId="8923"/>
    <cellStyle name="Normal 2 36 4 2" xfId="8924"/>
    <cellStyle name="Normal 2 36 4 2 2" xfId="8925"/>
    <cellStyle name="Normal 2 36 4 2 2 2" xfId="39010"/>
    <cellStyle name="Normal 2 36 4 2 3" xfId="39011"/>
    <cellStyle name="Normal 2 36 4 3" xfId="8926"/>
    <cellStyle name="Normal 2 36 4 3 2" xfId="39012"/>
    <cellStyle name="Normal 2 36 4 4" xfId="39013"/>
    <cellStyle name="Normal 2 36 5" xfId="8927"/>
    <cellStyle name="Normal 2 36 5 2" xfId="8928"/>
    <cellStyle name="Normal 2 36 5 2 2" xfId="39014"/>
    <cellStyle name="Normal 2 36 5 3" xfId="39015"/>
    <cellStyle name="Normal 2 36 6" xfId="8929"/>
    <cellStyle name="Normal 2 36 6 2" xfId="39016"/>
    <cellStyle name="Normal 2 36 7" xfId="8930"/>
    <cellStyle name="Normal 2 36 7 2" xfId="39017"/>
    <cellStyle name="Normal 2 36 8" xfId="39018"/>
    <cellStyle name="Normal 2 37" xfId="8931"/>
    <cellStyle name="Normal 2 37 2" xfId="8932"/>
    <cellStyle name="Normal 2 37 2 2" xfId="8933"/>
    <cellStyle name="Normal 2 37 2 2 2" xfId="39019"/>
    <cellStyle name="Normal 2 37 2 3" xfId="39020"/>
    <cellStyle name="Normal 2 37 3" xfId="8934"/>
    <cellStyle name="Normal 2 37 3 2" xfId="39021"/>
    <cellStyle name="Normal 2 37 4" xfId="39022"/>
    <cellStyle name="Normal 2 38" xfId="8935"/>
    <cellStyle name="Normal 2 38 2" xfId="8936"/>
    <cellStyle name="Normal 2 38 2 2" xfId="8937"/>
    <cellStyle name="Normal 2 38 2 2 2" xfId="39023"/>
    <cellStyle name="Normal 2 38 2 3" xfId="39024"/>
    <cellStyle name="Normal 2 38 3" xfId="8938"/>
    <cellStyle name="Normal 2 38 3 2" xfId="39025"/>
    <cellStyle name="Normal 2 38 4" xfId="39026"/>
    <cellStyle name="Normal 2 39" xfId="8939"/>
    <cellStyle name="Normal 2 39 2" xfId="8940"/>
    <cellStyle name="Normal 2 39 2 2" xfId="8941"/>
    <cellStyle name="Normal 2 39 2 2 2" xfId="39027"/>
    <cellStyle name="Normal 2 39 2 3" xfId="39028"/>
    <cellStyle name="Normal 2 39 3" xfId="8942"/>
    <cellStyle name="Normal 2 39 3 2" xfId="39029"/>
    <cellStyle name="Normal 2 39 4" xfId="39030"/>
    <cellStyle name="Normal 2 4" xfId="8943"/>
    <cellStyle name="Normal 2 4 10" xfId="8944"/>
    <cellStyle name="Normal 2 4 10 2" xfId="8945"/>
    <cellStyle name="Normal 2 4 10 2 2" xfId="8946"/>
    <cellStyle name="Normal 2 4 10 2 2 2" xfId="8947"/>
    <cellStyle name="Normal 2 4 10 2 2 2 2" xfId="39031"/>
    <cellStyle name="Normal 2 4 10 2 2 3" xfId="39032"/>
    <cellStyle name="Normal 2 4 10 2 3" xfId="8948"/>
    <cellStyle name="Normal 2 4 10 2 3 2" xfId="39033"/>
    <cellStyle name="Normal 2 4 10 2 4" xfId="39034"/>
    <cellStyle name="Normal 2 4 10 3" xfId="8949"/>
    <cellStyle name="Normal 2 4 10 3 2" xfId="8950"/>
    <cellStyle name="Normal 2 4 10 3 2 2" xfId="8951"/>
    <cellStyle name="Normal 2 4 10 3 2 2 2" xfId="39035"/>
    <cellStyle name="Normal 2 4 10 3 2 3" xfId="39036"/>
    <cellStyle name="Normal 2 4 10 3 3" xfId="8952"/>
    <cellStyle name="Normal 2 4 10 3 3 2" xfId="39037"/>
    <cellStyle name="Normal 2 4 10 3 4" xfId="39038"/>
    <cellStyle name="Normal 2 4 10 4" xfId="8953"/>
    <cellStyle name="Normal 2 4 10 4 2" xfId="8954"/>
    <cellStyle name="Normal 2 4 10 4 2 2" xfId="8955"/>
    <cellStyle name="Normal 2 4 10 4 2 2 2" xfId="39039"/>
    <cellStyle name="Normal 2 4 10 4 2 3" xfId="39040"/>
    <cellStyle name="Normal 2 4 10 4 3" xfId="8956"/>
    <cellStyle name="Normal 2 4 10 4 3 2" xfId="39041"/>
    <cellStyle name="Normal 2 4 10 4 4" xfId="39042"/>
    <cellStyle name="Normal 2 4 10 5" xfId="8957"/>
    <cellStyle name="Normal 2 4 10 5 2" xfId="8958"/>
    <cellStyle name="Normal 2 4 10 5 2 2" xfId="39043"/>
    <cellStyle name="Normal 2 4 10 5 3" xfId="39044"/>
    <cellStyle name="Normal 2 4 10 6" xfId="8959"/>
    <cellStyle name="Normal 2 4 10 6 2" xfId="39045"/>
    <cellStyle name="Normal 2 4 10 7" xfId="8960"/>
    <cellStyle name="Normal 2 4 10 7 2" xfId="39046"/>
    <cellStyle name="Normal 2 4 10 8" xfId="39047"/>
    <cellStyle name="Normal 2 4 11" xfId="8961"/>
    <cellStyle name="Normal 2 4 11 2" xfId="8962"/>
    <cellStyle name="Normal 2 4 11 2 2" xfId="8963"/>
    <cellStyle name="Normal 2 4 11 2 2 2" xfId="8964"/>
    <cellStyle name="Normal 2 4 11 2 2 2 2" xfId="39048"/>
    <cellStyle name="Normal 2 4 11 2 2 3" xfId="39049"/>
    <cellStyle name="Normal 2 4 11 2 3" xfId="8965"/>
    <cellStyle name="Normal 2 4 11 2 3 2" xfId="39050"/>
    <cellStyle name="Normal 2 4 11 2 4" xfId="39051"/>
    <cellStyle name="Normal 2 4 11 3" xfId="8966"/>
    <cellStyle name="Normal 2 4 11 3 2" xfId="8967"/>
    <cellStyle name="Normal 2 4 11 3 2 2" xfId="8968"/>
    <cellStyle name="Normal 2 4 11 3 2 2 2" xfId="39052"/>
    <cellStyle name="Normal 2 4 11 3 2 3" xfId="39053"/>
    <cellStyle name="Normal 2 4 11 3 3" xfId="8969"/>
    <cellStyle name="Normal 2 4 11 3 3 2" xfId="39054"/>
    <cellStyle name="Normal 2 4 11 3 4" xfId="39055"/>
    <cellStyle name="Normal 2 4 11 4" xfId="8970"/>
    <cellStyle name="Normal 2 4 11 4 2" xfId="8971"/>
    <cellStyle name="Normal 2 4 11 4 2 2" xfId="8972"/>
    <cellStyle name="Normal 2 4 11 4 2 2 2" xfId="39056"/>
    <cellStyle name="Normal 2 4 11 4 2 3" xfId="39057"/>
    <cellStyle name="Normal 2 4 11 4 3" xfId="8973"/>
    <cellStyle name="Normal 2 4 11 4 3 2" xfId="39058"/>
    <cellStyle name="Normal 2 4 11 4 4" xfId="39059"/>
    <cellStyle name="Normal 2 4 11 5" xfId="8974"/>
    <cellStyle name="Normal 2 4 11 5 2" xfId="8975"/>
    <cellStyle name="Normal 2 4 11 5 2 2" xfId="39060"/>
    <cellStyle name="Normal 2 4 11 5 3" xfId="39061"/>
    <cellStyle name="Normal 2 4 11 6" xfId="8976"/>
    <cellStyle name="Normal 2 4 11 6 2" xfId="39062"/>
    <cellStyle name="Normal 2 4 11 7" xfId="8977"/>
    <cellStyle name="Normal 2 4 11 7 2" xfId="39063"/>
    <cellStyle name="Normal 2 4 11 8" xfId="39064"/>
    <cellStyle name="Normal 2 4 12" xfId="8978"/>
    <cellStyle name="Normal 2 4 12 2" xfId="8979"/>
    <cellStyle name="Normal 2 4 12 2 2" xfId="8980"/>
    <cellStyle name="Normal 2 4 12 2 2 2" xfId="8981"/>
    <cellStyle name="Normal 2 4 12 2 2 2 2" xfId="39065"/>
    <cellStyle name="Normal 2 4 12 2 2 3" xfId="39066"/>
    <cellStyle name="Normal 2 4 12 2 3" xfId="8982"/>
    <cellStyle name="Normal 2 4 12 2 3 2" xfId="39067"/>
    <cellStyle name="Normal 2 4 12 2 4" xfId="39068"/>
    <cellStyle name="Normal 2 4 12 3" xfId="8983"/>
    <cellStyle name="Normal 2 4 12 3 2" xfId="8984"/>
    <cellStyle name="Normal 2 4 12 3 2 2" xfId="8985"/>
    <cellStyle name="Normal 2 4 12 3 2 2 2" xfId="39069"/>
    <cellStyle name="Normal 2 4 12 3 2 3" xfId="39070"/>
    <cellStyle name="Normal 2 4 12 3 3" xfId="8986"/>
    <cellStyle name="Normal 2 4 12 3 3 2" xfId="39071"/>
    <cellStyle name="Normal 2 4 12 3 4" xfId="39072"/>
    <cellStyle name="Normal 2 4 12 4" xfId="8987"/>
    <cellStyle name="Normal 2 4 12 4 2" xfId="8988"/>
    <cellStyle name="Normal 2 4 12 4 2 2" xfId="8989"/>
    <cellStyle name="Normal 2 4 12 4 2 2 2" xfId="39073"/>
    <cellStyle name="Normal 2 4 12 4 2 3" xfId="39074"/>
    <cellStyle name="Normal 2 4 12 4 3" xfId="8990"/>
    <cellStyle name="Normal 2 4 12 4 3 2" xfId="39075"/>
    <cellStyle name="Normal 2 4 12 4 4" xfId="39076"/>
    <cellStyle name="Normal 2 4 12 5" xfId="8991"/>
    <cellStyle name="Normal 2 4 12 5 2" xfId="8992"/>
    <cellStyle name="Normal 2 4 12 5 2 2" xfId="39077"/>
    <cellStyle name="Normal 2 4 12 5 3" xfId="39078"/>
    <cellStyle name="Normal 2 4 12 6" xfId="8993"/>
    <cellStyle name="Normal 2 4 12 6 2" xfId="39079"/>
    <cellStyle name="Normal 2 4 12 7" xfId="8994"/>
    <cellStyle name="Normal 2 4 12 7 2" xfId="39080"/>
    <cellStyle name="Normal 2 4 12 8" xfId="39081"/>
    <cellStyle name="Normal 2 4 13" xfId="8995"/>
    <cellStyle name="Normal 2 4 13 2" xfId="8996"/>
    <cellStyle name="Normal 2 4 13 2 2" xfId="8997"/>
    <cellStyle name="Normal 2 4 13 2 2 2" xfId="8998"/>
    <cellStyle name="Normal 2 4 13 2 2 2 2" xfId="39082"/>
    <cellStyle name="Normal 2 4 13 2 2 3" xfId="39083"/>
    <cellStyle name="Normal 2 4 13 2 3" xfId="8999"/>
    <cellStyle name="Normal 2 4 13 2 3 2" xfId="39084"/>
    <cellStyle name="Normal 2 4 13 2 4" xfId="39085"/>
    <cellStyle name="Normal 2 4 13 3" xfId="9000"/>
    <cellStyle name="Normal 2 4 13 3 2" xfId="9001"/>
    <cellStyle name="Normal 2 4 13 3 2 2" xfId="9002"/>
    <cellStyle name="Normal 2 4 13 3 2 2 2" xfId="39086"/>
    <cellStyle name="Normal 2 4 13 3 2 3" xfId="39087"/>
    <cellStyle name="Normal 2 4 13 3 3" xfId="9003"/>
    <cellStyle name="Normal 2 4 13 3 3 2" xfId="39088"/>
    <cellStyle name="Normal 2 4 13 3 4" xfId="39089"/>
    <cellStyle name="Normal 2 4 13 4" xfId="9004"/>
    <cellStyle name="Normal 2 4 13 4 2" xfId="9005"/>
    <cellStyle name="Normal 2 4 13 4 2 2" xfId="9006"/>
    <cellStyle name="Normal 2 4 13 4 2 2 2" xfId="39090"/>
    <cellStyle name="Normal 2 4 13 4 2 3" xfId="39091"/>
    <cellStyle name="Normal 2 4 13 4 3" xfId="9007"/>
    <cellStyle name="Normal 2 4 13 4 3 2" xfId="39092"/>
    <cellStyle name="Normal 2 4 13 4 4" xfId="39093"/>
    <cellStyle name="Normal 2 4 13 5" xfId="9008"/>
    <cellStyle name="Normal 2 4 13 5 2" xfId="9009"/>
    <cellStyle name="Normal 2 4 13 5 2 2" xfId="39094"/>
    <cellStyle name="Normal 2 4 13 5 3" xfId="39095"/>
    <cellStyle name="Normal 2 4 13 6" xfId="9010"/>
    <cellStyle name="Normal 2 4 13 6 2" xfId="39096"/>
    <cellStyle name="Normal 2 4 13 7" xfId="9011"/>
    <cellStyle name="Normal 2 4 13 7 2" xfId="39097"/>
    <cellStyle name="Normal 2 4 13 8" xfId="39098"/>
    <cellStyle name="Normal 2 4 14" xfId="9012"/>
    <cellStyle name="Normal 2 4 14 2" xfId="9013"/>
    <cellStyle name="Normal 2 4 14 2 2" xfId="9014"/>
    <cellStyle name="Normal 2 4 14 2 2 2" xfId="9015"/>
    <cellStyle name="Normal 2 4 14 2 2 2 2" xfId="39099"/>
    <cellStyle name="Normal 2 4 14 2 2 3" xfId="39100"/>
    <cellStyle name="Normal 2 4 14 2 3" xfId="9016"/>
    <cellStyle name="Normal 2 4 14 2 3 2" xfId="39101"/>
    <cellStyle name="Normal 2 4 14 2 4" xfId="39102"/>
    <cellStyle name="Normal 2 4 14 3" xfId="9017"/>
    <cellStyle name="Normal 2 4 14 3 2" xfId="9018"/>
    <cellStyle name="Normal 2 4 14 3 2 2" xfId="9019"/>
    <cellStyle name="Normal 2 4 14 3 2 2 2" xfId="39103"/>
    <cellStyle name="Normal 2 4 14 3 2 3" xfId="39104"/>
    <cellStyle name="Normal 2 4 14 3 3" xfId="9020"/>
    <cellStyle name="Normal 2 4 14 3 3 2" xfId="39105"/>
    <cellStyle name="Normal 2 4 14 3 4" xfId="39106"/>
    <cellStyle name="Normal 2 4 14 4" xfId="9021"/>
    <cellStyle name="Normal 2 4 14 4 2" xfId="9022"/>
    <cellStyle name="Normal 2 4 14 4 2 2" xfId="9023"/>
    <cellStyle name="Normal 2 4 14 4 2 2 2" xfId="39107"/>
    <cellStyle name="Normal 2 4 14 4 2 3" xfId="39108"/>
    <cellStyle name="Normal 2 4 14 4 3" xfId="9024"/>
    <cellStyle name="Normal 2 4 14 4 3 2" xfId="39109"/>
    <cellStyle name="Normal 2 4 14 4 4" xfId="39110"/>
    <cellStyle name="Normal 2 4 14 5" xfId="9025"/>
    <cellStyle name="Normal 2 4 14 5 2" xfId="9026"/>
    <cellStyle name="Normal 2 4 14 5 2 2" xfId="39111"/>
    <cellStyle name="Normal 2 4 14 5 3" xfId="39112"/>
    <cellStyle name="Normal 2 4 14 6" xfId="9027"/>
    <cellStyle name="Normal 2 4 14 6 2" xfId="39113"/>
    <cellStyle name="Normal 2 4 14 7" xfId="9028"/>
    <cellStyle name="Normal 2 4 14 7 2" xfId="39114"/>
    <cellStyle name="Normal 2 4 14 8" xfId="39115"/>
    <cellStyle name="Normal 2 4 15" xfId="9029"/>
    <cellStyle name="Normal 2 4 15 2" xfId="9030"/>
    <cellStyle name="Normal 2 4 15 2 2" xfId="9031"/>
    <cellStyle name="Normal 2 4 15 2 2 2" xfId="9032"/>
    <cellStyle name="Normal 2 4 15 2 2 2 2" xfId="39116"/>
    <cellStyle name="Normal 2 4 15 2 2 3" xfId="39117"/>
    <cellStyle name="Normal 2 4 15 2 3" xfId="9033"/>
    <cellStyle name="Normal 2 4 15 2 3 2" xfId="39118"/>
    <cellStyle name="Normal 2 4 15 2 4" xfId="39119"/>
    <cellStyle name="Normal 2 4 15 3" xfId="9034"/>
    <cellStyle name="Normal 2 4 15 3 2" xfId="9035"/>
    <cellStyle name="Normal 2 4 15 3 2 2" xfId="9036"/>
    <cellStyle name="Normal 2 4 15 3 2 2 2" xfId="39120"/>
    <cellStyle name="Normal 2 4 15 3 2 3" xfId="39121"/>
    <cellStyle name="Normal 2 4 15 3 3" xfId="9037"/>
    <cellStyle name="Normal 2 4 15 3 3 2" xfId="39122"/>
    <cellStyle name="Normal 2 4 15 3 4" xfId="39123"/>
    <cellStyle name="Normal 2 4 15 4" xfId="9038"/>
    <cellStyle name="Normal 2 4 15 4 2" xfId="9039"/>
    <cellStyle name="Normal 2 4 15 4 2 2" xfId="9040"/>
    <cellStyle name="Normal 2 4 15 4 2 2 2" xfId="39124"/>
    <cellStyle name="Normal 2 4 15 4 2 3" xfId="39125"/>
    <cellStyle name="Normal 2 4 15 4 3" xfId="9041"/>
    <cellStyle name="Normal 2 4 15 4 3 2" xfId="39126"/>
    <cellStyle name="Normal 2 4 15 4 4" xfId="39127"/>
    <cellStyle name="Normal 2 4 15 5" xfId="9042"/>
    <cellStyle name="Normal 2 4 15 5 2" xfId="9043"/>
    <cellStyle name="Normal 2 4 15 5 2 2" xfId="39128"/>
    <cellStyle name="Normal 2 4 15 5 3" xfId="39129"/>
    <cellStyle name="Normal 2 4 15 6" xfId="9044"/>
    <cellStyle name="Normal 2 4 15 6 2" xfId="39130"/>
    <cellStyle name="Normal 2 4 15 7" xfId="9045"/>
    <cellStyle name="Normal 2 4 15 7 2" xfId="39131"/>
    <cellStyle name="Normal 2 4 15 8" xfId="39132"/>
    <cellStyle name="Normal 2 4 16" xfId="9046"/>
    <cellStyle name="Normal 2 4 16 2" xfId="9047"/>
    <cellStyle name="Normal 2 4 16 2 2" xfId="9048"/>
    <cellStyle name="Normal 2 4 16 2 2 2" xfId="9049"/>
    <cellStyle name="Normal 2 4 16 2 2 2 2" xfId="39133"/>
    <cellStyle name="Normal 2 4 16 2 2 3" xfId="39134"/>
    <cellStyle name="Normal 2 4 16 2 3" xfId="9050"/>
    <cellStyle name="Normal 2 4 16 2 3 2" xfId="39135"/>
    <cellStyle name="Normal 2 4 16 2 4" xfId="39136"/>
    <cellStyle name="Normal 2 4 16 3" xfId="9051"/>
    <cellStyle name="Normal 2 4 16 3 2" xfId="9052"/>
    <cellStyle name="Normal 2 4 16 3 2 2" xfId="9053"/>
    <cellStyle name="Normal 2 4 16 3 2 2 2" xfId="39137"/>
    <cellStyle name="Normal 2 4 16 3 2 3" xfId="39138"/>
    <cellStyle name="Normal 2 4 16 3 3" xfId="9054"/>
    <cellStyle name="Normal 2 4 16 3 3 2" xfId="39139"/>
    <cellStyle name="Normal 2 4 16 3 4" xfId="39140"/>
    <cellStyle name="Normal 2 4 16 4" xfId="9055"/>
    <cellStyle name="Normal 2 4 16 4 2" xfId="9056"/>
    <cellStyle name="Normal 2 4 16 4 2 2" xfId="9057"/>
    <cellStyle name="Normal 2 4 16 4 2 2 2" xfId="39141"/>
    <cellStyle name="Normal 2 4 16 4 2 3" xfId="39142"/>
    <cellStyle name="Normal 2 4 16 4 3" xfId="9058"/>
    <cellStyle name="Normal 2 4 16 4 3 2" xfId="39143"/>
    <cellStyle name="Normal 2 4 16 4 4" xfId="39144"/>
    <cellStyle name="Normal 2 4 16 5" xfId="9059"/>
    <cellStyle name="Normal 2 4 16 5 2" xfId="9060"/>
    <cellStyle name="Normal 2 4 16 5 2 2" xfId="39145"/>
    <cellStyle name="Normal 2 4 16 5 3" xfId="39146"/>
    <cellStyle name="Normal 2 4 16 6" xfId="9061"/>
    <cellStyle name="Normal 2 4 16 6 2" xfId="39147"/>
    <cellStyle name="Normal 2 4 16 7" xfId="9062"/>
    <cellStyle name="Normal 2 4 16 7 2" xfId="39148"/>
    <cellStyle name="Normal 2 4 16 8" xfId="39149"/>
    <cellStyle name="Normal 2 4 17" xfId="9063"/>
    <cellStyle name="Normal 2 4 17 2" xfId="9064"/>
    <cellStyle name="Normal 2 4 17 2 2" xfId="9065"/>
    <cellStyle name="Normal 2 4 17 2 2 2" xfId="9066"/>
    <cellStyle name="Normal 2 4 17 2 2 2 2" xfId="39150"/>
    <cellStyle name="Normal 2 4 17 2 2 3" xfId="39151"/>
    <cellStyle name="Normal 2 4 17 2 3" xfId="9067"/>
    <cellStyle name="Normal 2 4 17 2 3 2" xfId="39152"/>
    <cellStyle name="Normal 2 4 17 2 4" xfId="39153"/>
    <cellStyle name="Normal 2 4 17 3" xfId="9068"/>
    <cellStyle name="Normal 2 4 17 3 2" xfId="9069"/>
    <cellStyle name="Normal 2 4 17 3 2 2" xfId="9070"/>
    <cellStyle name="Normal 2 4 17 3 2 2 2" xfId="39154"/>
    <cellStyle name="Normal 2 4 17 3 2 3" xfId="39155"/>
    <cellStyle name="Normal 2 4 17 3 3" xfId="9071"/>
    <cellStyle name="Normal 2 4 17 3 3 2" xfId="39156"/>
    <cellStyle name="Normal 2 4 17 3 4" xfId="39157"/>
    <cellStyle name="Normal 2 4 17 4" xfId="9072"/>
    <cellStyle name="Normal 2 4 17 4 2" xfId="9073"/>
    <cellStyle name="Normal 2 4 17 4 2 2" xfId="9074"/>
    <cellStyle name="Normal 2 4 17 4 2 2 2" xfId="39158"/>
    <cellStyle name="Normal 2 4 17 4 2 3" xfId="39159"/>
    <cellStyle name="Normal 2 4 17 4 3" xfId="9075"/>
    <cellStyle name="Normal 2 4 17 4 3 2" xfId="39160"/>
    <cellStyle name="Normal 2 4 17 4 4" xfId="39161"/>
    <cellStyle name="Normal 2 4 17 5" xfId="9076"/>
    <cellStyle name="Normal 2 4 17 5 2" xfId="9077"/>
    <cellStyle name="Normal 2 4 17 5 2 2" xfId="39162"/>
    <cellStyle name="Normal 2 4 17 5 3" xfId="39163"/>
    <cellStyle name="Normal 2 4 17 6" xfId="9078"/>
    <cellStyle name="Normal 2 4 17 6 2" xfId="39164"/>
    <cellStyle name="Normal 2 4 17 7" xfId="9079"/>
    <cellStyle name="Normal 2 4 17 7 2" xfId="39165"/>
    <cellStyle name="Normal 2 4 17 8" xfId="39166"/>
    <cellStyle name="Normal 2 4 18" xfId="9080"/>
    <cellStyle name="Normal 2 4 18 2" xfId="9081"/>
    <cellStyle name="Normal 2 4 18 2 2" xfId="9082"/>
    <cellStyle name="Normal 2 4 18 2 2 2" xfId="9083"/>
    <cellStyle name="Normal 2 4 18 2 2 2 2" xfId="39167"/>
    <cellStyle name="Normal 2 4 18 2 2 3" xfId="39168"/>
    <cellStyle name="Normal 2 4 18 2 3" xfId="9084"/>
    <cellStyle name="Normal 2 4 18 2 3 2" xfId="39169"/>
    <cellStyle name="Normal 2 4 18 2 4" xfId="39170"/>
    <cellStyle name="Normal 2 4 18 3" xfId="9085"/>
    <cellStyle name="Normal 2 4 18 3 2" xfId="9086"/>
    <cellStyle name="Normal 2 4 18 3 2 2" xfId="9087"/>
    <cellStyle name="Normal 2 4 18 3 2 2 2" xfId="39171"/>
    <cellStyle name="Normal 2 4 18 3 2 3" xfId="39172"/>
    <cellStyle name="Normal 2 4 18 3 3" xfId="9088"/>
    <cellStyle name="Normal 2 4 18 3 3 2" xfId="39173"/>
    <cellStyle name="Normal 2 4 18 3 4" xfId="39174"/>
    <cellStyle name="Normal 2 4 18 4" xfId="9089"/>
    <cellStyle name="Normal 2 4 18 4 2" xfId="9090"/>
    <cellStyle name="Normal 2 4 18 4 2 2" xfId="9091"/>
    <cellStyle name="Normal 2 4 18 4 2 2 2" xfId="39175"/>
    <cellStyle name="Normal 2 4 18 4 2 3" xfId="39176"/>
    <cellStyle name="Normal 2 4 18 4 3" xfId="9092"/>
    <cellStyle name="Normal 2 4 18 4 3 2" xfId="39177"/>
    <cellStyle name="Normal 2 4 18 4 4" xfId="39178"/>
    <cellStyle name="Normal 2 4 18 5" xfId="9093"/>
    <cellStyle name="Normal 2 4 18 5 2" xfId="9094"/>
    <cellStyle name="Normal 2 4 18 5 2 2" xfId="39179"/>
    <cellStyle name="Normal 2 4 18 5 3" xfId="39180"/>
    <cellStyle name="Normal 2 4 18 6" xfId="9095"/>
    <cellStyle name="Normal 2 4 18 6 2" xfId="39181"/>
    <cellStyle name="Normal 2 4 18 7" xfId="9096"/>
    <cellStyle name="Normal 2 4 18 7 2" xfId="39182"/>
    <cellStyle name="Normal 2 4 18 8" xfId="39183"/>
    <cellStyle name="Normal 2 4 19" xfId="9097"/>
    <cellStyle name="Normal 2 4 19 2" xfId="9098"/>
    <cellStyle name="Normal 2 4 19 2 2" xfId="9099"/>
    <cellStyle name="Normal 2 4 19 2 2 2" xfId="9100"/>
    <cellStyle name="Normal 2 4 19 2 2 2 2" xfId="39184"/>
    <cellStyle name="Normal 2 4 19 2 2 3" xfId="39185"/>
    <cellStyle name="Normal 2 4 19 2 3" xfId="9101"/>
    <cellStyle name="Normal 2 4 19 2 3 2" xfId="39186"/>
    <cellStyle name="Normal 2 4 19 2 4" xfId="39187"/>
    <cellStyle name="Normal 2 4 19 3" xfId="9102"/>
    <cellStyle name="Normal 2 4 19 3 2" xfId="9103"/>
    <cellStyle name="Normal 2 4 19 3 2 2" xfId="9104"/>
    <cellStyle name="Normal 2 4 19 3 2 2 2" xfId="39188"/>
    <cellStyle name="Normal 2 4 19 3 2 3" xfId="39189"/>
    <cellStyle name="Normal 2 4 19 3 3" xfId="9105"/>
    <cellStyle name="Normal 2 4 19 3 3 2" xfId="39190"/>
    <cellStyle name="Normal 2 4 19 3 4" xfId="39191"/>
    <cellStyle name="Normal 2 4 19 4" xfId="9106"/>
    <cellStyle name="Normal 2 4 19 4 2" xfId="9107"/>
    <cellStyle name="Normal 2 4 19 4 2 2" xfId="9108"/>
    <cellStyle name="Normal 2 4 19 4 2 2 2" xfId="39192"/>
    <cellStyle name="Normal 2 4 19 4 2 3" xfId="39193"/>
    <cellStyle name="Normal 2 4 19 4 3" xfId="9109"/>
    <cellStyle name="Normal 2 4 19 4 3 2" xfId="39194"/>
    <cellStyle name="Normal 2 4 19 4 4" xfId="39195"/>
    <cellStyle name="Normal 2 4 19 5" xfId="9110"/>
    <cellStyle name="Normal 2 4 19 5 2" xfId="9111"/>
    <cellStyle name="Normal 2 4 19 5 2 2" xfId="39196"/>
    <cellStyle name="Normal 2 4 19 5 3" xfId="39197"/>
    <cellStyle name="Normal 2 4 19 6" xfId="9112"/>
    <cellStyle name="Normal 2 4 19 6 2" xfId="39198"/>
    <cellStyle name="Normal 2 4 19 7" xfId="9113"/>
    <cellStyle name="Normal 2 4 19 7 2" xfId="39199"/>
    <cellStyle name="Normal 2 4 19 8" xfId="39200"/>
    <cellStyle name="Normal 2 4 2" xfId="9114"/>
    <cellStyle name="Normal 2 4 2 2" xfId="9115"/>
    <cellStyle name="Normal 2 4 2 2 2" xfId="9116"/>
    <cellStyle name="Normal 2 4 2 2 2 2" xfId="9117"/>
    <cellStyle name="Normal 2 4 2 2 2 2 2" xfId="39201"/>
    <cellStyle name="Normal 2 4 2 2 2 3" xfId="39202"/>
    <cellStyle name="Normal 2 4 2 2 3" xfId="9118"/>
    <cellStyle name="Normal 2 4 2 2 3 2" xfId="39203"/>
    <cellStyle name="Normal 2 4 2 2 4" xfId="39204"/>
    <cellStyle name="Normal 2 4 2 3" xfId="9119"/>
    <cellStyle name="Normal 2 4 2 3 2" xfId="9120"/>
    <cellStyle name="Normal 2 4 2 3 2 2" xfId="9121"/>
    <cellStyle name="Normal 2 4 2 3 2 2 2" xfId="39205"/>
    <cellStyle name="Normal 2 4 2 3 2 3" xfId="39206"/>
    <cellStyle name="Normal 2 4 2 3 3" xfId="9122"/>
    <cellStyle name="Normal 2 4 2 3 3 2" xfId="39207"/>
    <cellStyle name="Normal 2 4 2 3 4" xfId="39208"/>
    <cellStyle name="Normal 2 4 2 4" xfId="9123"/>
    <cellStyle name="Normal 2 4 2 4 2" xfId="9124"/>
    <cellStyle name="Normal 2 4 2 4 2 2" xfId="9125"/>
    <cellStyle name="Normal 2 4 2 4 2 2 2" xfId="39209"/>
    <cellStyle name="Normal 2 4 2 4 2 3" xfId="39210"/>
    <cellStyle name="Normal 2 4 2 4 3" xfId="9126"/>
    <cellStyle name="Normal 2 4 2 4 3 2" xfId="39211"/>
    <cellStyle name="Normal 2 4 2 4 4" xfId="39212"/>
    <cellStyle name="Normal 2 4 2 5" xfId="9127"/>
    <cellStyle name="Normal 2 4 2 5 2" xfId="9128"/>
    <cellStyle name="Normal 2 4 2 5 2 2" xfId="39213"/>
    <cellStyle name="Normal 2 4 2 5 3" xfId="39214"/>
    <cellStyle name="Normal 2 4 2 6" xfId="9129"/>
    <cellStyle name="Normal 2 4 2 6 2" xfId="39215"/>
    <cellStyle name="Normal 2 4 2 7" xfId="9130"/>
    <cellStyle name="Normal 2 4 2 7 2" xfId="39216"/>
    <cellStyle name="Normal 2 4 2 8" xfId="39217"/>
    <cellStyle name="Normal 2 4 20" xfId="9131"/>
    <cellStyle name="Normal 2 4 20 2" xfId="9132"/>
    <cellStyle name="Normal 2 4 20 2 2" xfId="9133"/>
    <cellStyle name="Normal 2 4 20 2 2 2" xfId="9134"/>
    <cellStyle name="Normal 2 4 20 2 2 2 2" xfId="39218"/>
    <cellStyle name="Normal 2 4 20 2 2 3" xfId="39219"/>
    <cellStyle name="Normal 2 4 20 2 3" xfId="9135"/>
    <cellStyle name="Normal 2 4 20 2 3 2" xfId="39220"/>
    <cellStyle name="Normal 2 4 20 2 4" xfId="39221"/>
    <cellStyle name="Normal 2 4 20 3" xfId="9136"/>
    <cellStyle name="Normal 2 4 20 3 2" xfId="9137"/>
    <cellStyle name="Normal 2 4 20 3 2 2" xfId="9138"/>
    <cellStyle name="Normal 2 4 20 3 2 2 2" xfId="39222"/>
    <cellStyle name="Normal 2 4 20 3 2 3" xfId="39223"/>
    <cellStyle name="Normal 2 4 20 3 3" xfId="9139"/>
    <cellStyle name="Normal 2 4 20 3 3 2" xfId="39224"/>
    <cellStyle name="Normal 2 4 20 3 4" xfId="39225"/>
    <cellStyle name="Normal 2 4 20 4" xfId="9140"/>
    <cellStyle name="Normal 2 4 20 4 2" xfId="9141"/>
    <cellStyle name="Normal 2 4 20 4 2 2" xfId="9142"/>
    <cellStyle name="Normal 2 4 20 4 2 2 2" xfId="39226"/>
    <cellStyle name="Normal 2 4 20 4 2 3" xfId="39227"/>
    <cellStyle name="Normal 2 4 20 4 3" xfId="9143"/>
    <cellStyle name="Normal 2 4 20 4 3 2" xfId="39228"/>
    <cellStyle name="Normal 2 4 20 4 4" xfId="39229"/>
    <cellStyle name="Normal 2 4 20 5" xfId="9144"/>
    <cellStyle name="Normal 2 4 20 5 2" xfId="9145"/>
    <cellStyle name="Normal 2 4 20 5 2 2" xfId="39230"/>
    <cellStyle name="Normal 2 4 20 5 3" xfId="39231"/>
    <cellStyle name="Normal 2 4 20 6" xfId="9146"/>
    <cellStyle name="Normal 2 4 20 6 2" xfId="39232"/>
    <cellStyle name="Normal 2 4 20 7" xfId="9147"/>
    <cellStyle name="Normal 2 4 20 7 2" xfId="39233"/>
    <cellStyle name="Normal 2 4 20 8" xfId="39234"/>
    <cellStyle name="Normal 2 4 21" xfId="9148"/>
    <cellStyle name="Normal 2 4 21 2" xfId="9149"/>
    <cellStyle name="Normal 2 4 21 2 2" xfId="9150"/>
    <cellStyle name="Normal 2 4 21 2 2 2" xfId="9151"/>
    <cellStyle name="Normal 2 4 21 2 2 2 2" xfId="39235"/>
    <cellStyle name="Normal 2 4 21 2 2 3" xfId="39236"/>
    <cellStyle name="Normal 2 4 21 2 3" xfId="9152"/>
    <cellStyle name="Normal 2 4 21 2 3 2" xfId="39237"/>
    <cellStyle name="Normal 2 4 21 2 4" xfId="39238"/>
    <cellStyle name="Normal 2 4 21 3" xfId="9153"/>
    <cellStyle name="Normal 2 4 21 3 2" xfId="9154"/>
    <cellStyle name="Normal 2 4 21 3 2 2" xfId="9155"/>
    <cellStyle name="Normal 2 4 21 3 2 2 2" xfId="39239"/>
    <cellStyle name="Normal 2 4 21 3 2 3" xfId="39240"/>
    <cellStyle name="Normal 2 4 21 3 3" xfId="9156"/>
    <cellStyle name="Normal 2 4 21 3 3 2" xfId="39241"/>
    <cellStyle name="Normal 2 4 21 3 4" xfId="39242"/>
    <cellStyle name="Normal 2 4 21 4" xfId="9157"/>
    <cellStyle name="Normal 2 4 21 4 2" xfId="9158"/>
    <cellStyle name="Normal 2 4 21 4 2 2" xfId="9159"/>
    <cellStyle name="Normal 2 4 21 4 2 2 2" xfId="39243"/>
    <cellStyle name="Normal 2 4 21 4 2 3" xfId="39244"/>
    <cellStyle name="Normal 2 4 21 4 3" xfId="9160"/>
    <cellStyle name="Normal 2 4 21 4 3 2" xfId="39245"/>
    <cellStyle name="Normal 2 4 21 4 4" xfId="39246"/>
    <cellStyle name="Normal 2 4 21 5" xfId="9161"/>
    <cellStyle name="Normal 2 4 21 5 2" xfId="9162"/>
    <cellStyle name="Normal 2 4 21 5 2 2" xfId="39247"/>
    <cellStyle name="Normal 2 4 21 5 3" xfId="39248"/>
    <cellStyle name="Normal 2 4 21 6" xfId="9163"/>
    <cellStyle name="Normal 2 4 21 6 2" xfId="39249"/>
    <cellStyle name="Normal 2 4 21 7" xfId="9164"/>
    <cellStyle name="Normal 2 4 21 7 2" xfId="39250"/>
    <cellStyle name="Normal 2 4 21 8" xfId="39251"/>
    <cellStyle name="Normal 2 4 22" xfId="9165"/>
    <cellStyle name="Normal 2 4 22 2" xfId="9166"/>
    <cellStyle name="Normal 2 4 22 2 2" xfId="9167"/>
    <cellStyle name="Normal 2 4 22 2 2 2" xfId="9168"/>
    <cellStyle name="Normal 2 4 22 2 2 2 2" xfId="39252"/>
    <cellStyle name="Normal 2 4 22 2 2 3" xfId="39253"/>
    <cellStyle name="Normal 2 4 22 2 3" xfId="9169"/>
    <cellStyle name="Normal 2 4 22 2 3 2" xfId="39254"/>
    <cellStyle name="Normal 2 4 22 2 4" xfId="39255"/>
    <cellStyle name="Normal 2 4 22 3" xfId="9170"/>
    <cellStyle name="Normal 2 4 22 3 2" xfId="9171"/>
    <cellStyle name="Normal 2 4 22 3 2 2" xfId="9172"/>
    <cellStyle name="Normal 2 4 22 3 2 2 2" xfId="39256"/>
    <cellStyle name="Normal 2 4 22 3 2 3" xfId="39257"/>
    <cellStyle name="Normal 2 4 22 3 3" xfId="9173"/>
    <cellStyle name="Normal 2 4 22 3 3 2" xfId="39258"/>
    <cellStyle name="Normal 2 4 22 3 4" xfId="39259"/>
    <cellStyle name="Normal 2 4 22 4" xfId="9174"/>
    <cellStyle name="Normal 2 4 22 4 2" xfId="9175"/>
    <cellStyle name="Normal 2 4 22 4 2 2" xfId="9176"/>
    <cellStyle name="Normal 2 4 22 4 2 2 2" xfId="39260"/>
    <cellStyle name="Normal 2 4 22 4 2 3" xfId="39261"/>
    <cellStyle name="Normal 2 4 22 4 3" xfId="9177"/>
    <cellStyle name="Normal 2 4 22 4 3 2" xfId="39262"/>
    <cellStyle name="Normal 2 4 22 4 4" xfId="39263"/>
    <cellStyle name="Normal 2 4 22 5" xfId="9178"/>
    <cellStyle name="Normal 2 4 22 5 2" xfId="9179"/>
    <cellStyle name="Normal 2 4 22 5 2 2" xfId="39264"/>
    <cellStyle name="Normal 2 4 22 5 3" xfId="39265"/>
    <cellStyle name="Normal 2 4 22 6" xfId="9180"/>
    <cellStyle name="Normal 2 4 22 6 2" xfId="39266"/>
    <cellStyle name="Normal 2 4 22 7" xfId="9181"/>
    <cellStyle name="Normal 2 4 22 7 2" xfId="39267"/>
    <cellStyle name="Normal 2 4 22 8" xfId="39268"/>
    <cellStyle name="Normal 2 4 23" xfId="9182"/>
    <cellStyle name="Normal 2 4 23 2" xfId="9183"/>
    <cellStyle name="Normal 2 4 23 2 2" xfId="9184"/>
    <cellStyle name="Normal 2 4 23 2 2 2" xfId="9185"/>
    <cellStyle name="Normal 2 4 23 2 2 2 2" xfId="39269"/>
    <cellStyle name="Normal 2 4 23 2 2 3" xfId="39270"/>
    <cellStyle name="Normal 2 4 23 2 3" xfId="9186"/>
    <cellStyle name="Normal 2 4 23 2 3 2" xfId="39271"/>
    <cellStyle name="Normal 2 4 23 2 4" xfId="39272"/>
    <cellStyle name="Normal 2 4 23 3" xfId="9187"/>
    <cellStyle name="Normal 2 4 23 3 2" xfId="9188"/>
    <cellStyle name="Normal 2 4 23 3 2 2" xfId="9189"/>
    <cellStyle name="Normal 2 4 23 3 2 2 2" xfId="39273"/>
    <cellStyle name="Normal 2 4 23 3 2 3" xfId="39274"/>
    <cellStyle name="Normal 2 4 23 3 3" xfId="9190"/>
    <cellStyle name="Normal 2 4 23 3 3 2" xfId="39275"/>
    <cellStyle name="Normal 2 4 23 3 4" xfId="39276"/>
    <cellStyle name="Normal 2 4 23 4" xfId="9191"/>
    <cellStyle name="Normal 2 4 23 4 2" xfId="9192"/>
    <cellStyle name="Normal 2 4 23 4 2 2" xfId="9193"/>
    <cellStyle name="Normal 2 4 23 4 2 2 2" xfId="39277"/>
    <cellStyle name="Normal 2 4 23 4 2 3" xfId="39278"/>
    <cellStyle name="Normal 2 4 23 4 3" xfId="9194"/>
    <cellStyle name="Normal 2 4 23 4 3 2" xfId="39279"/>
    <cellStyle name="Normal 2 4 23 4 4" xfId="39280"/>
    <cellStyle name="Normal 2 4 23 5" xfId="9195"/>
    <cellStyle name="Normal 2 4 23 5 2" xfId="9196"/>
    <cellStyle name="Normal 2 4 23 5 2 2" xfId="39281"/>
    <cellStyle name="Normal 2 4 23 5 3" xfId="39282"/>
    <cellStyle name="Normal 2 4 23 6" xfId="9197"/>
    <cellStyle name="Normal 2 4 23 6 2" xfId="39283"/>
    <cellStyle name="Normal 2 4 23 7" xfId="9198"/>
    <cellStyle name="Normal 2 4 23 7 2" xfId="39284"/>
    <cellStyle name="Normal 2 4 23 8" xfId="39285"/>
    <cellStyle name="Normal 2 4 24" xfId="9199"/>
    <cellStyle name="Normal 2 4 24 2" xfId="9200"/>
    <cellStyle name="Normal 2 4 24 2 2" xfId="9201"/>
    <cellStyle name="Normal 2 4 24 2 2 2" xfId="9202"/>
    <cellStyle name="Normal 2 4 24 2 2 2 2" xfId="39286"/>
    <cellStyle name="Normal 2 4 24 2 2 3" xfId="39287"/>
    <cellStyle name="Normal 2 4 24 2 3" xfId="9203"/>
    <cellStyle name="Normal 2 4 24 2 3 2" xfId="39288"/>
    <cellStyle name="Normal 2 4 24 2 4" xfId="39289"/>
    <cellStyle name="Normal 2 4 24 3" xfId="9204"/>
    <cellStyle name="Normal 2 4 24 3 2" xfId="9205"/>
    <cellStyle name="Normal 2 4 24 3 2 2" xfId="9206"/>
    <cellStyle name="Normal 2 4 24 3 2 2 2" xfId="39290"/>
    <cellStyle name="Normal 2 4 24 3 2 3" xfId="39291"/>
    <cellStyle name="Normal 2 4 24 3 3" xfId="9207"/>
    <cellStyle name="Normal 2 4 24 3 3 2" xfId="39292"/>
    <cellStyle name="Normal 2 4 24 3 4" xfId="39293"/>
    <cellStyle name="Normal 2 4 24 4" xfId="9208"/>
    <cellStyle name="Normal 2 4 24 4 2" xfId="9209"/>
    <cellStyle name="Normal 2 4 24 4 2 2" xfId="9210"/>
    <cellStyle name="Normal 2 4 24 4 2 2 2" xfId="39294"/>
    <cellStyle name="Normal 2 4 24 4 2 3" xfId="39295"/>
    <cellStyle name="Normal 2 4 24 4 3" xfId="9211"/>
    <cellStyle name="Normal 2 4 24 4 3 2" xfId="39296"/>
    <cellStyle name="Normal 2 4 24 4 4" xfId="39297"/>
    <cellStyle name="Normal 2 4 24 5" xfId="9212"/>
    <cellStyle name="Normal 2 4 24 5 2" xfId="9213"/>
    <cellStyle name="Normal 2 4 24 5 2 2" xfId="39298"/>
    <cellStyle name="Normal 2 4 24 5 3" xfId="39299"/>
    <cellStyle name="Normal 2 4 24 6" xfId="9214"/>
    <cellStyle name="Normal 2 4 24 6 2" xfId="39300"/>
    <cellStyle name="Normal 2 4 24 7" xfId="9215"/>
    <cellStyle name="Normal 2 4 24 7 2" xfId="39301"/>
    <cellStyle name="Normal 2 4 24 8" xfId="39302"/>
    <cellStyle name="Normal 2 4 25" xfId="9216"/>
    <cellStyle name="Normal 2 4 25 2" xfId="9217"/>
    <cellStyle name="Normal 2 4 25 2 2" xfId="9218"/>
    <cellStyle name="Normal 2 4 25 2 2 2" xfId="9219"/>
    <cellStyle name="Normal 2 4 25 2 2 2 2" xfId="39303"/>
    <cellStyle name="Normal 2 4 25 2 2 3" xfId="39304"/>
    <cellStyle name="Normal 2 4 25 2 3" xfId="9220"/>
    <cellStyle name="Normal 2 4 25 2 3 2" xfId="39305"/>
    <cellStyle name="Normal 2 4 25 2 4" xfId="39306"/>
    <cellStyle name="Normal 2 4 25 3" xfId="9221"/>
    <cellStyle name="Normal 2 4 25 3 2" xfId="9222"/>
    <cellStyle name="Normal 2 4 25 3 2 2" xfId="9223"/>
    <cellStyle name="Normal 2 4 25 3 2 2 2" xfId="39307"/>
    <cellStyle name="Normal 2 4 25 3 2 3" xfId="39308"/>
    <cellStyle name="Normal 2 4 25 3 3" xfId="9224"/>
    <cellStyle name="Normal 2 4 25 3 3 2" xfId="39309"/>
    <cellStyle name="Normal 2 4 25 3 4" xfId="39310"/>
    <cellStyle name="Normal 2 4 25 4" xfId="9225"/>
    <cellStyle name="Normal 2 4 25 4 2" xfId="9226"/>
    <cellStyle name="Normal 2 4 25 4 2 2" xfId="9227"/>
    <cellStyle name="Normal 2 4 25 4 2 2 2" xfId="39311"/>
    <cellStyle name="Normal 2 4 25 4 2 3" xfId="39312"/>
    <cellStyle name="Normal 2 4 25 4 3" xfId="9228"/>
    <cellStyle name="Normal 2 4 25 4 3 2" xfId="39313"/>
    <cellStyle name="Normal 2 4 25 4 4" xfId="39314"/>
    <cellStyle name="Normal 2 4 25 5" xfId="9229"/>
    <cellStyle name="Normal 2 4 25 5 2" xfId="9230"/>
    <cellStyle name="Normal 2 4 25 5 2 2" xfId="39315"/>
    <cellStyle name="Normal 2 4 25 5 3" xfId="39316"/>
    <cellStyle name="Normal 2 4 25 6" xfId="9231"/>
    <cellStyle name="Normal 2 4 25 6 2" xfId="39317"/>
    <cellStyle name="Normal 2 4 25 7" xfId="9232"/>
    <cellStyle name="Normal 2 4 25 7 2" xfId="39318"/>
    <cellStyle name="Normal 2 4 25 8" xfId="39319"/>
    <cellStyle name="Normal 2 4 26" xfId="9233"/>
    <cellStyle name="Normal 2 4 26 2" xfId="9234"/>
    <cellStyle name="Normal 2 4 26 2 2" xfId="9235"/>
    <cellStyle name="Normal 2 4 26 2 2 2" xfId="9236"/>
    <cellStyle name="Normal 2 4 26 2 2 2 2" xfId="39320"/>
    <cellStyle name="Normal 2 4 26 2 2 3" xfId="39321"/>
    <cellStyle name="Normal 2 4 26 2 3" xfId="9237"/>
    <cellStyle name="Normal 2 4 26 2 3 2" xfId="39322"/>
    <cellStyle name="Normal 2 4 26 2 4" xfId="39323"/>
    <cellStyle name="Normal 2 4 26 3" xfId="9238"/>
    <cellStyle name="Normal 2 4 26 3 2" xfId="9239"/>
    <cellStyle name="Normal 2 4 26 3 2 2" xfId="9240"/>
    <cellStyle name="Normal 2 4 26 3 2 2 2" xfId="39324"/>
    <cellStyle name="Normal 2 4 26 3 2 3" xfId="39325"/>
    <cellStyle name="Normal 2 4 26 3 3" xfId="9241"/>
    <cellStyle name="Normal 2 4 26 3 3 2" xfId="39326"/>
    <cellStyle name="Normal 2 4 26 3 4" xfId="39327"/>
    <cellStyle name="Normal 2 4 26 4" xfId="9242"/>
    <cellStyle name="Normal 2 4 26 4 2" xfId="9243"/>
    <cellStyle name="Normal 2 4 26 4 2 2" xfId="9244"/>
    <cellStyle name="Normal 2 4 26 4 2 2 2" xfId="39328"/>
    <cellStyle name="Normal 2 4 26 4 2 3" xfId="39329"/>
    <cellStyle name="Normal 2 4 26 4 3" xfId="9245"/>
    <cellStyle name="Normal 2 4 26 4 3 2" xfId="39330"/>
    <cellStyle name="Normal 2 4 26 4 4" xfId="39331"/>
    <cellStyle name="Normal 2 4 26 5" xfId="9246"/>
    <cellStyle name="Normal 2 4 26 5 2" xfId="9247"/>
    <cellStyle name="Normal 2 4 26 5 2 2" xfId="39332"/>
    <cellStyle name="Normal 2 4 26 5 3" xfId="39333"/>
    <cellStyle name="Normal 2 4 26 6" xfId="9248"/>
    <cellStyle name="Normal 2 4 26 6 2" xfId="39334"/>
    <cellStyle name="Normal 2 4 26 7" xfId="9249"/>
    <cellStyle name="Normal 2 4 26 7 2" xfId="39335"/>
    <cellStyle name="Normal 2 4 26 8" xfId="39336"/>
    <cellStyle name="Normal 2 4 27" xfId="9250"/>
    <cellStyle name="Normal 2 4 27 2" xfId="9251"/>
    <cellStyle name="Normal 2 4 27 2 2" xfId="9252"/>
    <cellStyle name="Normal 2 4 27 2 2 2" xfId="9253"/>
    <cellStyle name="Normal 2 4 27 2 2 2 2" xfId="39337"/>
    <cellStyle name="Normal 2 4 27 2 2 3" xfId="39338"/>
    <cellStyle name="Normal 2 4 27 2 3" xfId="9254"/>
    <cellStyle name="Normal 2 4 27 2 3 2" xfId="39339"/>
    <cellStyle name="Normal 2 4 27 2 4" xfId="39340"/>
    <cellStyle name="Normal 2 4 27 3" xfId="9255"/>
    <cellStyle name="Normal 2 4 27 3 2" xfId="9256"/>
    <cellStyle name="Normal 2 4 27 3 2 2" xfId="9257"/>
    <cellStyle name="Normal 2 4 27 3 2 2 2" xfId="39341"/>
    <cellStyle name="Normal 2 4 27 3 2 3" xfId="39342"/>
    <cellStyle name="Normal 2 4 27 3 3" xfId="9258"/>
    <cellStyle name="Normal 2 4 27 3 3 2" xfId="39343"/>
    <cellStyle name="Normal 2 4 27 3 4" xfId="39344"/>
    <cellStyle name="Normal 2 4 27 4" xfId="9259"/>
    <cellStyle name="Normal 2 4 27 4 2" xfId="9260"/>
    <cellStyle name="Normal 2 4 27 4 2 2" xfId="9261"/>
    <cellStyle name="Normal 2 4 27 4 2 2 2" xfId="39345"/>
    <cellStyle name="Normal 2 4 27 4 2 3" xfId="39346"/>
    <cellStyle name="Normal 2 4 27 4 3" xfId="9262"/>
    <cellStyle name="Normal 2 4 27 4 3 2" xfId="39347"/>
    <cellStyle name="Normal 2 4 27 4 4" xfId="39348"/>
    <cellStyle name="Normal 2 4 27 5" xfId="9263"/>
    <cellStyle name="Normal 2 4 27 5 2" xfId="9264"/>
    <cellStyle name="Normal 2 4 27 5 2 2" xfId="39349"/>
    <cellStyle name="Normal 2 4 27 5 3" xfId="39350"/>
    <cellStyle name="Normal 2 4 27 6" xfId="9265"/>
    <cellStyle name="Normal 2 4 27 6 2" xfId="39351"/>
    <cellStyle name="Normal 2 4 27 7" xfId="9266"/>
    <cellStyle name="Normal 2 4 27 7 2" xfId="39352"/>
    <cellStyle name="Normal 2 4 27 8" xfId="39353"/>
    <cellStyle name="Normal 2 4 28" xfId="9267"/>
    <cellStyle name="Normal 2 4 28 2" xfId="9268"/>
    <cellStyle name="Normal 2 4 28 2 2" xfId="9269"/>
    <cellStyle name="Normal 2 4 28 2 2 2" xfId="9270"/>
    <cellStyle name="Normal 2 4 28 2 2 2 2" xfId="39354"/>
    <cellStyle name="Normal 2 4 28 2 2 3" xfId="39355"/>
    <cellStyle name="Normal 2 4 28 2 3" xfId="9271"/>
    <cellStyle name="Normal 2 4 28 2 3 2" xfId="39356"/>
    <cellStyle name="Normal 2 4 28 2 4" xfId="39357"/>
    <cellStyle name="Normal 2 4 28 3" xfId="9272"/>
    <cellStyle name="Normal 2 4 28 3 2" xfId="9273"/>
    <cellStyle name="Normal 2 4 28 3 2 2" xfId="9274"/>
    <cellStyle name="Normal 2 4 28 3 2 2 2" xfId="39358"/>
    <cellStyle name="Normal 2 4 28 3 2 3" xfId="39359"/>
    <cellStyle name="Normal 2 4 28 3 3" xfId="9275"/>
    <cellStyle name="Normal 2 4 28 3 3 2" xfId="39360"/>
    <cellStyle name="Normal 2 4 28 3 4" xfId="39361"/>
    <cellStyle name="Normal 2 4 28 4" xfId="9276"/>
    <cellStyle name="Normal 2 4 28 4 2" xfId="9277"/>
    <cellStyle name="Normal 2 4 28 4 2 2" xfId="9278"/>
    <cellStyle name="Normal 2 4 28 4 2 2 2" xfId="39362"/>
    <cellStyle name="Normal 2 4 28 4 2 3" xfId="39363"/>
    <cellStyle name="Normal 2 4 28 4 3" xfId="9279"/>
    <cellStyle name="Normal 2 4 28 4 3 2" xfId="39364"/>
    <cellStyle name="Normal 2 4 28 4 4" xfId="39365"/>
    <cellStyle name="Normal 2 4 28 5" xfId="9280"/>
    <cellStyle name="Normal 2 4 28 5 2" xfId="9281"/>
    <cellStyle name="Normal 2 4 28 5 2 2" xfId="39366"/>
    <cellStyle name="Normal 2 4 28 5 3" xfId="39367"/>
    <cellStyle name="Normal 2 4 28 6" xfId="9282"/>
    <cellStyle name="Normal 2 4 28 6 2" xfId="39368"/>
    <cellStyle name="Normal 2 4 28 7" xfId="9283"/>
    <cellStyle name="Normal 2 4 28 7 2" xfId="39369"/>
    <cellStyle name="Normal 2 4 28 8" xfId="39370"/>
    <cellStyle name="Normal 2 4 29" xfId="9284"/>
    <cellStyle name="Normal 2 4 29 2" xfId="9285"/>
    <cellStyle name="Normal 2 4 29 2 2" xfId="9286"/>
    <cellStyle name="Normal 2 4 29 2 2 2" xfId="9287"/>
    <cellStyle name="Normal 2 4 29 2 2 2 2" xfId="39371"/>
    <cellStyle name="Normal 2 4 29 2 2 3" xfId="39372"/>
    <cellStyle name="Normal 2 4 29 2 3" xfId="9288"/>
    <cellStyle name="Normal 2 4 29 2 3 2" xfId="39373"/>
    <cellStyle name="Normal 2 4 29 2 4" xfId="39374"/>
    <cellStyle name="Normal 2 4 29 3" xfId="9289"/>
    <cellStyle name="Normal 2 4 29 3 2" xfId="9290"/>
    <cellStyle name="Normal 2 4 29 3 2 2" xfId="9291"/>
    <cellStyle name="Normal 2 4 29 3 2 2 2" xfId="39375"/>
    <cellStyle name="Normal 2 4 29 3 2 3" xfId="39376"/>
    <cellStyle name="Normal 2 4 29 3 3" xfId="9292"/>
    <cellStyle name="Normal 2 4 29 3 3 2" xfId="39377"/>
    <cellStyle name="Normal 2 4 29 3 4" xfId="39378"/>
    <cellStyle name="Normal 2 4 29 4" xfId="9293"/>
    <cellStyle name="Normal 2 4 29 4 2" xfId="9294"/>
    <cellStyle name="Normal 2 4 29 4 2 2" xfId="9295"/>
    <cellStyle name="Normal 2 4 29 4 2 2 2" xfId="39379"/>
    <cellStyle name="Normal 2 4 29 4 2 3" xfId="39380"/>
    <cellStyle name="Normal 2 4 29 4 3" xfId="9296"/>
    <cellStyle name="Normal 2 4 29 4 3 2" xfId="39381"/>
    <cellStyle name="Normal 2 4 29 4 4" xfId="39382"/>
    <cellStyle name="Normal 2 4 29 5" xfId="9297"/>
    <cellStyle name="Normal 2 4 29 5 2" xfId="9298"/>
    <cellStyle name="Normal 2 4 29 5 2 2" xfId="39383"/>
    <cellStyle name="Normal 2 4 29 5 3" xfId="39384"/>
    <cellStyle name="Normal 2 4 29 6" xfId="9299"/>
    <cellStyle name="Normal 2 4 29 6 2" xfId="39385"/>
    <cellStyle name="Normal 2 4 29 7" xfId="9300"/>
    <cellStyle name="Normal 2 4 29 7 2" xfId="39386"/>
    <cellStyle name="Normal 2 4 29 8" xfId="39387"/>
    <cellStyle name="Normal 2 4 3" xfId="9301"/>
    <cellStyle name="Normal 2 4 3 2" xfId="9302"/>
    <cellStyle name="Normal 2 4 3 2 2" xfId="9303"/>
    <cellStyle name="Normal 2 4 3 2 2 2" xfId="9304"/>
    <cellStyle name="Normal 2 4 3 2 2 2 2" xfId="39388"/>
    <cellStyle name="Normal 2 4 3 2 2 3" xfId="39389"/>
    <cellStyle name="Normal 2 4 3 2 3" xfId="9305"/>
    <cellStyle name="Normal 2 4 3 2 3 2" xfId="39390"/>
    <cellStyle name="Normal 2 4 3 2 4" xfId="39391"/>
    <cellStyle name="Normal 2 4 3 3" xfId="9306"/>
    <cellStyle name="Normal 2 4 3 3 2" xfId="9307"/>
    <cellStyle name="Normal 2 4 3 3 2 2" xfId="9308"/>
    <cellStyle name="Normal 2 4 3 3 2 2 2" xfId="39392"/>
    <cellStyle name="Normal 2 4 3 3 2 3" xfId="39393"/>
    <cellStyle name="Normal 2 4 3 3 3" xfId="9309"/>
    <cellStyle name="Normal 2 4 3 3 3 2" xfId="39394"/>
    <cellStyle name="Normal 2 4 3 3 4" xfId="39395"/>
    <cellStyle name="Normal 2 4 3 4" xfId="9310"/>
    <cellStyle name="Normal 2 4 3 4 2" xfId="9311"/>
    <cellStyle name="Normal 2 4 3 4 2 2" xfId="9312"/>
    <cellStyle name="Normal 2 4 3 4 2 2 2" xfId="39396"/>
    <cellStyle name="Normal 2 4 3 4 2 3" xfId="39397"/>
    <cellStyle name="Normal 2 4 3 4 3" xfId="9313"/>
    <cellStyle name="Normal 2 4 3 4 3 2" xfId="39398"/>
    <cellStyle name="Normal 2 4 3 4 4" xfId="39399"/>
    <cellStyle name="Normal 2 4 3 5" xfId="9314"/>
    <cellStyle name="Normal 2 4 3 5 2" xfId="9315"/>
    <cellStyle name="Normal 2 4 3 5 2 2" xfId="39400"/>
    <cellStyle name="Normal 2 4 3 5 3" xfId="39401"/>
    <cellStyle name="Normal 2 4 3 6" xfId="9316"/>
    <cellStyle name="Normal 2 4 3 6 2" xfId="39402"/>
    <cellStyle name="Normal 2 4 3 7" xfId="9317"/>
    <cellStyle name="Normal 2 4 3 7 2" xfId="39403"/>
    <cellStyle name="Normal 2 4 3 8" xfId="39404"/>
    <cellStyle name="Normal 2 4 30" xfId="9318"/>
    <cellStyle name="Normal 2 4 30 2" xfId="9319"/>
    <cellStyle name="Normal 2 4 30 2 2" xfId="9320"/>
    <cellStyle name="Normal 2 4 30 2 2 2" xfId="39405"/>
    <cellStyle name="Normal 2 4 30 2 3" xfId="39406"/>
    <cellStyle name="Normal 2 4 30 3" xfId="9321"/>
    <cellStyle name="Normal 2 4 30 3 2" xfId="39407"/>
    <cellStyle name="Normal 2 4 30 4" xfId="39408"/>
    <cellStyle name="Normal 2 4 31" xfId="9322"/>
    <cellStyle name="Normal 2 4 31 2" xfId="9323"/>
    <cellStyle name="Normal 2 4 31 2 2" xfId="9324"/>
    <cellStyle name="Normal 2 4 31 2 2 2" xfId="39409"/>
    <cellStyle name="Normal 2 4 31 2 3" xfId="39410"/>
    <cellStyle name="Normal 2 4 31 3" xfId="9325"/>
    <cellStyle name="Normal 2 4 31 3 2" xfId="39411"/>
    <cellStyle name="Normal 2 4 31 4" xfId="39412"/>
    <cellStyle name="Normal 2 4 32" xfId="9326"/>
    <cellStyle name="Normal 2 4 32 2" xfId="9327"/>
    <cellStyle name="Normal 2 4 32 2 2" xfId="9328"/>
    <cellStyle name="Normal 2 4 32 2 2 2" xfId="39413"/>
    <cellStyle name="Normal 2 4 32 2 3" xfId="39414"/>
    <cellStyle name="Normal 2 4 32 3" xfId="9329"/>
    <cellStyle name="Normal 2 4 32 3 2" xfId="39415"/>
    <cellStyle name="Normal 2 4 32 4" xfId="39416"/>
    <cellStyle name="Normal 2 4 33" xfId="9330"/>
    <cellStyle name="Normal 2 4 33 2" xfId="9331"/>
    <cellStyle name="Normal 2 4 33 2 2" xfId="39417"/>
    <cellStyle name="Normal 2 4 33 3" xfId="39418"/>
    <cellStyle name="Normal 2 4 34" xfId="9332"/>
    <cellStyle name="Normal 2 4 34 2" xfId="39419"/>
    <cellStyle name="Normal 2 4 35" xfId="9333"/>
    <cellStyle name="Normal 2 4 35 2" xfId="39420"/>
    <cellStyle name="Normal 2 4 36" xfId="39421"/>
    <cellStyle name="Normal 2 4 4" xfId="9334"/>
    <cellStyle name="Normal 2 4 4 2" xfId="9335"/>
    <cellStyle name="Normal 2 4 4 2 2" xfId="9336"/>
    <cellStyle name="Normal 2 4 4 2 2 2" xfId="9337"/>
    <cellStyle name="Normal 2 4 4 2 2 2 2" xfId="39422"/>
    <cellStyle name="Normal 2 4 4 2 2 3" xfId="39423"/>
    <cellStyle name="Normal 2 4 4 2 3" xfId="9338"/>
    <cellStyle name="Normal 2 4 4 2 3 2" xfId="39424"/>
    <cellStyle name="Normal 2 4 4 2 4" xfId="39425"/>
    <cellStyle name="Normal 2 4 4 3" xfId="9339"/>
    <cellStyle name="Normal 2 4 4 3 2" xfId="9340"/>
    <cellStyle name="Normal 2 4 4 3 2 2" xfId="9341"/>
    <cellStyle name="Normal 2 4 4 3 2 2 2" xfId="39426"/>
    <cellStyle name="Normal 2 4 4 3 2 3" xfId="39427"/>
    <cellStyle name="Normal 2 4 4 3 3" xfId="9342"/>
    <cellStyle name="Normal 2 4 4 3 3 2" xfId="39428"/>
    <cellStyle name="Normal 2 4 4 3 4" xfId="39429"/>
    <cellStyle name="Normal 2 4 4 4" xfId="9343"/>
    <cellStyle name="Normal 2 4 4 4 2" xfId="9344"/>
    <cellStyle name="Normal 2 4 4 4 2 2" xfId="9345"/>
    <cellStyle name="Normal 2 4 4 4 2 2 2" xfId="39430"/>
    <cellStyle name="Normal 2 4 4 4 2 3" xfId="39431"/>
    <cellStyle name="Normal 2 4 4 4 3" xfId="9346"/>
    <cellStyle name="Normal 2 4 4 4 3 2" xfId="39432"/>
    <cellStyle name="Normal 2 4 4 4 4" xfId="39433"/>
    <cellStyle name="Normal 2 4 4 5" xfId="9347"/>
    <cellStyle name="Normal 2 4 4 5 2" xfId="9348"/>
    <cellStyle name="Normal 2 4 4 5 2 2" xfId="39434"/>
    <cellStyle name="Normal 2 4 4 5 3" xfId="39435"/>
    <cellStyle name="Normal 2 4 4 6" xfId="9349"/>
    <cellStyle name="Normal 2 4 4 6 2" xfId="39436"/>
    <cellStyle name="Normal 2 4 4 7" xfId="9350"/>
    <cellStyle name="Normal 2 4 4 7 2" xfId="39437"/>
    <cellStyle name="Normal 2 4 4 8" xfId="39438"/>
    <cellStyle name="Normal 2 4 5" xfId="9351"/>
    <cellStyle name="Normal 2 4 5 2" xfId="9352"/>
    <cellStyle name="Normal 2 4 5 2 2" xfId="9353"/>
    <cellStyle name="Normal 2 4 5 2 2 2" xfId="9354"/>
    <cellStyle name="Normal 2 4 5 2 2 2 2" xfId="39439"/>
    <cellStyle name="Normal 2 4 5 2 2 3" xfId="39440"/>
    <cellStyle name="Normal 2 4 5 2 3" xfId="9355"/>
    <cellStyle name="Normal 2 4 5 2 3 2" xfId="39441"/>
    <cellStyle name="Normal 2 4 5 2 4" xfId="39442"/>
    <cellStyle name="Normal 2 4 5 3" xfId="9356"/>
    <cellStyle name="Normal 2 4 5 3 2" xfId="9357"/>
    <cellStyle name="Normal 2 4 5 3 2 2" xfId="9358"/>
    <cellStyle name="Normal 2 4 5 3 2 2 2" xfId="39443"/>
    <cellStyle name="Normal 2 4 5 3 2 3" xfId="39444"/>
    <cellStyle name="Normal 2 4 5 3 3" xfId="9359"/>
    <cellStyle name="Normal 2 4 5 3 3 2" xfId="39445"/>
    <cellStyle name="Normal 2 4 5 3 4" xfId="39446"/>
    <cellStyle name="Normal 2 4 5 4" xfId="9360"/>
    <cellStyle name="Normal 2 4 5 4 2" xfId="9361"/>
    <cellStyle name="Normal 2 4 5 4 2 2" xfId="9362"/>
    <cellStyle name="Normal 2 4 5 4 2 2 2" xfId="39447"/>
    <cellStyle name="Normal 2 4 5 4 2 3" xfId="39448"/>
    <cellStyle name="Normal 2 4 5 4 3" xfId="9363"/>
    <cellStyle name="Normal 2 4 5 4 3 2" xfId="39449"/>
    <cellStyle name="Normal 2 4 5 4 4" xfId="39450"/>
    <cellStyle name="Normal 2 4 5 5" xfId="9364"/>
    <cellStyle name="Normal 2 4 5 5 2" xfId="9365"/>
    <cellStyle name="Normal 2 4 5 5 2 2" xfId="39451"/>
    <cellStyle name="Normal 2 4 5 5 3" xfId="39452"/>
    <cellStyle name="Normal 2 4 5 6" xfId="9366"/>
    <cellStyle name="Normal 2 4 5 6 2" xfId="39453"/>
    <cellStyle name="Normal 2 4 5 7" xfId="9367"/>
    <cellStyle name="Normal 2 4 5 7 2" xfId="39454"/>
    <cellStyle name="Normal 2 4 5 8" xfId="39455"/>
    <cellStyle name="Normal 2 4 6" xfId="9368"/>
    <cellStyle name="Normal 2 4 6 2" xfId="9369"/>
    <cellStyle name="Normal 2 4 6 2 2" xfId="9370"/>
    <cellStyle name="Normal 2 4 6 2 2 2" xfId="9371"/>
    <cellStyle name="Normal 2 4 6 2 2 2 2" xfId="39456"/>
    <cellStyle name="Normal 2 4 6 2 2 3" xfId="39457"/>
    <cellStyle name="Normal 2 4 6 2 3" xfId="9372"/>
    <cellStyle name="Normal 2 4 6 2 3 2" xfId="39458"/>
    <cellStyle name="Normal 2 4 6 2 4" xfId="39459"/>
    <cellStyle name="Normal 2 4 6 3" xfId="9373"/>
    <cellStyle name="Normal 2 4 6 3 2" xfId="9374"/>
    <cellStyle name="Normal 2 4 6 3 2 2" xfId="9375"/>
    <cellStyle name="Normal 2 4 6 3 2 2 2" xfId="39460"/>
    <cellStyle name="Normal 2 4 6 3 2 3" xfId="39461"/>
    <cellStyle name="Normal 2 4 6 3 3" xfId="9376"/>
    <cellStyle name="Normal 2 4 6 3 3 2" xfId="39462"/>
    <cellStyle name="Normal 2 4 6 3 4" xfId="39463"/>
    <cellStyle name="Normal 2 4 6 4" xfId="9377"/>
    <cellStyle name="Normal 2 4 6 4 2" xfId="9378"/>
    <cellStyle name="Normal 2 4 6 4 2 2" xfId="9379"/>
    <cellStyle name="Normal 2 4 6 4 2 2 2" xfId="39464"/>
    <cellStyle name="Normal 2 4 6 4 2 3" xfId="39465"/>
    <cellStyle name="Normal 2 4 6 4 3" xfId="9380"/>
    <cellStyle name="Normal 2 4 6 4 3 2" xfId="39466"/>
    <cellStyle name="Normal 2 4 6 4 4" xfId="39467"/>
    <cellStyle name="Normal 2 4 6 5" xfId="9381"/>
    <cellStyle name="Normal 2 4 6 5 2" xfId="9382"/>
    <cellStyle name="Normal 2 4 6 5 2 2" xfId="39468"/>
    <cellStyle name="Normal 2 4 6 5 3" xfId="39469"/>
    <cellStyle name="Normal 2 4 6 6" xfId="9383"/>
    <cellStyle name="Normal 2 4 6 6 2" xfId="39470"/>
    <cellStyle name="Normal 2 4 6 7" xfId="9384"/>
    <cellStyle name="Normal 2 4 6 7 2" xfId="39471"/>
    <cellStyle name="Normal 2 4 6 8" xfId="39472"/>
    <cellStyle name="Normal 2 4 7" xfId="9385"/>
    <cellStyle name="Normal 2 4 7 2" xfId="9386"/>
    <cellStyle name="Normal 2 4 7 2 2" xfId="9387"/>
    <cellStyle name="Normal 2 4 7 2 2 2" xfId="9388"/>
    <cellStyle name="Normal 2 4 7 2 2 2 2" xfId="39473"/>
    <cellStyle name="Normal 2 4 7 2 2 3" xfId="39474"/>
    <cellStyle name="Normal 2 4 7 2 3" xfId="9389"/>
    <cellStyle name="Normal 2 4 7 2 3 2" xfId="39475"/>
    <cellStyle name="Normal 2 4 7 2 4" xfId="39476"/>
    <cellStyle name="Normal 2 4 7 3" xfId="9390"/>
    <cellStyle name="Normal 2 4 7 3 2" xfId="9391"/>
    <cellStyle name="Normal 2 4 7 3 2 2" xfId="9392"/>
    <cellStyle name="Normal 2 4 7 3 2 2 2" xfId="39477"/>
    <cellStyle name="Normal 2 4 7 3 2 3" xfId="39478"/>
    <cellStyle name="Normal 2 4 7 3 3" xfId="9393"/>
    <cellStyle name="Normal 2 4 7 3 3 2" xfId="39479"/>
    <cellStyle name="Normal 2 4 7 3 4" xfId="39480"/>
    <cellStyle name="Normal 2 4 7 4" xfId="9394"/>
    <cellStyle name="Normal 2 4 7 4 2" xfId="9395"/>
    <cellStyle name="Normal 2 4 7 4 2 2" xfId="9396"/>
    <cellStyle name="Normal 2 4 7 4 2 2 2" xfId="39481"/>
    <cellStyle name="Normal 2 4 7 4 2 3" xfId="39482"/>
    <cellStyle name="Normal 2 4 7 4 3" xfId="9397"/>
    <cellStyle name="Normal 2 4 7 4 3 2" xfId="39483"/>
    <cellStyle name="Normal 2 4 7 4 4" xfId="39484"/>
    <cellStyle name="Normal 2 4 7 5" xfId="9398"/>
    <cellStyle name="Normal 2 4 7 5 2" xfId="9399"/>
    <cellStyle name="Normal 2 4 7 5 2 2" xfId="39485"/>
    <cellStyle name="Normal 2 4 7 5 3" xfId="39486"/>
    <cellStyle name="Normal 2 4 7 6" xfId="9400"/>
    <cellStyle name="Normal 2 4 7 6 2" xfId="39487"/>
    <cellStyle name="Normal 2 4 7 7" xfId="9401"/>
    <cellStyle name="Normal 2 4 7 7 2" xfId="39488"/>
    <cellStyle name="Normal 2 4 7 8" xfId="39489"/>
    <cellStyle name="Normal 2 4 8" xfId="9402"/>
    <cellStyle name="Normal 2 4 8 2" xfId="9403"/>
    <cellStyle name="Normal 2 4 8 2 2" xfId="9404"/>
    <cellStyle name="Normal 2 4 8 2 2 2" xfId="9405"/>
    <cellStyle name="Normal 2 4 8 2 2 2 2" xfId="39490"/>
    <cellStyle name="Normal 2 4 8 2 2 3" xfId="39491"/>
    <cellStyle name="Normal 2 4 8 2 3" xfId="9406"/>
    <cellStyle name="Normal 2 4 8 2 3 2" xfId="39492"/>
    <cellStyle name="Normal 2 4 8 2 4" xfId="39493"/>
    <cellStyle name="Normal 2 4 8 3" xfId="9407"/>
    <cellStyle name="Normal 2 4 8 3 2" xfId="9408"/>
    <cellStyle name="Normal 2 4 8 3 2 2" xfId="9409"/>
    <cellStyle name="Normal 2 4 8 3 2 2 2" xfId="39494"/>
    <cellStyle name="Normal 2 4 8 3 2 3" xfId="39495"/>
    <cellStyle name="Normal 2 4 8 3 3" xfId="9410"/>
    <cellStyle name="Normal 2 4 8 3 3 2" xfId="39496"/>
    <cellStyle name="Normal 2 4 8 3 4" xfId="39497"/>
    <cellStyle name="Normal 2 4 8 4" xfId="9411"/>
    <cellStyle name="Normal 2 4 8 4 2" xfId="9412"/>
    <cellStyle name="Normal 2 4 8 4 2 2" xfId="9413"/>
    <cellStyle name="Normal 2 4 8 4 2 2 2" xfId="39498"/>
    <cellStyle name="Normal 2 4 8 4 2 3" xfId="39499"/>
    <cellStyle name="Normal 2 4 8 4 3" xfId="9414"/>
    <cellStyle name="Normal 2 4 8 4 3 2" xfId="39500"/>
    <cellStyle name="Normal 2 4 8 4 4" xfId="39501"/>
    <cellStyle name="Normal 2 4 8 5" xfId="9415"/>
    <cellStyle name="Normal 2 4 8 5 2" xfId="9416"/>
    <cellStyle name="Normal 2 4 8 5 2 2" xfId="39502"/>
    <cellStyle name="Normal 2 4 8 5 3" xfId="39503"/>
    <cellStyle name="Normal 2 4 8 6" xfId="9417"/>
    <cellStyle name="Normal 2 4 8 6 2" xfId="39504"/>
    <cellStyle name="Normal 2 4 8 7" xfId="9418"/>
    <cellStyle name="Normal 2 4 8 7 2" xfId="39505"/>
    <cellStyle name="Normal 2 4 8 8" xfId="39506"/>
    <cellStyle name="Normal 2 4 9" xfId="9419"/>
    <cellStyle name="Normal 2 4 9 2" xfId="9420"/>
    <cellStyle name="Normal 2 4 9 2 2" xfId="9421"/>
    <cellStyle name="Normal 2 4 9 2 2 2" xfId="9422"/>
    <cellStyle name="Normal 2 4 9 2 2 2 2" xfId="39507"/>
    <cellStyle name="Normal 2 4 9 2 2 3" xfId="39508"/>
    <cellStyle name="Normal 2 4 9 2 3" xfId="9423"/>
    <cellStyle name="Normal 2 4 9 2 3 2" xfId="39509"/>
    <cellStyle name="Normal 2 4 9 2 4" xfId="39510"/>
    <cellStyle name="Normal 2 4 9 3" xfId="9424"/>
    <cellStyle name="Normal 2 4 9 3 2" xfId="9425"/>
    <cellStyle name="Normal 2 4 9 3 2 2" xfId="9426"/>
    <cellStyle name="Normal 2 4 9 3 2 2 2" xfId="39511"/>
    <cellStyle name="Normal 2 4 9 3 2 3" xfId="39512"/>
    <cellStyle name="Normal 2 4 9 3 3" xfId="9427"/>
    <cellStyle name="Normal 2 4 9 3 3 2" xfId="39513"/>
    <cellStyle name="Normal 2 4 9 3 4" xfId="39514"/>
    <cellStyle name="Normal 2 4 9 4" xfId="9428"/>
    <cellStyle name="Normal 2 4 9 4 2" xfId="9429"/>
    <cellStyle name="Normal 2 4 9 4 2 2" xfId="9430"/>
    <cellStyle name="Normal 2 4 9 4 2 2 2" xfId="39515"/>
    <cellStyle name="Normal 2 4 9 4 2 3" xfId="39516"/>
    <cellStyle name="Normal 2 4 9 4 3" xfId="9431"/>
    <cellStyle name="Normal 2 4 9 4 3 2" xfId="39517"/>
    <cellStyle name="Normal 2 4 9 4 4" xfId="39518"/>
    <cellStyle name="Normal 2 4 9 5" xfId="9432"/>
    <cellStyle name="Normal 2 4 9 5 2" xfId="9433"/>
    <cellStyle name="Normal 2 4 9 5 2 2" xfId="39519"/>
    <cellStyle name="Normal 2 4 9 5 3" xfId="39520"/>
    <cellStyle name="Normal 2 4 9 6" xfId="9434"/>
    <cellStyle name="Normal 2 4 9 6 2" xfId="39521"/>
    <cellStyle name="Normal 2 4 9 7" xfId="9435"/>
    <cellStyle name="Normal 2 4 9 7 2" xfId="39522"/>
    <cellStyle name="Normal 2 4 9 8" xfId="39523"/>
    <cellStyle name="Normal 2 40" xfId="9436"/>
    <cellStyle name="Normal 2 40 2" xfId="9437"/>
    <cellStyle name="Normal 2 40 2 2" xfId="39524"/>
    <cellStyle name="Normal 2 40 3" xfId="39525"/>
    <cellStyle name="Normal 2 41" xfId="9438"/>
    <cellStyle name="Normal 2 41 2" xfId="39526"/>
    <cellStyle name="Normal 2 42" xfId="9439"/>
    <cellStyle name="Normal 2 42 2" xfId="39527"/>
    <cellStyle name="Normal 2 43" xfId="39528"/>
    <cellStyle name="Normal 2 5" xfId="9440"/>
    <cellStyle name="Normal 2 5 10" xfId="9441"/>
    <cellStyle name="Normal 2 5 10 2" xfId="9442"/>
    <cellStyle name="Normal 2 5 10 2 2" xfId="9443"/>
    <cellStyle name="Normal 2 5 10 2 2 2" xfId="9444"/>
    <cellStyle name="Normal 2 5 10 2 2 2 2" xfId="39529"/>
    <cellStyle name="Normal 2 5 10 2 2 3" xfId="39530"/>
    <cellStyle name="Normal 2 5 10 2 3" xfId="9445"/>
    <cellStyle name="Normal 2 5 10 2 3 2" xfId="39531"/>
    <cellStyle name="Normal 2 5 10 2 4" xfId="39532"/>
    <cellStyle name="Normal 2 5 10 3" xfId="9446"/>
    <cellStyle name="Normal 2 5 10 3 2" xfId="9447"/>
    <cellStyle name="Normal 2 5 10 3 2 2" xfId="9448"/>
    <cellStyle name="Normal 2 5 10 3 2 2 2" xfId="39533"/>
    <cellStyle name="Normal 2 5 10 3 2 3" xfId="39534"/>
    <cellStyle name="Normal 2 5 10 3 3" xfId="9449"/>
    <cellStyle name="Normal 2 5 10 3 3 2" xfId="39535"/>
    <cellStyle name="Normal 2 5 10 3 4" xfId="39536"/>
    <cellStyle name="Normal 2 5 10 4" xfId="9450"/>
    <cellStyle name="Normal 2 5 10 4 2" xfId="9451"/>
    <cellStyle name="Normal 2 5 10 4 2 2" xfId="9452"/>
    <cellStyle name="Normal 2 5 10 4 2 2 2" xfId="39537"/>
    <cellStyle name="Normal 2 5 10 4 2 3" xfId="39538"/>
    <cellStyle name="Normal 2 5 10 4 3" xfId="9453"/>
    <cellStyle name="Normal 2 5 10 4 3 2" xfId="39539"/>
    <cellStyle name="Normal 2 5 10 4 4" xfId="39540"/>
    <cellStyle name="Normal 2 5 10 5" xfId="9454"/>
    <cellStyle name="Normal 2 5 10 5 2" xfId="9455"/>
    <cellStyle name="Normal 2 5 10 5 2 2" xfId="39541"/>
    <cellStyle name="Normal 2 5 10 5 3" xfId="39542"/>
    <cellStyle name="Normal 2 5 10 6" xfId="9456"/>
    <cellStyle name="Normal 2 5 10 6 2" xfId="39543"/>
    <cellStyle name="Normal 2 5 10 7" xfId="9457"/>
    <cellStyle name="Normal 2 5 10 7 2" xfId="39544"/>
    <cellStyle name="Normal 2 5 10 8" xfId="39545"/>
    <cellStyle name="Normal 2 5 11" xfId="9458"/>
    <cellStyle name="Normal 2 5 11 2" xfId="9459"/>
    <cellStyle name="Normal 2 5 11 2 2" xfId="9460"/>
    <cellStyle name="Normal 2 5 11 2 2 2" xfId="9461"/>
    <cellStyle name="Normal 2 5 11 2 2 2 2" xfId="39546"/>
    <cellStyle name="Normal 2 5 11 2 2 3" xfId="39547"/>
    <cellStyle name="Normal 2 5 11 2 3" xfId="9462"/>
    <cellStyle name="Normal 2 5 11 2 3 2" xfId="39548"/>
    <cellStyle name="Normal 2 5 11 2 4" xfId="39549"/>
    <cellStyle name="Normal 2 5 11 3" xfId="9463"/>
    <cellStyle name="Normal 2 5 11 3 2" xfId="9464"/>
    <cellStyle name="Normal 2 5 11 3 2 2" xfId="9465"/>
    <cellStyle name="Normal 2 5 11 3 2 2 2" xfId="39550"/>
    <cellStyle name="Normal 2 5 11 3 2 3" xfId="39551"/>
    <cellStyle name="Normal 2 5 11 3 3" xfId="9466"/>
    <cellStyle name="Normal 2 5 11 3 3 2" xfId="39552"/>
    <cellStyle name="Normal 2 5 11 3 4" xfId="39553"/>
    <cellStyle name="Normal 2 5 11 4" xfId="9467"/>
    <cellStyle name="Normal 2 5 11 4 2" xfId="9468"/>
    <cellStyle name="Normal 2 5 11 4 2 2" xfId="9469"/>
    <cellStyle name="Normal 2 5 11 4 2 2 2" xfId="39554"/>
    <cellStyle name="Normal 2 5 11 4 2 3" xfId="39555"/>
    <cellStyle name="Normal 2 5 11 4 3" xfId="9470"/>
    <cellStyle name="Normal 2 5 11 4 3 2" xfId="39556"/>
    <cellStyle name="Normal 2 5 11 4 4" xfId="39557"/>
    <cellStyle name="Normal 2 5 11 5" xfId="9471"/>
    <cellStyle name="Normal 2 5 11 5 2" xfId="9472"/>
    <cellStyle name="Normal 2 5 11 5 2 2" xfId="39558"/>
    <cellStyle name="Normal 2 5 11 5 3" xfId="39559"/>
    <cellStyle name="Normal 2 5 11 6" xfId="9473"/>
    <cellStyle name="Normal 2 5 11 6 2" xfId="39560"/>
    <cellStyle name="Normal 2 5 11 7" xfId="9474"/>
    <cellStyle name="Normal 2 5 11 7 2" xfId="39561"/>
    <cellStyle name="Normal 2 5 11 8" xfId="39562"/>
    <cellStyle name="Normal 2 5 12" xfId="9475"/>
    <cellStyle name="Normal 2 5 12 2" xfId="9476"/>
    <cellStyle name="Normal 2 5 12 2 2" xfId="9477"/>
    <cellStyle name="Normal 2 5 12 2 2 2" xfId="9478"/>
    <cellStyle name="Normal 2 5 12 2 2 2 2" xfId="39563"/>
    <cellStyle name="Normal 2 5 12 2 2 3" xfId="39564"/>
    <cellStyle name="Normal 2 5 12 2 3" xfId="9479"/>
    <cellStyle name="Normal 2 5 12 2 3 2" xfId="39565"/>
    <cellStyle name="Normal 2 5 12 2 4" xfId="39566"/>
    <cellStyle name="Normal 2 5 12 3" xfId="9480"/>
    <cellStyle name="Normal 2 5 12 3 2" xfId="9481"/>
    <cellStyle name="Normal 2 5 12 3 2 2" xfId="9482"/>
    <cellStyle name="Normal 2 5 12 3 2 2 2" xfId="39567"/>
    <cellStyle name="Normal 2 5 12 3 2 3" xfId="39568"/>
    <cellStyle name="Normal 2 5 12 3 3" xfId="9483"/>
    <cellStyle name="Normal 2 5 12 3 3 2" xfId="39569"/>
    <cellStyle name="Normal 2 5 12 3 4" xfId="39570"/>
    <cellStyle name="Normal 2 5 12 4" xfId="9484"/>
    <cellStyle name="Normal 2 5 12 4 2" xfId="9485"/>
    <cellStyle name="Normal 2 5 12 4 2 2" xfId="9486"/>
    <cellStyle name="Normal 2 5 12 4 2 2 2" xfId="39571"/>
    <cellStyle name="Normal 2 5 12 4 2 3" xfId="39572"/>
    <cellStyle name="Normal 2 5 12 4 3" xfId="9487"/>
    <cellStyle name="Normal 2 5 12 4 3 2" xfId="39573"/>
    <cellStyle name="Normal 2 5 12 4 4" xfId="39574"/>
    <cellStyle name="Normal 2 5 12 5" xfId="9488"/>
    <cellStyle name="Normal 2 5 12 5 2" xfId="9489"/>
    <cellStyle name="Normal 2 5 12 5 2 2" xfId="39575"/>
    <cellStyle name="Normal 2 5 12 5 3" xfId="39576"/>
    <cellStyle name="Normal 2 5 12 6" xfId="9490"/>
    <cellStyle name="Normal 2 5 12 6 2" xfId="39577"/>
    <cellStyle name="Normal 2 5 12 7" xfId="9491"/>
    <cellStyle name="Normal 2 5 12 7 2" xfId="39578"/>
    <cellStyle name="Normal 2 5 12 8" xfId="39579"/>
    <cellStyle name="Normal 2 5 13" xfId="9492"/>
    <cellStyle name="Normal 2 5 13 2" xfId="9493"/>
    <cellStyle name="Normal 2 5 13 2 2" xfId="9494"/>
    <cellStyle name="Normal 2 5 13 2 2 2" xfId="9495"/>
    <cellStyle name="Normal 2 5 13 2 2 2 2" xfId="39580"/>
    <cellStyle name="Normal 2 5 13 2 2 3" xfId="39581"/>
    <cellStyle name="Normal 2 5 13 2 3" xfId="9496"/>
    <cellStyle name="Normal 2 5 13 2 3 2" xfId="39582"/>
    <cellStyle name="Normal 2 5 13 2 4" xfId="39583"/>
    <cellStyle name="Normal 2 5 13 3" xfId="9497"/>
    <cellStyle name="Normal 2 5 13 3 2" xfId="9498"/>
    <cellStyle name="Normal 2 5 13 3 2 2" xfId="9499"/>
    <cellStyle name="Normal 2 5 13 3 2 2 2" xfId="39584"/>
    <cellStyle name="Normal 2 5 13 3 2 3" xfId="39585"/>
    <cellStyle name="Normal 2 5 13 3 3" xfId="9500"/>
    <cellStyle name="Normal 2 5 13 3 3 2" xfId="39586"/>
    <cellStyle name="Normal 2 5 13 3 4" xfId="39587"/>
    <cellStyle name="Normal 2 5 13 4" xfId="9501"/>
    <cellStyle name="Normal 2 5 13 4 2" xfId="9502"/>
    <cellStyle name="Normal 2 5 13 4 2 2" xfId="9503"/>
    <cellStyle name="Normal 2 5 13 4 2 2 2" xfId="39588"/>
    <cellStyle name="Normal 2 5 13 4 2 3" xfId="39589"/>
    <cellStyle name="Normal 2 5 13 4 3" xfId="9504"/>
    <cellStyle name="Normal 2 5 13 4 3 2" xfId="39590"/>
    <cellStyle name="Normal 2 5 13 4 4" xfId="39591"/>
    <cellStyle name="Normal 2 5 13 5" xfId="9505"/>
    <cellStyle name="Normal 2 5 13 5 2" xfId="9506"/>
    <cellStyle name="Normal 2 5 13 5 2 2" xfId="39592"/>
    <cellStyle name="Normal 2 5 13 5 3" xfId="39593"/>
    <cellStyle name="Normal 2 5 13 6" xfId="9507"/>
    <cellStyle name="Normal 2 5 13 6 2" xfId="39594"/>
    <cellStyle name="Normal 2 5 13 7" xfId="9508"/>
    <cellStyle name="Normal 2 5 13 7 2" xfId="39595"/>
    <cellStyle name="Normal 2 5 13 8" xfId="39596"/>
    <cellStyle name="Normal 2 5 14" xfId="9509"/>
    <cellStyle name="Normal 2 5 14 2" xfId="9510"/>
    <cellStyle name="Normal 2 5 14 2 2" xfId="9511"/>
    <cellStyle name="Normal 2 5 14 2 2 2" xfId="9512"/>
    <cellStyle name="Normal 2 5 14 2 2 2 2" xfId="39597"/>
    <cellStyle name="Normal 2 5 14 2 2 3" xfId="39598"/>
    <cellStyle name="Normal 2 5 14 2 3" xfId="9513"/>
    <cellStyle name="Normal 2 5 14 2 3 2" xfId="39599"/>
    <cellStyle name="Normal 2 5 14 2 4" xfId="39600"/>
    <cellStyle name="Normal 2 5 14 3" xfId="9514"/>
    <cellStyle name="Normal 2 5 14 3 2" xfId="9515"/>
    <cellStyle name="Normal 2 5 14 3 2 2" xfId="9516"/>
    <cellStyle name="Normal 2 5 14 3 2 2 2" xfId="39601"/>
    <cellStyle name="Normal 2 5 14 3 2 3" xfId="39602"/>
    <cellStyle name="Normal 2 5 14 3 3" xfId="9517"/>
    <cellStyle name="Normal 2 5 14 3 3 2" xfId="39603"/>
    <cellStyle name="Normal 2 5 14 3 4" xfId="39604"/>
    <cellStyle name="Normal 2 5 14 4" xfId="9518"/>
    <cellStyle name="Normal 2 5 14 4 2" xfId="9519"/>
    <cellStyle name="Normal 2 5 14 4 2 2" xfId="9520"/>
    <cellStyle name="Normal 2 5 14 4 2 2 2" xfId="39605"/>
    <cellStyle name="Normal 2 5 14 4 2 3" xfId="39606"/>
    <cellStyle name="Normal 2 5 14 4 3" xfId="9521"/>
    <cellStyle name="Normal 2 5 14 4 3 2" xfId="39607"/>
    <cellStyle name="Normal 2 5 14 4 4" xfId="39608"/>
    <cellStyle name="Normal 2 5 14 5" xfId="9522"/>
    <cellStyle name="Normal 2 5 14 5 2" xfId="9523"/>
    <cellStyle name="Normal 2 5 14 5 2 2" xfId="39609"/>
    <cellStyle name="Normal 2 5 14 5 3" xfId="39610"/>
    <cellStyle name="Normal 2 5 14 6" xfId="9524"/>
    <cellStyle name="Normal 2 5 14 6 2" xfId="39611"/>
    <cellStyle name="Normal 2 5 14 7" xfId="9525"/>
    <cellStyle name="Normal 2 5 14 7 2" xfId="39612"/>
    <cellStyle name="Normal 2 5 14 8" xfId="39613"/>
    <cellStyle name="Normal 2 5 15" xfId="9526"/>
    <cellStyle name="Normal 2 5 15 2" xfId="9527"/>
    <cellStyle name="Normal 2 5 15 2 2" xfId="9528"/>
    <cellStyle name="Normal 2 5 15 2 2 2" xfId="9529"/>
    <cellStyle name="Normal 2 5 15 2 2 2 2" xfId="39614"/>
    <cellStyle name="Normal 2 5 15 2 2 3" xfId="39615"/>
    <cellStyle name="Normal 2 5 15 2 3" xfId="9530"/>
    <cellStyle name="Normal 2 5 15 2 3 2" xfId="39616"/>
    <cellStyle name="Normal 2 5 15 2 4" xfId="39617"/>
    <cellStyle name="Normal 2 5 15 3" xfId="9531"/>
    <cellStyle name="Normal 2 5 15 3 2" xfId="9532"/>
    <cellStyle name="Normal 2 5 15 3 2 2" xfId="9533"/>
    <cellStyle name="Normal 2 5 15 3 2 2 2" xfId="39618"/>
    <cellStyle name="Normal 2 5 15 3 2 3" xfId="39619"/>
    <cellStyle name="Normal 2 5 15 3 3" xfId="9534"/>
    <cellStyle name="Normal 2 5 15 3 3 2" xfId="39620"/>
    <cellStyle name="Normal 2 5 15 3 4" xfId="39621"/>
    <cellStyle name="Normal 2 5 15 4" xfId="9535"/>
    <cellStyle name="Normal 2 5 15 4 2" xfId="9536"/>
    <cellStyle name="Normal 2 5 15 4 2 2" xfId="9537"/>
    <cellStyle name="Normal 2 5 15 4 2 2 2" xfId="39622"/>
    <cellStyle name="Normal 2 5 15 4 2 3" xfId="39623"/>
    <cellStyle name="Normal 2 5 15 4 3" xfId="9538"/>
    <cellStyle name="Normal 2 5 15 4 3 2" xfId="39624"/>
    <cellStyle name="Normal 2 5 15 4 4" xfId="39625"/>
    <cellStyle name="Normal 2 5 15 5" xfId="9539"/>
    <cellStyle name="Normal 2 5 15 5 2" xfId="9540"/>
    <cellStyle name="Normal 2 5 15 5 2 2" xfId="39626"/>
    <cellStyle name="Normal 2 5 15 5 3" xfId="39627"/>
    <cellStyle name="Normal 2 5 15 6" xfId="9541"/>
    <cellStyle name="Normal 2 5 15 6 2" xfId="39628"/>
    <cellStyle name="Normal 2 5 15 7" xfId="9542"/>
    <cellStyle name="Normal 2 5 15 7 2" xfId="39629"/>
    <cellStyle name="Normal 2 5 15 8" xfId="39630"/>
    <cellStyle name="Normal 2 5 16" xfId="9543"/>
    <cellStyle name="Normal 2 5 16 2" xfId="9544"/>
    <cellStyle name="Normal 2 5 16 2 2" xfId="9545"/>
    <cellStyle name="Normal 2 5 16 2 2 2" xfId="9546"/>
    <cellStyle name="Normal 2 5 16 2 2 2 2" xfId="39631"/>
    <cellStyle name="Normal 2 5 16 2 2 3" xfId="39632"/>
    <cellStyle name="Normal 2 5 16 2 3" xfId="9547"/>
    <cellStyle name="Normal 2 5 16 2 3 2" xfId="39633"/>
    <cellStyle name="Normal 2 5 16 2 4" xfId="39634"/>
    <cellStyle name="Normal 2 5 16 3" xfId="9548"/>
    <cellStyle name="Normal 2 5 16 3 2" xfId="9549"/>
    <cellStyle name="Normal 2 5 16 3 2 2" xfId="9550"/>
    <cellStyle name="Normal 2 5 16 3 2 2 2" xfId="39635"/>
    <cellStyle name="Normal 2 5 16 3 2 3" xfId="39636"/>
    <cellStyle name="Normal 2 5 16 3 3" xfId="9551"/>
    <cellStyle name="Normal 2 5 16 3 3 2" xfId="39637"/>
    <cellStyle name="Normal 2 5 16 3 4" xfId="39638"/>
    <cellStyle name="Normal 2 5 16 4" xfId="9552"/>
    <cellStyle name="Normal 2 5 16 4 2" xfId="9553"/>
    <cellStyle name="Normal 2 5 16 4 2 2" xfId="9554"/>
    <cellStyle name="Normal 2 5 16 4 2 2 2" xfId="39639"/>
    <cellStyle name="Normal 2 5 16 4 2 3" xfId="39640"/>
    <cellStyle name="Normal 2 5 16 4 3" xfId="9555"/>
    <cellStyle name="Normal 2 5 16 4 3 2" xfId="39641"/>
    <cellStyle name="Normal 2 5 16 4 4" xfId="39642"/>
    <cellStyle name="Normal 2 5 16 5" xfId="9556"/>
    <cellStyle name="Normal 2 5 16 5 2" xfId="9557"/>
    <cellStyle name="Normal 2 5 16 5 2 2" xfId="39643"/>
    <cellStyle name="Normal 2 5 16 5 3" xfId="39644"/>
    <cellStyle name="Normal 2 5 16 6" xfId="9558"/>
    <cellStyle name="Normal 2 5 16 6 2" xfId="39645"/>
    <cellStyle name="Normal 2 5 16 7" xfId="9559"/>
    <cellStyle name="Normal 2 5 16 7 2" xfId="39646"/>
    <cellStyle name="Normal 2 5 16 8" xfId="39647"/>
    <cellStyle name="Normal 2 5 17" xfId="9560"/>
    <cellStyle name="Normal 2 5 17 2" xfId="9561"/>
    <cellStyle name="Normal 2 5 17 2 2" xfId="9562"/>
    <cellStyle name="Normal 2 5 17 2 2 2" xfId="9563"/>
    <cellStyle name="Normal 2 5 17 2 2 2 2" xfId="39648"/>
    <cellStyle name="Normal 2 5 17 2 2 3" xfId="39649"/>
    <cellStyle name="Normal 2 5 17 2 3" xfId="9564"/>
    <cellStyle name="Normal 2 5 17 2 3 2" xfId="39650"/>
    <cellStyle name="Normal 2 5 17 2 4" xfId="39651"/>
    <cellStyle name="Normal 2 5 17 3" xfId="9565"/>
    <cellStyle name="Normal 2 5 17 3 2" xfId="9566"/>
    <cellStyle name="Normal 2 5 17 3 2 2" xfId="9567"/>
    <cellStyle name="Normal 2 5 17 3 2 2 2" xfId="39652"/>
    <cellStyle name="Normal 2 5 17 3 2 3" xfId="39653"/>
    <cellStyle name="Normal 2 5 17 3 3" xfId="9568"/>
    <cellStyle name="Normal 2 5 17 3 3 2" xfId="39654"/>
    <cellStyle name="Normal 2 5 17 3 4" xfId="39655"/>
    <cellStyle name="Normal 2 5 17 4" xfId="9569"/>
    <cellStyle name="Normal 2 5 17 4 2" xfId="9570"/>
    <cellStyle name="Normal 2 5 17 4 2 2" xfId="9571"/>
    <cellStyle name="Normal 2 5 17 4 2 2 2" xfId="39656"/>
    <cellStyle name="Normal 2 5 17 4 2 3" xfId="39657"/>
    <cellStyle name="Normal 2 5 17 4 3" xfId="9572"/>
    <cellStyle name="Normal 2 5 17 4 3 2" xfId="39658"/>
    <cellStyle name="Normal 2 5 17 4 4" xfId="39659"/>
    <cellStyle name="Normal 2 5 17 5" xfId="9573"/>
    <cellStyle name="Normal 2 5 17 5 2" xfId="9574"/>
    <cellStyle name="Normal 2 5 17 5 2 2" xfId="39660"/>
    <cellStyle name="Normal 2 5 17 5 3" xfId="39661"/>
    <cellStyle name="Normal 2 5 17 6" xfId="9575"/>
    <cellStyle name="Normal 2 5 17 6 2" xfId="39662"/>
    <cellStyle name="Normal 2 5 17 7" xfId="9576"/>
    <cellStyle name="Normal 2 5 17 7 2" xfId="39663"/>
    <cellStyle name="Normal 2 5 17 8" xfId="39664"/>
    <cellStyle name="Normal 2 5 18" xfId="9577"/>
    <cellStyle name="Normal 2 5 18 2" xfId="9578"/>
    <cellStyle name="Normal 2 5 18 2 2" xfId="9579"/>
    <cellStyle name="Normal 2 5 18 2 2 2" xfId="9580"/>
    <cellStyle name="Normal 2 5 18 2 2 2 2" xfId="39665"/>
    <cellStyle name="Normal 2 5 18 2 2 3" xfId="39666"/>
    <cellStyle name="Normal 2 5 18 2 3" xfId="9581"/>
    <cellStyle name="Normal 2 5 18 2 3 2" xfId="39667"/>
    <cellStyle name="Normal 2 5 18 2 4" xfId="39668"/>
    <cellStyle name="Normal 2 5 18 3" xfId="9582"/>
    <cellStyle name="Normal 2 5 18 3 2" xfId="9583"/>
    <cellStyle name="Normal 2 5 18 3 2 2" xfId="9584"/>
    <cellStyle name="Normal 2 5 18 3 2 2 2" xfId="39669"/>
    <cellStyle name="Normal 2 5 18 3 2 3" xfId="39670"/>
    <cellStyle name="Normal 2 5 18 3 3" xfId="9585"/>
    <cellStyle name="Normal 2 5 18 3 3 2" xfId="39671"/>
    <cellStyle name="Normal 2 5 18 3 4" xfId="39672"/>
    <cellStyle name="Normal 2 5 18 4" xfId="9586"/>
    <cellStyle name="Normal 2 5 18 4 2" xfId="9587"/>
    <cellStyle name="Normal 2 5 18 4 2 2" xfId="9588"/>
    <cellStyle name="Normal 2 5 18 4 2 2 2" xfId="39673"/>
    <cellStyle name="Normal 2 5 18 4 2 3" xfId="39674"/>
    <cellStyle name="Normal 2 5 18 4 3" xfId="9589"/>
    <cellStyle name="Normal 2 5 18 4 3 2" xfId="39675"/>
    <cellStyle name="Normal 2 5 18 4 4" xfId="39676"/>
    <cellStyle name="Normal 2 5 18 5" xfId="9590"/>
    <cellStyle name="Normal 2 5 18 5 2" xfId="9591"/>
    <cellStyle name="Normal 2 5 18 5 2 2" xfId="39677"/>
    <cellStyle name="Normal 2 5 18 5 3" xfId="39678"/>
    <cellStyle name="Normal 2 5 18 6" xfId="9592"/>
    <cellStyle name="Normal 2 5 18 6 2" xfId="39679"/>
    <cellStyle name="Normal 2 5 18 7" xfId="9593"/>
    <cellStyle name="Normal 2 5 18 7 2" xfId="39680"/>
    <cellStyle name="Normal 2 5 18 8" xfId="39681"/>
    <cellStyle name="Normal 2 5 19" xfId="9594"/>
    <cellStyle name="Normal 2 5 19 2" xfId="9595"/>
    <cellStyle name="Normal 2 5 19 2 2" xfId="9596"/>
    <cellStyle name="Normal 2 5 19 2 2 2" xfId="9597"/>
    <cellStyle name="Normal 2 5 19 2 2 2 2" xfId="39682"/>
    <cellStyle name="Normal 2 5 19 2 2 3" xfId="39683"/>
    <cellStyle name="Normal 2 5 19 2 3" xfId="9598"/>
    <cellStyle name="Normal 2 5 19 2 3 2" xfId="39684"/>
    <cellStyle name="Normal 2 5 19 2 4" xfId="39685"/>
    <cellStyle name="Normal 2 5 19 3" xfId="9599"/>
    <cellStyle name="Normal 2 5 19 3 2" xfId="9600"/>
    <cellStyle name="Normal 2 5 19 3 2 2" xfId="9601"/>
    <cellStyle name="Normal 2 5 19 3 2 2 2" xfId="39686"/>
    <cellStyle name="Normal 2 5 19 3 2 3" xfId="39687"/>
    <cellStyle name="Normal 2 5 19 3 3" xfId="9602"/>
    <cellStyle name="Normal 2 5 19 3 3 2" xfId="39688"/>
    <cellStyle name="Normal 2 5 19 3 4" xfId="39689"/>
    <cellStyle name="Normal 2 5 19 4" xfId="9603"/>
    <cellStyle name="Normal 2 5 19 4 2" xfId="9604"/>
    <cellStyle name="Normal 2 5 19 4 2 2" xfId="9605"/>
    <cellStyle name="Normal 2 5 19 4 2 2 2" xfId="39690"/>
    <cellStyle name="Normal 2 5 19 4 2 3" xfId="39691"/>
    <cellStyle name="Normal 2 5 19 4 3" xfId="9606"/>
    <cellStyle name="Normal 2 5 19 4 3 2" xfId="39692"/>
    <cellStyle name="Normal 2 5 19 4 4" xfId="39693"/>
    <cellStyle name="Normal 2 5 19 5" xfId="9607"/>
    <cellStyle name="Normal 2 5 19 5 2" xfId="9608"/>
    <cellStyle name="Normal 2 5 19 5 2 2" xfId="39694"/>
    <cellStyle name="Normal 2 5 19 5 3" xfId="39695"/>
    <cellStyle name="Normal 2 5 19 6" xfId="9609"/>
    <cellStyle name="Normal 2 5 19 6 2" xfId="39696"/>
    <cellStyle name="Normal 2 5 19 7" xfId="9610"/>
    <cellStyle name="Normal 2 5 19 7 2" xfId="39697"/>
    <cellStyle name="Normal 2 5 19 8" xfId="39698"/>
    <cellStyle name="Normal 2 5 2" xfId="9611"/>
    <cellStyle name="Normal 2 5 2 2" xfId="9612"/>
    <cellStyle name="Normal 2 5 2 2 2" xfId="9613"/>
    <cellStyle name="Normal 2 5 2 2 2 2" xfId="9614"/>
    <cellStyle name="Normal 2 5 2 2 2 2 2" xfId="39699"/>
    <cellStyle name="Normal 2 5 2 2 2 3" xfId="39700"/>
    <cellStyle name="Normal 2 5 2 2 3" xfId="9615"/>
    <cellStyle name="Normal 2 5 2 2 3 2" xfId="39701"/>
    <cellStyle name="Normal 2 5 2 2 4" xfId="39702"/>
    <cellStyle name="Normal 2 5 2 3" xfId="9616"/>
    <cellStyle name="Normal 2 5 2 3 2" xfId="9617"/>
    <cellStyle name="Normal 2 5 2 3 2 2" xfId="9618"/>
    <cellStyle name="Normal 2 5 2 3 2 2 2" xfId="39703"/>
    <cellStyle name="Normal 2 5 2 3 2 3" xfId="39704"/>
    <cellStyle name="Normal 2 5 2 3 3" xfId="9619"/>
    <cellStyle name="Normal 2 5 2 3 3 2" xfId="39705"/>
    <cellStyle name="Normal 2 5 2 3 4" xfId="39706"/>
    <cellStyle name="Normal 2 5 2 4" xfId="9620"/>
    <cellStyle name="Normal 2 5 2 4 2" xfId="9621"/>
    <cellStyle name="Normal 2 5 2 4 2 2" xfId="9622"/>
    <cellStyle name="Normal 2 5 2 4 2 2 2" xfId="39707"/>
    <cellStyle name="Normal 2 5 2 4 2 3" xfId="39708"/>
    <cellStyle name="Normal 2 5 2 4 3" xfId="9623"/>
    <cellStyle name="Normal 2 5 2 4 3 2" xfId="39709"/>
    <cellStyle name="Normal 2 5 2 4 4" xfId="39710"/>
    <cellStyle name="Normal 2 5 2 5" xfId="9624"/>
    <cellStyle name="Normal 2 5 2 5 2" xfId="9625"/>
    <cellStyle name="Normal 2 5 2 5 2 2" xfId="39711"/>
    <cellStyle name="Normal 2 5 2 5 3" xfId="39712"/>
    <cellStyle name="Normal 2 5 2 6" xfId="9626"/>
    <cellStyle name="Normal 2 5 2 6 2" xfId="39713"/>
    <cellStyle name="Normal 2 5 2 7" xfId="9627"/>
    <cellStyle name="Normal 2 5 2 7 2" xfId="39714"/>
    <cellStyle name="Normal 2 5 2 8" xfId="39715"/>
    <cellStyle name="Normal 2 5 20" xfId="9628"/>
    <cellStyle name="Normal 2 5 20 2" xfId="9629"/>
    <cellStyle name="Normal 2 5 20 2 2" xfId="9630"/>
    <cellStyle name="Normal 2 5 20 2 2 2" xfId="9631"/>
    <cellStyle name="Normal 2 5 20 2 2 2 2" xfId="39716"/>
    <cellStyle name="Normal 2 5 20 2 2 3" xfId="39717"/>
    <cellStyle name="Normal 2 5 20 2 3" xfId="9632"/>
    <cellStyle name="Normal 2 5 20 2 3 2" xfId="39718"/>
    <cellStyle name="Normal 2 5 20 2 4" xfId="39719"/>
    <cellStyle name="Normal 2 5 20 3" xfId="9633"/>
    <cellStyle name="Normal 2 5 20 3 2" xfId="9634"/>
    <cellStyle name="Normal 2 5 20 3 2 2" xfId="9635"/>
    <cellStyle name="Normal 2 5 20 3 2 2 2" xfId="39720"/>
    <cellStyle name="Normal 2 5 20 3 2 3" xfId="39721"/>
    <cellStyle name="Normal 2 5 20 3 3" xfId="9636"/>
    <cellStyle name="Normal 2 5 20 3 3 2" xfId="39722"/>
    <cellStyle name="Normal 2 5 20 3 4" xfId="39723"/>
    <cellStyle name="Normal 2 5 20 4" xfId="9637"/>
    <cellStyle name="Normal 2 5 20 4 2" xfId="9638"/>
    <cellStyle name="Normal 2 5 20 4 2 2" xfId="9639"/>
    <cellStyle name="Normal 2 5 20 4 2 2 2" xfId="39724"/>
    <cellStyle name="Normal 2 5 20 4 2 3" xfId="39725"/>
    <cellStyle name="Normal 2 5 20 4 3" xfId="9640"/>
    <cellStyle name="Normal 2 5 20 4 3 2" xfId="39726"/>
    <cellStyle name="Normal 2 5 20 4 4" xfId="39727"/>
    <cellStyle name="Normal 2 5 20 5" xfId="9641"/>
    <cellStyle name="Normal 2 5 20 5 2" xfId="9642"/>
    <cellStyle name="Normal 2 5 20 5 2 2" xfId="39728"/>
    <cellStyle name="Normal 2 5 20 5 3" xfId="39729"/>
    <cellStyle name="Normal 2 5 20 6" xfId="9643"/>
    <cellStyle name="Normal 2 5 20 6 2" xfId="39730"/>
    <cellStyle name="Normal 2 5 20 7" xfId="9644"/>
    <cellStyle name="Normal 2 5 20 7 2" xfId="39731"/>
    <cellStyle name="Normal 2 5 20 8" xfId="39732"/>
    <cellStyle name="Normal 2 5 21" xfId="9645"/>
    <cellStyle name="Normal 2 5 21 2" xfId="9646"/>
    <cellStyle name="Normal 2 5 21 2 2" xfId="9647"/>
    <cellStyle name="Normal 2 5 21 2 2 2" xfId="9648"/>
    <cellStyle name="Normal 2 5 21 2 2 2 2" xfId="39733"/>
    <cellStyle name="Normal 2 5 21 2 2 3" xfId="39734"/>
    <cellStyle name="Normal 2 5 21 2 3" xfId="9649"/>
    <cellStyle name="Normal 2 5 21 2 3 2" xfId="39735"/>
    <cellStyle name="Normal 2 5 21 2 4" xfId="39736"/>
    <cellStyle name="Normal 2 5 21 3" xfId="9650"/>
    <cellStyle name="Normal 2 5 21 3 2" xfId="9651"/>
    <cellStyle name="Normal 2 5 21 3 2 2" xfId="9652"/>
    <cellStyle name="Normal 2 5 21 3 2 2 2" xfId="39737"/>
    <cellStyle name="Normal 2 5 21 3 2 3" xfId="39738"/>
    <cellStyle name="Normal 2 5 21 3 3" xfId="9653"/>
    <cellStyle name="Normal 2 5 21 3 3 2" xfId="39739"/>
    <cellStyle name="Normal 2 5 21 3 4" xfId="39740"/>
    <cellStyle name="Normal 2 5 21 4" xfId="9654"/>
    <cellStyle name="Normal 2 5 21 4 2" xfId="9655"/>
    <cellStyle name="Normal 2 5 21 4 2 2" xfId="9656"/>
    <cellStyle name="Normal 2 5 21 4 2 2 2" xfId="39741"/>
    <cellStyle name="Normal 2 5 21 4 2 3" xfId="39742"/>
    <cellStyle name="Normal 2 5 21 4 3" xfId="9657"/>
    <cellStyle name="Normal 2 5 21 4 3 2" xfId="39743"/>
    <cellStyle name="Normal 2 5 21 4 4" xfId="39744"/>
    <cellStyle name="Normal 2 5 21 5" xfId="9658"/>
    <cellStyle name="Normal 2 5 21 5 2" xfId="9659"/>
    <cellStyle name="Normal 2 5 21 5 2 2" xfId="39745"/>
    <cellStyle name="Normal 2 5 21 5 3" xfId="39746"/>
    <cellStyle name="Normal 2 5 21 6" xfId="9660"/>
    <cellStyle name="Normal 2 5 21 6 2" xfId="39747"/>
    <cellStyle name="Normal 2 5 21 7" xfId="9661"/>
    <cellStyle name="Normal 2 5 21 7 2" xfId="39748"/>
    <cellStyle name="Normal 2 5 21 8" xfId="39749"/>
    <cellStyle name="Normal 2 5 22" xfId="9662"/>
    <cellStyle name="Normal 2 5 22 2" xfId="9663"/>
    <cellStyle name="Normal 2 5 22 2 2" xfId="9664"/>
    <cellStyle name="Normal 2 5 22 2 2 2" xfId="9665"/>
    <cellStyle name="Normal 2 5 22 2 2 2 2" xfId="39750"/>
    <cellStyle name="Normal 2 5 22 2 2 3" xfId="39751"/>
    <cellStyle name="Normal 2 5 22 2 3" xfId="9666"/>
    <cellStyle name="Normal 2 5 22 2 3 2" xfId="39752"/>
    <cellStyle name="Normal 2 5 22 2 4" xfId="39753"/>
    <cellStyle name="Normal 2 5 22 3" xfId="9667"/>
    <cellStyle name="Normal 2 5 22 3 2" xfId="9668"/>
    <cellStyle name="Normal 2 5 22 3 2 2" xfId="9669"/>
    <cellStyle name="Normal 2 5 22 3 2 2 2" xfId="39754"/>
    <cellStyle name="Normal 2 5 22 3 2 3" xfId="39755"/>
    <cellStyle name="Normal 2 5 22 3 3" xfId="9670"/>
    <cellStyle name="Normal 2 5 22 3 3 2" xfId="39756"/>
    <cellStyle name="Normal 2 5 22 3 4" xfId="39757"/>
    <cellStyle name="Normal 2 5 22 4" xfId="9671"/>
    <cellStyle name="Normal 2 5 22 4 2" xfId="9672"/>
    <cellStyle name="Normal 2 5 22 4 2 2" xfId="9673"/>
    <cellStyle name="Normal 2 5 22 4 2 2 2" xfId="39758"/>
    <cellStyle name="Normal 2 5 22 4 2 3" xfId="39759"/>
    <cellStyle name="Normal 2 5 22 4 3" xfId="9674"/>
    <cellStyle name="Normal 2 5 22 4 3 2" xfId="39760"/>
    <cellStyle name="Normal 2 5 22 4 4" xfId="39761"/>
    <cellStyle name="Normal 2 5 22 5" xfId="9675"/>
    <cellStyle name="Normal 2 5 22 5 2" xfId="9676"/>
    <cellStyle name="Normal 2 5 22 5 2 2" xfId="39762"/>
    <cellStyle name="Normal 2 5 22 5 3" xfId="39763"/>
    <cellStyle name="Normal 2 5 22 6" xfId="9677"/>
    <cellStyle name="Normal 2 5 22 6 2" xfId="39764"/>
    <cellStyle name="Normal 2 5 22 7" xfId="9678"/>
    <cellStyle name="Normal 2 5 22 7 2" xfId="39765"/>
    <cellStyle name="Normal 2 5 22 8" xfId="39766"/>
    <cellStyle name="Normal 2 5 23" xfId="9679"/>
    <cellStyle name="Normal 2 5 23 2" xfId="9680"/>
    <cellStyle name="Normal 2 5 23 2 2" xfId="9681"/>
    <cellStyle name="Normal 2 5 23 2 2 2" xfId="9682"/>
    <cellStyle name="Normal 2 5 23 2 2 2 2" xfId="39767"/>
    <cellStyle name="Normal 2 5 23 2 2 3" xfId="39768"/>
    <cellStyle name="Normal 2 5 23 2 3" xfId="9683"/>
    <cellStyle name="Normal 2 5 23 2 3 2" xfId="39769"/>
    <cellStyle name="Normal 2 5 23 2 4" xfId="39770"/>
    <cellStyle name="Normal 2 5 23 3" xfId="9684"/>
    <cellStyle name="Normal 2 5 23 3 2" xfId="9685"/>
    <cellStyle name="Normal 2 5 23 3 2 2" xfId="9686"/>
    <cellStyle name="Normal 2 5 23 3 2 2 2" xfId="39771"/>
    <cellStyle name="Normal 2 5 23 3 2 3" xfId="39772"/>
    <cellStyle name="Normal 2 5 23 3 3" xfId="9687"/>
    <cellStyle name="Normal 2 5 23 3 3 2" xfId="39773"/>
    <cellStyle name="Normal 2 5 23 3 4" xfId="39774"/>
    <cellStyle name="Normal 2 5 23 4" xfId="9688"/>
    <cellStyle name="Normal 2 5 23 4 2" xfId="9689"/>
    <cellStyle name="Normal 2 5 23 4 2 2" xfId="9690"/>
    <cellStyle name="Normal 2 5 23 4 2 2 2" xfId="39775"/>
    <cellStyle name="Normal 2 5 23 4 2 3" xfId="39776"/>
    <cellStyle name="Normal 2 5 23 4 3" xfId="9691"/>
    <cellStyle name="Normal 2 5 23 4 3 2" xfId="39777"/>
    <cellStyle name="Normal 2 5 23 4 4" xfId="39778"/>
    <cellStyle name="Normal 2 5 23 5" xfId="9692"/>
    <cellStyle name="Normal 2 5 23 5 2" xfId="9693"/>
    <cellStyle name="Normal 2 5 23 5 2 2" xfId="39779"/>
    <cellStyle name="Normal 2 5 23 5 3" xfId="39780"/>
    <cellStyle name="Normal 2 5 23 6" xfId="9694"/>
    <cellStyle name="Normal 2 5 23 6 2" xfId="39781"/>
    <cellStyle name="Normal 2 5 23 7" xfId="9695"/>
    <cellStyle name="Normal 2 5 23 7 2" xfId="39782"/>
    <cellStyle name="Normal 2 5 23 8" xfId="39783"/>
    <cellStyle name="Normal 2 5 24" xfId="9696"/>
    <cellStyle name="Normal 2 5 24 2" xfId="9697"/>
    <cellStyle name="Normal 2 5 24 2 2" xfId="9698"/>
    <cellStyle name="Normal 2 5 24 2 2 2" xfId="9699"/>
    <cellStyle name="Normal 2 5 24 2 2 2 2" xfId="39784"/>
    <cellStyle name="Normal 2 5 24 2 2 3" xfId="39785"/>
    <cellStyle name="Normal 2 5 24 2 3" xfId="9700"/>
    <cellStyle name="Normal 2 5 24 2 3 2" xfId="39786"/>
    <cellStyle name="Normal 2 5 24 2 4" xfId="39787"/>
    <cellStyle name="Normal 2 5 24 3" xfId="9701"/>
    <cellStyle name="Normal 2 5 24 3 2" xfId="9702"/>
    <cellStyle name="Normal 2 5 24 3 2 2" xfId="9703"/>
    <cellStyle name="Normal 2 5 24 3 2 2 2" xfId="39788"/>
    <cellStyle name="Normal 2 5 24 3 2 3" xfId="39789"/>
    <cellStyle name="Normal 2 5 24 3 3" xfId="9704"/>
    <cellStyle name="Normal 2 5 24 3 3 2" xfId="39790"/>
    <cellStyle name="Normal 2 5 24 3 4" xfId="39791"/>
    <cellStyle name="Normal 2 5 24 4" xfId="9705"/>
    <cellStyle name="Normal 2 5 24 4 2" xfId="9706"/>
    <cellStyle name="Normal 2 5 24 4 2 2" xfId="9707"/>
    <cellStyle name="Normal 2 5 24 4 2 2 2" xfId="39792"/>
    <cellStyle name="Normal 2 5 24 4 2 3" xfId="39793"/>
    <cellStyle name="Normal 2 5 24 4 3" xfId="9708"/>
    <cellStyle name="Normal 2 5 24 4 3 2" xfId="39794"/>
    <cellStyle name="Normal 2 5 24 4 4" xfId="39795"/>
    <cellStyle name="Normal 2 5 24 5" xfId="9709"/>
    <cellStyle name="Normal 2 5 24 5 2" xfId="9710"/>
    <cellStyle name="Normal 2 5 24 5 2 2" xfId="39796"/>
    <cellStyle name="Normal 2 5 24 5 3" xfId="39797"/>
    <cellStyle name="Normal 2 5 24 6" xfId="9711"/>
    <cellStyle name="Normal 2 5 24 6 2" xfId="39798"/>
    <cellStyle name="Normal 2 5 24 7" xfId="9712"/>
    <cellStyle name="Normal 2 5 24 7 2" xfId="39799"/>
    <cellStyle name="Normal 2 5 24 8" xfId="39800"/>
    <cellStyle name="Normal 2 5 25" xfId="9713"/>
    <cellStyle name="Normal 2 5 25 2" xfId="9714"/>
    <cellStyle name="Normal 2 5 25 2 2" xfId="9715"/>
    <cellStyle name="Normal 2 5 25 2 2 2" xfId="9716"/>
    <cellStyle name="Normal 2 5 25 2 2 2 2" xfId="39801"/>
    <cellStyle name="Normal 2 5 25 2 2 3" xfId="39802"/>
    <cellStyle name="Normal 2 5 25 2 3" xfId="9717"/>
    <cellStyle name="Normal 2 5 25 2 3 2" xfId="39803"/>
    <cellStyle name="Normal 2 5 25 2 4" xfId="39804"/>
    <cellStyle name="Normal 2 5 25 3" xfId="9718"/>
    <cellStyle name="Normal 2 5 25 3 2" xfId="9719"/>
    <cellStyle name="Normal 2 5 25 3 2 2" xfId="9720"/>
    <cellStyle name="Normal 2 5 25 3 2 2 2" xfId="39805"/>
    <cellStyle name="Normal 2 5 25 3 2 3" xfId="39806"/>
    <cellStyle name="Normal 2 5 25 3 3" xfId="9721"/>
    <cellStyle name="Normal 2 5 25 3 3 2" xfId="39807"/>
    <cellStyle name="Normal 2 5 25 3 4" xfId="39808"/>
    <cellStyle name="Normal 2 5 25 4" xfId="9722"/>
    <cellStyle name="Normal 2 5 25 4 2" xfId="9723"/>
    <cellStyle name="Normal 2 5 25 4 2 2" xfId="9724"/>
    <cellStyle name="Normal 2 5 25 4 2 2 2" xfId="39809"/>
    <cellStyle name="Normal 2 5 25 4 2 3" xfId="39810"/>
    <cellStyle name="Normal 2 5 25 4 3" xfId="9725"/>
    <cellStyle name="Normal 2 5 25 4 3 2" xfId="39811"/>
    <cellStyle name="Normal 2 5 25 4 4" xfId="39812"/>
    <cellStyle name="Normal 2 5 25 5" xfId="9726"/>
    <cellStyle name="Normal 2 5 25 5 2" xfId="9727"/>
    <cellStyle name="Normal 2 5 25 5 2 2" xfId="39813"/>
    <cellStyle name="Normal 2 5 25 5 3" xfId="39814"/>
    <cellStyle name="Normal 2 5 25 6" xfId="9728"/>
    <cellStyle name="Normal 2 5 25 6 2" xfId="39815"/>
    <cellStyle name="Normal 2 5 25 7" xfId="9729"/>
    <cellStyle name="Normal 2 5 25 7 2" xfId="39816"/>
    <cellStyle name="Normal 2 5 25 8" xfId="39817"/>
    <cellStyle name="Normal 2 5 26" xfId="9730"/>
    <cellStyle name="Normal 2 5 26 2" xfId="9731"/>
    <cellStyle name="Normal 2 5 26 2 2" xfId="9732"/>
    <cellStyle name="Normal 2 5 26 2 2 2" xfId="9733"/>
    <cellStyle name="Normal 2 5 26 2 2 2 2" xfId="39818"/>
    <cellStyle name="Normal 2 5 26 2 2 3" xfId="39819"/>
    <cellStyle name="Normal 2 5 26 2 3" xfId="9734"/>
    <cellStyle name="Normal 2 5 26 2 3 2" xfId="39820"/>
    <cellStyle name="Normal 2 5 26 2 4" xfId="39821"/>
    <cellStyle name="Normal 2 5 26 3" xfId="9735"/>
    <cellStyle name="Normal 2 5 26 3 2" xfId="9736"/>
    <cellStyle name="Normal 2 5 26 3 2 2" xfId="9737"/>
    <cellStyle name="Normal 2 5 26 3 2 2 2" xfId="39822"/>
    <cellStyle name="Normal 2 5 26 3 2 3" xfId="39823"/>
    <cellStyle name="Normal 2 5 26 3 3" xfId="9738"/>
    <cellStyle name="Normal 2 5 26 3 3 2" xfId="39824"/>
    <cellStyle name="Normal 2 5 26 3 4" xfId="39825"/>
    <cellStyle name="Normal 2 5 26 4" xfId="9739"/>
    <cellStyle name="Normal 2 5 26 4 2" xfId="9740"/>
    <cellStyle name="Normal 2 5 26 4 2 2" xfId="9741"/>
    <cellStyle name="Normal 2 5 26 4 2 2 2" xfId="39826"/>
    <cellStyle name="Normal 2 5 26 4 2 3" xfId="39827"/>
    <cellStyle name="Normal 2 5 26 4 3" xfId="9742"/>
    <cellStyle name="Normal 2 5 26 4 3 2" xfId="39828"/>
    <cellStyle name="Normal 2 5 26 4 4" xfId="39829"/>
    <cellStyle name="Normal 2 5 26 5" xfId="9743"/>
    <cellStyle name="Normal 2 5 26 5 2" xfId="9744"/>
    <cellStyle name="Normal 2 5 26 5 2 2" xfId="39830"/>
    <cellStyle name="Normal 2 5 26 5 3" xfId="39831"/>
    <cellStyle name="Normal 2 5 26 6" xfId="9745"/>
    <cellStyle name="Normal 2 5 26 6 2" xfId="39832"/>
    <cellStyle name="Normal 2 5 26 7" xfId="9746"/>
    <cellStyle name="Normal 2 5 26 7 2" xfId="39833"/>
    <cellStyle name="Normal 2 5 26 8" xfId="39834"/>
    <cellStyle name="Normal 2 5 27" xfId="9747"/>
    <cellStyle name="Normal 2 5 27 2" xfId="9748"/>
    <cellStyle name="Normal 2 5 27 2 2" xfId="9749"/>
    <cellStyle name="Normal 2 5 27 2 2 2" xfId="9750"/>
    <cellStyle name="Normal 2 5 27 2 2 2 2" xfId="39835"/>
    <cellStyle name="Normal 2 5 27 2 2 3" xfId="39836"/>
    <cellStyle name="Normal 2 5 27 2 3" xfId="9751"/>
    <cellStyle name="Normal 2 5 27 2 3 2" xfId="39837"/>
    <cellStyle name="Normal 2 5 27 2 4" xfId="39838"/>
    <cellStyle name="Normal 2 5 27 3" xfId="9752"/>
    <cellStyle name="Normal 2 5 27 3 2" xfId="9753"/>
    <cellStyle name="Normal 2 5 27 3 2 2" xfId="9754"/>
    <cellStyle name="Normal 2 5 27 3 2 2 2" xfId="39839"/>
    <cellStyle name="Normal 2 5 27 3 2 3" xfId="39840"/>
    <cellStyle name="Normal 2 5 27 3 3" xfId="9755"/>
    <cellStyle name="Normal 2 5 27 3 3 2" xfId="39841"/>
    <cellStyle name="Normal 2 5 27 3 4" xfId="39842"/>
    <cellStyle name="Normal 2 5 27 4" xfId="9756"/>
    <cellStyle name="Normal 2 5 27 4 2" xfId="9757"/>
    <cellStyle name="Normal 2 5 27 4 2 2" xfId="9758"/>
    <cellStyle name="Normal 2 5 27 4 2 2 2" xfId="39843"/>
    <cellStyle name="Normal 2 5 27 4 2 3" xfId="39844"/>
    <cellStyle name="Normal 2 5 27 4 3" xfId="9759"/>
    <cellStyle name="Normal 2 5 27 4 3 2" xfId="39845"/>
    <cellStyle name="Normal 2 5 27 4 4" xfId="39846"/>
    <cellStyle name="Normal 2 5 27 5" xfId="9760"/>
    <cellStyle name="Normal 2 5 27 5 2" xfId="9761"/>
    <cellStyle name="Normal 2 5 27 5 2 2" xfId="39847"/>
    <cellStyle name="Normal 2 5 27 5 3" xfId="39848"/>
    <cellStyle name="Normal 2 5 27 6" xfId="9762"/>
    <cellStyle name="Normal 2 5 27 6 2" xfId="39849"/>
    <cellStyle name="Normal 2 5 27 7" xfId="9763"/>
    <cellStyle name="Normal 2 5 27 7 2" xfId="39850"/>
    <cellStyle name="Normal 2 5 27 8" xfId="39851"/>
    <cellStyle name="Normal 2 5 28" xfId="9764"/>
    <cellStyle name="Normal 2 5 28 2" xfId="9765"/>
    <cellStyle name="Normal 2 5 28 2 2" xfId="9766"/>
    <cellStyle name="Normal 2 5 28 2 2 2" xfId="9767"/>
    <cellStyle name="Normal 2 5 28 2 2 2 2" xfId="39852"/>
    <cellStyle name="Normal 2 5 28 2 2 3" xfId="39853"/>
    <cellStyle name="Normal 2 5 28 2 3" xfId="9768"/>
    <cellStyle name="Normal 2 5 28 2 3 2" xfId="39854"/>
    <cellStyle name="Normal 2 5 28 2 4" xfId="39855"/>
    <cellStyle name="Normal 2 5 28 3" xfId="9769"/>
    <cellStyle name="Normal 2 5 28 3 2" xfId="9770"/>
    <cellStyle name="Normal 2 5 28 3 2 2" xfId="9771"/>
    <cellStyle name="Normal 2 5 28 3 2 2 2" xfId="39856"/>
    <cellStyle name="Normal 2 5 28 3 2 3" xfId="39857"/>
    <cellStyle name="Normal 2 5 28 3 3" xfId="9772"/>
    <cellStyle name="Normal 2 5 28 3 3 2" xfId="39858"/>
    <cellStyle name="Normal 2 5 28 3 4" xfId="39859"/>
    <cellStyle name="Normal 2 5 28 4" xfId="9773"/>
    <cellStyle name="Normal 2 5 28 4 2" xfId="9774"/>
    <cellStyle name="Normal 2 5 28 4 2 2" xfId="9775"/>
    <cellStyle name="Normal 2 5 28 4 2 2 2" xfId="39860"/>
    <cellStyle name="Normal 2 5 28 4 2 3" xfId="39861"/>
    <cellStyle name="Normal 2 5 28 4 3" xfId="9776"/>
    <cellStyle name="Normal 2 5 28 4 3 2" xfId="39862"/>
    <cellStyle name="Normal 2 5 28 4 4" xfId="39863"/>
    <cellStyle name="Normal 2 5 28 5" xfId="9777"/>
    <cellStyle name="Normal 2 5 28 5 2" xfId="9778"/>
    <cellStyle name="Normal 2 5 28 5 2 2" xfId="39864"/>
    <cellStyle name="Normal 2 5 28 5 3" xfId="39865"/>
    <cellStyle name="Normal 2 5 28 6" xfId="9779"/>
    <cellStyle name="Normal 2 5 28 6 2" xfId="39866"/>
    <cellStyle name="Normal 2 5 28 7" xfId="9780"/>
    <cellStyle name="Normal 2 5 28 7 2" xfId="39867"/>
    <cellStyle name="Normal 2 5 28 8" xfId="39868"/>
    <cellStyle name="Normal 2 5 29" xfId="9781"/>
    <cellStyle name="Normal 2 5 29 2" xfId="9782"/>
    <cellStyle name="Normal 2 5 29 2 2" xfId="9783"/>
    <cellStyle name="Normal 2 5 29 2 2 2" xfId="9784"/>
    <cellStyle name="Normal 2 5 29 2 2 2 2" xfId="39869"/>
    <cellStyle name="Normal 2 5 29 2 2 3" xfId="39870"/>
    <cellStyle name="Normal 2 5 29 2 3" xfId="9785"/>
    <cellStyle name="Normal 2 5 29 2 3 2" xfId="39871"/>
    <cellStyle name="Normal 2 5 29 2 4" xfId="39872"/>
    <cellStyle name="Normal 2 5 29 3" xfId="9786"/>
    <cellStyle name="Normal 2 5 29 3 2" xfId="9787"/>
    <cellStyle name="Normal 2 5 29 3 2 2" xfId="9788"/>
    <cellStyle name="Normal 2 5 29 3 2 2 2" xfId="39873"/>
    <cellStyle name="Normal 2 5 29 3 2 3" xfId="39874"/>
    <cellStyle name="Normal 2 5 29 3 3" xfId="9789"/>
    <cellStyle name="Normal 2 5 29 3 3 2" xfId="39875"/>
    <cellStyle name="Normal 2 5 29 3 4" xfId="39876"/>
    <cellStyle name="Normal 2 5 29 4" xfId="9790"/>
    <cellStyle name="Normal 2 5 29 4 2" xfId="9791"/>
    <cellStyle name="Normal 2 5 29 4 2 2" xfId="9792"/>
    <cellStyle name="Normal 2 5 29 4 2 2 2" xfId="39877"/>
    <cellStyle name="Normal 2 5 29 4 2 3" xfId="39878"/>
    <cellStyle name="Normal 2 5 29 4 3" xfId="9793"/>
    <cellStyle name="Normal 2 5 29 4 3 2" xfId="39879"/>
    <cellStyle name="Normal 2 5 29 4 4" xfId="39880"/>
    <cellStyle name="Normal 2 5 29 5" xfId="9794"/>
    <cellStyle name="Normal 2 5 29 5 2" xfId="9795"/>
    <cellStyle name="Normal 2 5 29 5 2 2" xfId="39881"/>
    <cellStyle name="Normal 2 5 29 5 3" xfId="39882"/>
    <cellStyle name="Normal 2 5 29 6" xfId="9796"/>
    <cellStyle name="Normal 2 5 29 6 2" xfId="39883"/>
    <cellStyle name="Normal 2 5 29 7" xfId="9797"/>
    <cellStyle name="Normal 2 5 29 7 2" xfId="39884"/>
    <cellStyle name="Normal 2 5 29 8" xfId="39885"/>
    <cellStyle name="Normal 2 5 3" xfId="9798"/>
    <cellStyle name="Normal 2 5 3 2" xfId="9799"/>
    <cellStyle name="Normal 2 5 3 2 2" xfId="9800"/>
    <cellStyle name="Normal 2 5 3 2 2 2" xfId="9801"/>
    <cellStyle name="Normal 2 5 3 2 2 2 2" xfId="39886"/>
    <cellStyle name="Normal 2 5 3 2 2 3" xfId="39887"/>
    <cellStyle name="Normal 2 5 3 2 3" xfId="9802"/>
    <cellStyle name="Normal 2 5 3 2 3 2" xfId="39888"/>
    <cellStyle name="Normal 2 5 3 2 4" xfId="39889"/>
    <cellStyle name="Normal 2 5 3 3" xfId="9803"/>
    <cellStyle name="Normal 2 5 3 3 2" xfId="9804"/>
    <cellStyle name="Normal 2 5 3 3 2 2" xfId="9805"/>
    <cellStyle name="Normal 2 5 3 3 2 2 2" xfId="39890"/>
    <cellStyle name="Normal 2 5 3 3 2 3" xfId="39891"/>
    <cellStyle name="Normal 2 5 3 3 3" xfId="9806"/>
    <cellStyle name="Normal 2 5 3 3 3 2" xfId="39892"/>
    <cellStyle name="Normal 2 5 3 3 4" xfId="39893"/>
    <cellStyle name="Normal 2 5 3 4" xfId="9807"/>
    <cellStyle name="Normal 2 5 3 4 2" xfId="9808"/>
    <cellStyle name="Normal 2 5 3 4 2 2" xfId="9809"/>
    <cellStyle name="Normal 2 5 3 4 2 2 2" xfId="39894"/>
    <cellStyle name="Normal 2 5 3 4 2 3" xfId="39895"/>
    <cellStyle name="Normal 2 5 3 4 3" xfId="9810"/>
    <cellStyle name="Normal 2 5 3 4 3 2" xfId="39896"/>
    <cellStyle name="Normal 2 5 3 4 4" xfId="39897"/>
    <cellStyle name="Normal 2 5 3 5" xfId="9811"/>
    <cellStyle name="Normal 2 5 3 5 2" xfId="9812"/>
    <cellStyle name="Normal 2 5 3 5 2 2" xfId="39898"/>
    <cellStyle name="Normal 2 5 3 5 3" xfId="39899"/>
    <cellStyle name="Normal 2 5 3 6" xfId="9813"/>
    <cellStyle name="Normal 2 5 3 6 2" xfId="39900"/>
    <cellStyle name="Normal 2 5 3 7" xfId="9814"/>
    <cellStyle name="Normal 2 5 3 7 2" xfId="39901"/>
    <cellStyle name="Normal 2 5 3 8" xfId="39902"/>
    <cellStyle name="Normal 2 5 30" xfId="9815"/>
    <cellStyle name="Normal 2 5 30 2" xfId="9816"/>
    <cellStyle name="Normal 2 5 30 2 2" xfId="9817"/>
    <cellStyle name="Normal 2 5 30 2 2 2" xfId="39903"/>
    <cellStyle name="Normal 2 5 30 2 3" xfId="39904"/>
    <cellStyle name="Normal 2 5 30 3" xfId="9818"/>
    <cellStyle name="Normal 2 5 30 3 2" xfId="39905"/>
    <cellStyle name="Normal 2 5 30 4" xfId="39906"/>
    <cellStyle name="Normal 2 5 31" xfId="9819"/>
    <cellStyle name="Normal 2 5 31 2" xfId="9820"/>
    <cellStyle name="Normal 2 5 31 2 2" xfId="9821"/>
    <cellStyle name="Normal 2 5 31 2 2 2" xfId="39907"/>
    <cellStyle name="Normal 2 5 31 2 3" xfId="39908"/>
    <cellStyle name="Normal 2 5 31 3" xfId="9822"/>
    <cellStyle name="Normal 2 5 31 3 2" xfId="39909"/>
    <cellStyle name="Normal 2 5 31 4" xfId="39910"/>
    <cellStyle name="Normal 2 5 32" xfId="9823"/>
    <cellStyle name="Normal 2 5 32 2" xfId="9824"/>
    <cellStyle name="Normal 2 5 32 2 2" xfId="9825"/>
    <cellStyle name="Normal 2 5 32 2 2 2" xfId="39911"/>
    <cellStyle name="Normal 2 5 32 2 3" xfId="39912"/>
    <cellStyle name="Normal 2 5 32 3" xfId="9826"/>
    <cellStyle name="Normal 2 5 32 3 2" xfId="39913"/>
    <cellStyle name="Normal 2 5 32 4" xfId="39914"/>
    <cellStyle name="Normal 2 5 33" xfId="9827"/>
    <cellStyle name="Normal 2 5 33 2" xfId="9828"/>
    <cellStyle name="Normal 2 5 33 2 2" xfId="39915"/>
    <cellStyle name="Normal 2 5 33 3" xfId="39916"/>
    <cellStyle name="Normal 2 5 34" xfId="9829"/>
    <cellStyle name="Normal 2 5 34 2" xfId="39917"/>
    <cellStyle name="Normal 2 5 35" xfId="9830"/>
    <cellStyle name="Normal 2 5 35 2" xfId="39918"/>
    <cellStyle name="Normal 2 5 36" xfId="39919"/>
    <cellStyle name="Normal 2 5 4" xfId="9831"/>
    <cellStyle name="Normal 2 5 4 2" xfId="9832"/>
    <cellStyle name="Normal 2 5 4 2 2" xfId="9833"/>
    <cellStyle name="Normal 2 5 4 2 2 2" xfId="9834"/>
    <cellStyle name="Normal 2 5 4 2 2 2 2" xfId="39920"/>
    <cellStyle name="Normal 2 5 4 2 2 3" xfId="39921"/>
    <cellStyle name="Normal 2 5 4 2 3" xfId="9835"/>
    <cellStyle name="Normal 2 5 4 2 3 2" xfId="39922"/>
    <cellStyle name="Normal 2 5 4 2 4" xfId="39923"/>
    <cellStyle name="Normal 2 5 4 3" xfId="9836"/>
    <cellStyle name="Normal 2 5 4 3 2" xfId="9837"/>
    <cellStyle name="Normal 2 5 4 3 2 2" xfId="9838"/>
    <cellStyle name="Normal 2 5 4 3 2 2 2" xfId="39924"/>
    <cellStyle name="Normal 2 5 4 3 2 3" xfId="39925"/>
    <cellStyle name="Normal 2 5 4 3 3" xfId="9839"/>
    <cellStyle name="Normal 2 5 4 3 3 2" xfId="39926"/>
    <cellStyle name="Normal 2 5 4 3 4" xfId="39927"/>
    <cellStyle name="Normal 2 5 4 4" xfId="9840"/>
    <cellStyle name="Normal 2 5 4 4 2" xfId="9841"/>
    <cellStyle name="Normal 2 5 4 4 2 2" xfId="9842"/>
    <cellStyle name="Normal 2 5 4 4 2 2 2" xfId="39928"/>
    <cellStyle name="Normal 2 5 4 4 2 3" xfId="39929"/>
    <cellStyle name="Normal 2 5 4 4 3" xfId="9843"/>
    <cellStyle name="Normal 2 5 4 4 3 2" xfId="39930"/>
    <cellStyle name="Normal 2 5 4 4 4" xfId="39931"/>
    <cellStyle name="Normal 2 5 4 5" xfId="9844"/>
    <cellStyle name="Normal 2 5 4 5 2" xfId="9845"/>
    <cellStyle name="Normal 2 5 4 5 2 2" xfId="39932"/>
    <cellStyle name="Normal 2 5 4 5 3" xfId="39933"/>
    <cellStyle name="Normal 2 5 4 6" xfId="9846"/>
    <cellStyle name="Normal 2 5 4 6 2" xfId="39934"/>
    <cellStyle name="Normal 2 5 4 7" xfId="9847"/>
    <cellStyle name="Normal 2 5 4 7 2" xfId="39935"/>
    <cellStyle name="Normal 2 5 4 8" xfId="39936"/>
    <cellStyle name="Normal 2 5 5" xfId="9848"/>
    <cellStyle name="Normal 2 5 5 2" xfId="9849"/>
    <cellStyle name="Normal 2 5 5 2 2" xfId="9850"/>
    <cellStyle name="Normal 2 5 5 2 2 2" xfId="9851"/>
    <cellStyle name="Normal 2 5 5 2 2 2 2" xfId="39937"/>
    <cellStyle name="Normal 2 5 5 2 2 3" xfId="39938"/>
    <cellStyle name="Normal 2 5 5 2 3" xfId="9852"/>
    <cellStyle name="Normal 2 5 5 2 3 2" xfId="39939"/>
    <cellStyle name="Normal 2 5 5 2 4" xfId="39940"/>
    <cellStyle name="Normal 2 5 5 3" xfId="9853"/>
    <cellStyle name="Normal 2 5 5 3 2" xfId="9854"/>
    <cellStyle name="Normal 2 5 5 3 2 2" xfId="9855"/>
    <cellStyle name="Normal 2 5 5 3 2 2 2" xfId="39941"/>
    <cellStyle name="Normal 2 5 5 3 2 3" xfId="39942"/>
    <cellStyle name="Normal 2 5 5 3 3" xfId="9856"/>
    <cellStyle name="Normal 2 5 5 3 3 2" xfId="39943"/>
    <cellStyle name="Normal 2 5 5 3 4" xfId="39944"/>
    <cellStyle name="Normal 2 5 5 4" xfId="9857"/>
    <cellStyle name="Normal 2 5 5 4 2" xfId="9858"/>
    <cellStyle name="Normal 2 5 5 4 2 2" xfId="9859"/>
    <cellStyle name="Normal 2 5 5 4 2 2 2" xfId="39945"/>
    <cellStyle name="Normal 2 5 5 4 2 3" xfId="39946"/>
    <cellStyle name="Normal 2 5 5 4 3" xfId="9860"/>
    <cellStyle name="Normal 2 5 5 4 3 2" xfId="39947"/>
    <cellStyle name="Normal 2 5 5 4 4" xfId="39948"/>
    <cellStyle name="Normal 2 5 5 5" xfId="9861"/>
    <cellStyle name="Normal 2 5 5 5 2" xfId="9862"/>
    <cellStyle name="Normal 2 5 5 5 2 2" xfId="39949"/>
    <cellStyle name="Normal 2 5 5 5 3" xfId="39950"/>
    <cellStyle name="Normal 2 5 5 6" xfId="9863"/>
    <cellStyle name="Normal 2 5 5 6 2" xfId="39951"/>
    <cellStyle name="Normal 2 5 5 7" xfId="9864"/>
    <cellStyle name="Normal 2 5 5 7 2" xfId="39952"/>
    <cellStyle name="Normal 2 5 5 8" xfId="39953"/>
    <cellStyle name="Normal 2 5 6" xfId="9865"/>
    <cellStyle name="Normal 2 5 6 2" xfId="9866"/>
    <cellStyle name="Normal 2 5 6 2 2" xfId="9867"/>
    <cellStyle name="Normal 2 5 6 2 2 2" xfId="9868"/>
    <cellStyle name="Normal 2 5 6 2 2 2 2" xfId="39954"/>
    <cellStyle name="Normal 2 5 6 2 2 3" xfId="39955"/>
    <cellStyle name="Normal 2 5 6 2 3" xfId="9869"/>
    <cellStyle name="Normal 2 5 6 2 3 2" xfId="39956"/>
    <cellStyle name="Normal 2 5 6 2 4" xfId="39957"/>
    <cellStyle name="Normal 2 5 6 3" xfId="9870"/>
    <cellStyle name="Normal 2 5 6 3 2" xfId="9871"/>
    <cellStyle name="Normal 2 5 6 3 2 2" xfId="9872"/>
    <cellStyle name="Normal 2 5 6 3 2 2 2" xfId="39958"/>
    <cellStyle name="Normal 2 5 6 3 2 3" xfId="39959"/>
    <cellStyle name="Normal 2 5 6 3 3" xfId="9873"/>
    <cellStyle name="Normal 2 5 6 3 3 2" xfId="39960"/>
    <cellStyle name="Normal 2 5 6 3 4" xfId="39961"/>
    <cellStyle name="Normal 2 5 6 4" xfId="9874"/>
    <cellStyle name="Normal 2 5 6 4 2" xfId="9875"/>
    <cellStyle name="Normal 2 5 6 4 2 2" xfId="9876"/>
    <cellStyle name="Normal 2 5 6 4 2 2 2" xfId="39962"/>
    <cellStyle name="Normal 2 5 6 4 2 3" xfId="39963"/>
    <cellStyle name="Normal 2 5 6 4 3" xfId="9877"/>
    <cellStyle name="Normal 2 5 6 4 3 2" xfId="39964"/>
    <cellStyle name="Normal 2 5 6 4 4" xfId="39965"/>
    <cellStyle name="Normal 2 5 6 5" xfId="9878"/>
    <cellStyle name="Normal 2 5 6 5 2" xfId="9879"/>
    <cellStyle name="Normal 2 5 6 5 2 2" xfId="39966"/>
    <cellStyle name="Normal 2 5 6 5 3" xfId="39967"/>
    <cellStyle name="Normal 2 5 6 6" xfId="9880"/>
    <cellStyle name="Normal 2 5 6 6 2" xfId="39968"/>
    <cellStyle name="Normal 2 5 6 7" xfId="9881"/>
    <cellStyle name="Normal 2 5 6 7 2" xfId="39969"/>
    <cellStyle name="Normal 2 5 6 8" xfId="39970"/>
    <cellStyle name="Normal 2 5 7" xfId="9882"/>
    <cellStyle name="Normal 2 5 7 2" xfId="9883"/>
    <cellStyle name="Normal 2 5 7 2 2" xfId="9884"/>
    <cellStyle name="Normal 2 5 7 2 2 2" xfId="9885"/>
    <cellStyle name="Normal 2 5 7 2 2 2 2" xfId="39971"/>
    <cellStyle name="Normal 2 5 7 2 2 3" xfId="39972"/>
    <cellStyle name="Normal 2 5 7 2 3" xfId="9886"/>
    <cellStyle name="Normal 2 5 7 2 3 2" xfId="39973"/>
    <cellStyle name="Normal 2 5 7 2 4" xfId="39974"/>
    <cellStyle name="Normal 2 5 7 3" xfId="9887"/>
    <cellStyle name="Normal 2 5 7 3 2" xfId="9888"/>
    <cellStyle name="Normal 2 5 7 3 2 2" xfId="9889"/>
    <cellStyle name="Normal 2 5 7 3 2 2 2" xfId="39975"/>
    <cellStyle name="Normal 2 5 7 3 2 3" xfId="39976"/>
    <cellStyle name="Normal 2 5 7 3 3" xfId="9890"/>
    <cellStyle name="Normal 2 5 7 3 3 2" xfId="39977"/>
    <cellStyle name="Normal 2 5 7 3 4" xfId="39978"/>
    <cellStyle name="Normal 2 5 7 4" xfId="9891"/>
    <cellStyle name="Normal 2 5 7 4 2" xfId="9892"/>
    <cellStyle name="Normal 2 5 7 4 2 2" xfId="9893"/>
    <cellStyle name="Normal 2 5 7 4 2 2 2" xfId="39979"/>
    <cellStyle name="Normal 2 5 7 4 2 3" xfId="39980"/>
    <cellStyle name="Normal 2 5 7 4 3" xfId="9894"/>
    <cellStyle name="Normal 2 5 7 4 3 2" xfId="39981"/>
    <cellStyle name="Normal 2 5 7 4 4" xfId="39982"/>
    <cellStyle name="Normal 2 5 7 5" xfId="9895"/>
    <cellStyle name="Normal 2 5 7 5 2" xfId="9896"/>
    <cellStyle name="Normal 2 5 7 5 2 2" xfId="39983"/>
    <cellStyle name="Normal 2 5 7 5 3" xfId="39984"/>
    <cellStyle name="Normal 2 5 7 6" xfId="9897"/>
    <cellStyle name="Normal 2 5 7 6 2" xfId="39985"/>
    <cellStyle name="Normal 2 5 7 7" xfId="9898"/>
    <cellStyle name="Normal 2 5 7 7 2" xfId="39986"/>
    <cellStyle name="Normal 2 5 7 8" xfId="39987"/>
    <cellStyle name="Normal 2 5 8" xfId="9899"/>
    <cellStyle name="Normal 2 5 8 2" xfId="9900"/>
    <cellStyle name="Normal 2 5 8 2 2" xfId="9901"/>
    <cellStyle name="Normal 2 5 8 2 2 2" xfId="9902"/>
    <cellStyle name="Normal 2 5 8 2 2 2 2" xfId="39988"/>
    <cellStyle name="Normal 2 5 8 2 2 3" xfId="39989"/>
    <cellStyle name="Normal 2 5 8 2 3" xfId="9903"/>
    <cellStyle name="Normal 2 5 8 2 3 2" xfId="39990"/>
    <cellStyle name="Normal 2 5 8 2 4" xfId="39991"/>
    <cellStyle name="Normal 2 5 8 3" xfId="9904"/>
    <cellStyle name="Normal 2 5 8 3 2" xfId="9905"/>
    <cellStyle name="Normal 2 5 8 3 2 2" xfId="9906"/>
    <cellStyle name="Normal 2 5 8 3 2 2 2" xfId="39992"/>
    <cellStyle name="Normal 2 5 8 3 2 3" xfId="39993"/>
    <cellStyle name="Normal 2 5 8 3 3" xfId="9907"/>
    <cellStyle name="Normal 2 5 8 3 3 2" xfId="39994"/>
    <cellStyle name="Normal 2 5 8 3 4" xfId="39995"/>
    <cellStyle name="Normal 2 5 8 4" xfId="9908"/>
    <cellStyle name="Normal 2 5 8 4 2" xfId="9909"/>
    <cellStyle name="Normal 2 5 8 4 2 2" xfId="9910"/>
    <cellStyle name="Normal 2 5 8 4 2 2 2" xfId="39996"/>
    <cellStyle name="Normal 2 5 8 4 2 3" xfId="39997"/>
    <cellStyle name="Normal 2 5 8 4 3" xfId="9911"/>
    <cellStyle name="Normal 2 5 8 4 3 2" xfId="39998"/>
    <cellStyle name="Normal 2 5 8 4 4" xfId="39999"/>
    <cellStyle name="Normal 2 5 8 5" xfId="9912"/>
    <cellStyle name="Normal 2 5 8 5 2" xfId="9913"/>
    <cellStyle name="Normal 2 5 8 5 2 2" xfId="40000"/>
    <cellStyle name="Normal 2 5 8 5 3" xfId="40001"/>
    <cellStyle name="Normal 2 5 8 6" xfId="9914"/>
    <cellStyle name="Normal 2 5 8 6 2" xfId="40002"/>
    <cellStyle name="Normal 2 5 8 7" xfId="9915"/>
    <cellStyle name="Normal 2 5 8 7 2" xfId="40003"/>
    <cellStyle name="Normal 2 5 8 8" xfId="40004"/>
    <cellStyle name="Normal 2 5 9" xfId="9916"/>
    <cellStyle name="Normal 2 5 9 2" xfId="9917"/>
    <cellStyle name="Normal 2 5 9 2 2" xfId="9918"/>
    <cellStyle name="Normal 2 5 9 2 2 2" xfId="9919"/>
    <cellStyle name="Normal 2 5 9 2 2 2 2" xfId="40005"/>
    <cellStyle name="Normal 2 5 9 2 2 3" xfId="40006"/>
    <cellStyle name="Normal 2 5 9 2 3" xfId="9920"/>
    <cellStyle name="Normal 2 5 9 2 3 2" xfId="40007"/>
    <cellStyle name="Normal 2 5 9 2 4" xfId="40008"/>
    <cellStyle name="Normal 2 5 9 3" xfId="9921"/>
    <cellStyle name="Normal 2 5 9 3 2" xfId="9922"/>
    <cellStyle name="Normal 2 5 9 3 2 2" xfId="9923"/>
    <cellStyle name="Normal 2 5 9 3 2 2 2" xfId="40009"/>
    <cellStyle name="Normal 2 5 9 3 2 3" xfId="40010"/>
    <cellStyle name="Normal 2 5 9 3 3" xfId="9924"/>
    <cellStyle name="Normal 2 5 9 3 3 2" xfId="40011"/>
    <cellStyle name="Normal 2 5 9 3 4" xfId="40012"/>
    <cellStyle name="Normal 2 5 9 4" xfId="9925"/>
    <cellStyle name="Normal 2 5 9 4 2" xfId="9926"/>
    <cellStyle name="Normal 2 5 9 4 2 2" xfId="9927"/>
    <cellStyle name="Normal 2 5 9 4 2 2 2" xfId="40013"/>
    <cellStyle name="Normal 2 5 9 4 2 3" xfId="40014"/>
    <cellStyle name="Normal 2 5 9 4 3" xfId="9928"/>
    <cellStyle name="Normal 2 5 9 4 3 2" xfId="40015"/>
    <cellStyle name="Normal 2 5 9 4 4" xfId="40016"/>
    <cellStyle name="Normal 2 5 9 5" xfId="9929"/>
    <cellStyle name="Normal 2 5 9 5 2" xfId="9930"/>
    <cellStyle name="Normal 2 5 9 5 2 2" xfId="40017"/>
    <cellStyle name="Normal 2 5 9 5 3" xfId="40018"/>
    <cellStyle name="Normal 2 5 9 6" xfId="9931"/>
    <cellStyle name="Normal 2 5 9 6 2" xfId="40019"/>
    <cellStyle name="Normal 2 5 9 7" xfId="9932"/>
    <cellStyle name="Normal 2 5 9 7 2" xfId="40020"/>
    <cellStyle name="Normal 2 5 9 8" xfId="40021"/>
    <cellStyle name="Normal 2 6" xfId="9933"/>
    <cellStyle name="Normal 2 6 10" xfId="9934"/>
    <cellStyle name="Normal 2 6 10 2" xfId="9935"/>
    <cellStyle name="Normal 2 6 10 2 2" xfId="9936"/>
    <cellStyle name="Normal 2 6 10 2 2 2" xfId="9937"/>
    <cellStyle name="Normal 2 6 10 2 2 2 2" xfId="40022"/>
    <cellStyle name="Normal 2 6 10 2 2 3" xfId="40023"/>
    <cellStyle name="Normal 2 6 10 2 3" xfId="9938"/>
    <cellStyle name="Normal 2 6 10 2 3 2" xfId="40024"/>
    <cellStyle name="Normal 2 6 10 2 4" xfId="40025"/>
    <cellStyle name="Normal 2 6 10 3" xfId="9939"/>
    <cellStyle name="Normal 2 6 10 3 2" xfId="9940"/>
    <cellStyle name="Normal 2 6 10 3 2 2" xfId="9941"/>
    <cellStyle name="Normal 2 6 10 3 2 2 2" xfId="40026"/>
    <cellStyle name="Normal 2 6 10 3 2 3" xfId="40027"/>
    <cellStyle name="Normal 2 6 10 3 3" xfId="9942"/>
    <cellStyle name="Normal 2 6 10 3 3 2" xfId="40028"/>
    <cellStyle name="Normal 2 6 10 3 4" xfId="40029"/>
    <cellStyle name="Normal 2 6 10 4" xfId="9943"/>
    <cellStyle name="Normal 2 6 10 4 2" xfId="9944"/>
    <cellStyle name="Normal 2 6 10 4 2 2" xfId="9945"/>
    <cellStyle name="Normal 2 6 10 4 2 2 2" xfId="40030"/>
    <cellStyle name="Normal 2 6 10 4 2 3" xfId="40031"/>
    <cellStyle name="Normal 2 6 10 4 3" xfId="9946"/>
    <cellStyle name="Normal 2 6 10 4 3 2" xfId="40032"/>
    <cellStyle name="Normal 2 6 10 4 4" xfId="40033"/>
    <cellStyle name="Normal 2 6 10 5" xfId="9947"/>
    <cellStyle name="Normal 2 6 10 5 2" xfId="9948"/>
    <cellStyle name="Normal 2 6 10 5 2 2" xfId="40034"/>
    <cellStyle name="Normal 2 6 10 5 3" xfId="40035"/>
    <cellStyle name="Normal 2 6 10 6" xfId="9949"/>
    <cellStyle name="Normal 2 6 10 6 2" xfId="40036"/>
    <cellStyle name="Normal 2 6 10 7" xfId="9950"/>
    <cellStyle name="Normal 2 6 10 7 2" xfId="40037"/>
    <cellStyle name="Normal 2 6 10 8" xfId="40038"/>
    <cellStyle name="Normal 2 6 11" xfId="9951"/>
    <cellStyle name="Normal 2 6 11 2" xfId="9952"/>
    <cellStyle name="Normal 2 6 11 2 2" xfId="9953"/>
    <cellStyle name="Normal 2 6 11 2 2 2" xfId="9954"/>
    <cellStyle name="Normal 2 6 11 2 2 2 2" xfId="40039"/>
    <cellStyle name="Normal 2 6 11 2 2 3" xfId="40040"/>
    <cellStyle name="Normal 2 6 11 2 3" xfId="9955"/>
    <cellStyle name="Normal 2 6 11 2 3 2" xfId="40041"/>
    <cellStyle name="Normal 2 6 11 2 4" xfId="40042"/>
    <cellStyle name="Normal 2 6 11 3" xfId="9956"/>
    <cellStyle name="Normal 2 6 11 3 2" xfId="9957"/>
    <cellStyle name="Normal 2 6 11 3 2 2" xfId="9958"/>
    <cellStyle name="Normal 2 6 11 3 2 2 2" xfId="40043"/>
    <cellStyle name="Normal 2 6 11 3 2 3" xfId="40044"/>
    <cellStyle name="Normal 2 6 11 3 3" xfId="9959"/>
    <cellStyle name="Normal 2 6 11 3 3 2" xfId="40045"/>
    <cellStyle name="Normal 2 6 11 3 4" xfId="40046"/>
    <cellStyle name="Normal 2 6 11 4" xfId="9960"/>
    <cellStyle name="Normal 2 6 11 4 2" xfId="9961"/>
    <cellStyle name="Normal 2 6 11 4 2 2" xfId="9962"/>
    <cellStyle name="Normal 2 6 11 4 2 2 2" xfId="40047"/>
    <cellStyle name="Normal 2 6 11 4 2 3" xfId="40048"/>
    <cellStyle name="Normal 2 6 11 4 3" xfId="9963"/>
    <cellStyle name="Normal 2 6 11 4 3 2" xfId="40049"/>
    <cellStyle name="Normal 2 6 11 4 4" xfId="40050"/>
    <cellStyle name="Normal 2 6 11 5" xfId="9964"/>
    <cellStyle name="Normal 2 6 11 5 2" xfId="9965"/>
    <cellStyle name="Normal 2 6 11 5 2 2" xfId="40051"/>
    <cellStyle name="Normal 2 6 11 5 3" xfId="40052"/>
    <cellStyle name="Normal 2 6 11 6" xfId="9966"/>
    <cellStyle name="Normal 2 6 11 6 2" xfId="40053"/>
    <cellStyle name="Normal 2 6 11 7" xfId="9967"/>
    <cellStyle name="Normal 2 6 11 7 2" xfId="40054"/>
    <cellStyle name="Normal 2 6 11 8" xfId="40055"/>
    <cellStyle name="Normal 2 6 12" xfId="9968"/>
    <cellStyle name="Normal 2 6 12 2" xfId="9969"/>
    <cellStyle name="Normal 2 6 12 2 2" xfId="9970"/>
    <cellStyle name="Normal 2 6 12 2 2 2" xfId="9971"/>
    <cellStyle name="Normal 2 6 12 2 2 2 2" xfId="40056"/>
    <cellStyle name="Normal 2 6 12 2 2 3" xfId="40057"/>
    <cellStyle name="Normal 2 6 12 2 3" xfId="9972"/>
    <cellStyle name="Normal 2 6 12 2 3 2" xfId="40058"/>
    <cellStyle name="Normal 2 6 12 2 4" xfId="40059"/>
    <cellStyle name="Normal 2 6 12 3" xfId="9973"/>
    <cellStyle name="Normal 2 6 12 3 2" xfId="9974"/>
    <cellStyle name="Normal 2 6 12 3 2 2" xfId="9975"/>
    <cellStyle name="Normal 2 6 12 3 2 2 2" xfId="40060"/>
    <cellStyle name="Normal 2 6 12 3 2 3" xfId="40061"/>
    <cellStyle name="Normal 2 6 12 3 3" xfId="9976"/>
    <cellStyle name="Normal 2 6 12 3 3 2" xfId="40062"/>
    <cellStyle name="Normal 2 6 12 3 4" xfId="40063"/>
    <cellStyle name="Normal 2 6 12 4" xfId="9977"/>
    <cellStyle name="Normal 2 6 12 4 2" xfId="9978"/>
    <cellStyle name="Normal 2 6 12 4 2 2" xfId="9979"/>
    <cellStyle name="Normal 2 6 12 4 2 2 2" xfId="40064"/>
    <cellStyle name="Normal 2 6 12 4 2 3" xfId="40065"/>
    <cellStyle name="Normal 2 6 12 4 3" xfId="9980"/>
    <cellStyle name="Normal 2 6 12 4 3 2" xfId="40066"/>
    <cellStyle name="Normal 2 6 12 4 4" xfId="40067"/>
    <cellStyle name="Normal 2 6 12 5" xfId="9981"/>
    <cellStyle name="Normal 2 6 12 5 2" xfId="9982"/>
    <cellStyle name="Normal 2 6 12 5 2 2" xfId="40068"/>
    <cellStyle name="Normal 2 6 12 5 3" xfId="40069"/>
    <cellStyle name="Normal 2 6 12 6" xfId="9983"/>
    <cellStyle name="Normal 2 6 12 6 2" xfId="40070"/>
    <cellStyle name="Normal 2 6 12 7" xfId="9984"/>
    <cellStyle name="Normal 2 6 12 7 2" xfId="40071"/>
    <cellStyle name="Normal 2 6 12 8" xfId="40072"/>
    <cellStyle name="Normal 2 6 13" xfId="9985"/>
    <cellStyle name="Normal 2 6 13 2" xfId="9986"/>
    <cellStyle name="Normal 2 6 13 2 2" xfId="9987"/>
    <cellStyle name="Normal 2 6 13 2 2 2" xfId="9988"/>
    <cellStyle name="Normal 2 6 13 2 2 2 2" xfId="40073"/>
    <cellStyle name="Normal 2 6 13 2 2 3" xfId="40074"/>
    <cellStyle name="Normal 2 6 13 2 3" xfId="9989"/>
    <cellStyle name="Normal 2 6 13 2 3 2" xfId="40075"/>
    <cellStyle name="Normal 2 6 13 2 4" xfId="40076"/>
    <cellStyle name="Normal 2 6 13 3" xfId="9990"/>
    <cellStyle name="Normal 2 6 13 3 2" xfId="9991"/>
    <cellStyle name="Normal 2 6 13 3 2 2" xfId="9992"/>
    <cellStyle name="Normal 2 6 13 3 2 2 2" xfId="40077"/>
    <cellStyle name="Normal 2 6 13 3 2 3" xfId="40078"/>
    <cellStyle name="Normal 2 6 13 3 3" xfId="9993"/>
    <cellStyle name="Normal 2 6 13 3 3 2" xfId="40079"/>
    <cellStyle name="Normal 2 6 13 3 4" xfId="40080"/>
    <cellStyle name="Normal 2 6 13 4" xfId="9994"/>
    <cellStyle name="Normal 2 6 13 4 2" xfId="9995"/>
    <cellStyle name="Normal 2 6 13 4 2 2" xfId="9996"/>
    <cellStyle name="Normal 2 6 13 4 2 2 2" xfId="40081"/>
    <cellStyle name="Normal 2 6 13 4 2 3" xfId="40082"/>
    <cellStyle name="Normal 2 6 13 4 3" xfId="9997"/>
    <cellStyle name="Normal 2 6 13 4 3 2" xfId="40083"/>
    <cellStyle name="Normal 2 6 13 4 4" xfId="40084"/>
    <cellStyle name="Normal 2 6 13 5" xfId="9998"/>
    <cellStyle name="Normal 2 6 13 5 2" xfId="9999"/>
    <cellStyle name="Normal 2 6 13 5 2 2" xfId="40085"/>
    <cellStyle name="Normal 2 6 13 5 3" xfId="40086"/>
    <cellStyle name="Normal 2 6 13 6" xfId="10000"/>
    <cellStyle name="Normal 2 6 13 6 2" xfId="40087"/>
    <cellStyle name="Normal 2 6 13 7" xfId="10001"/>
    <cellStyle name="Normal 2 6 13 7 2" xfId="40088"/>
    <cellStyle name="Normal 2 6 13 8" xfId="40089"/>
    <cellStyle name="Normal 2 6 14" xfId="10002"/>
    <cellStyle name="Normal 2 6 14 2" xfId="10003"/>
    <cellStyle name="Normal 2 6 14 2 2" xfId="10004"/>
    <cellStyle name="Normal 2 6 14 2 2 2" xfId="10005"/>
    <cellStyle name="Normal 2 6 14 2 2 2 2" xfId="40090"/>
    <cellStyle name="Normal 2 6 14 2 2 3" xfId="40091"/>
    <cellStyle name="Normal 2 6 14 2 3" xfId="10006"/>
    <cellStyle name="Normal 2 6 14 2 3 2" xfId="40092"/>
    <cellStyle name="Normal 2 6 14 2 4" xfId="40093"/>
    <cellStyle name="Normal 2 6 14 3" xfId="10007"/>
    <cellStyle name="Normal 2 6 14 3 2" xfId="10008"/>
    <cellStyle name="Normal 2 6 14 3 2 2" xfId="10009"/>
    <cellStyle name="Normal 2 6 14 3 2 2 2" xfId="40094"/>
    <cellStyle name="Normal 2 6 14 3 2 3" xfId="40095"/>
    <cellStyle name="Normal 2 6 14 3 3" xfId="10010"/>
    <cellStyle name="Normal 2 6 14 3 3 2" xfId="40096"/>
    <cellStyle name="Normal 2 6 14 3 4" xfId="40097"/>
    <cellStyle name="Normal 2 6 14 4" xfId="10011"/>
    <cellStyle name="Normal 2 6 14 4 2" xfId="10012"/>
    <cellStyle name="Normal 2 6 14 4 2 2" xfId="10013"/>
    <cellStyle name="Normal 2 6 14 4 2 2 2" xfId="40098"/>
    <cellStyle name="Normal 2 6 14 4 2 3" xfId="40099"/>
    <cellStyle name="Normal 2 6 14 4 3" xfId="10014"/>
    <cellStyle name="Normal 2 6 14 4 3 2" xfId="40100"/>
    <cellStyle name="Normal 2 6 14 4 4" xfId="40101"/>
    <cellStyle name="Normal 2 6 14 5" xfId="10015"/>
    <cellStyle name="Normal 2 6 14 5 2" xfId="10016"/>
    <cellStyle name="Normal 2 6 14 5 2 2" xfId="40102"/>
    <cellStyle name="Normal 2 6 14 5 3" xfId="40103"/>
    <cellStyle name="Normal 2 6 14 6" xfId="10017"/>
    <cellStyle name="Normal 2 6 14 6 2" xfId="40104"/>
    <cellStyle name="Normal 2 6 14 7" xfId="10018"/>
    <cellStyle name="Normal 2 6 14 7 2" xfId="40105"/>
    <cellStyle name="Normal 2 6 14 8" xfId="40106"/>
    <cellStyle name="Normal 2 6 15" xfId="10019"/>
    <cellStyle name="Normal 2 6 15 2" xfId="10020"/>
    <cellStyle name="Normal 2 6 15 2 2" xfId="10021"/>
    <cellStyle name="Normal 2 6 15 2 2 2" xfId="10022"/>
    <cellStyle name="Normal 2 6 15 2 2 2 2" xfId="40107"/>
    <cellStyle name="Normal 2 6 15 2 2 3" xfId="40108"/>
    <cellStyle name="Normal 2 6 15 2 3" xfId="10023"/>
    <cellStyle name="Normal 2 6 15 2 3 2" xfId="40109"/>
    <cellStyle name="Normal 2 6 15 2 4" xfId="40110"/>
    <cellStyle name="Normal 2 6 15 3" xfId="10024"/>
    <cellStyle name="Normal 2 6 15 3 2" xfId="10025"/>
    <cellStyle name="Normal 2 6 15 3 2 2" xfId="10026"/>
    <cellStyle name="Normal 2 6 15 3 2 2 2" xfId="40111"/>
    <cellStyle name="Normal 2 6 15 3 2 3" xfId="40112"/>
    <cellStyle name="Normal 2 6 15 3 3" xfId="10027"/>
    <cellStyle name="Normal 2 6 15 3 3 2" xfId="40113"/>
    <cellStyle name="Normal 2 6 15 3 4" xfId="40114"/>
    <cellStyle name="Normal 2 6 15 4" xfId="10028"/>
    <cellStyle name="Normal 2 6 15 4 2" xfId="10029"/>
    <cellStyle name="Normal 2 6 15 4 2 2" xfId="10030"/>
    <cellStyle name="Normal 2 6 15 4 2 2 2" xfId="40115"/>
    <cellStyle name="Normal 2 6 15 4 2 3" xfId="40116"/>
    <cellStyle name="Normal 2 6 15 4 3" xfId="10031"/>
    <cellStyle name="Normal 2 6 15 4 3 2" xfId="40117"/>
    <cellStyle name="Normal 2 6 15 4 4" xfId="40118"/>
    <cellStyle name="Normal 2 6 15 5" xfId="10032"/>
    <cellStyle name="Normal 2 6 15 5 2" xfId="10033"/>
    <cellStyle name="Normal 2 6 15 5 2 2" xfId="40119"/>
    <cellStyle name="Normal 2 6 15 5 3" xfId="40120"/>
    <cellStyle name="Normal 2 6 15 6" xfId="10034"/>
    <cellStyle name="Normal 2 6 15 6 2" xfId="40121"/>
    <cellStyle name="Normal 2 6 15 7" xfId="10035"/>
    <cellStyle name="Normal 2 6 15 7 2" xfId="40122"/>
    <cellStyle name="Normal 2 6 15 8" xfId="40123"/>
    <cellStyle name="Normal 2 6 16" xfId="10036"/>
    <cellStyle name="Normal 2 6 16 2" xfId="10037"/>
    <cellStyle name="Normal 2 6 16 2 2" xfId="10038"/>
    <cellStyle name="Normal 2 6 16 2 2 2" xfId="10039"/>
    <cellStyle name="Normal 2 6 16 2 2 2 2" xfId="40124"/>
    <cellStyle name="Normal 2 6 16 2 2 3" xfId="40125"/>
    <cellStyle name="Normal 2 6 16 2 3" xfId="10040"/>
    <cellStyle name="Normal 2 6 16 2 3 2" xfId="40126"/>
    <cellStyle name="Normal 2 6 16 2 4" xfId="40127"/>
    <cellStyle name="Normal 2 6 16 3" xfId="10041"/>
    <cellStyle name="Normal 2 6 16 3 2" xfId="10042"/>
    <cellStyle name="Normal 2 6 16 3 2 2" xfId="10043"/>
    <cellStyle name="Normal 2 6 16 3 2 2 2" xfId="40128"/>
    <cellStyle name="Normal 2 6 16 3 2 3" xfId="40129"/>
    <cellStyle name="Normal 2 6 16 3 3" xfId="10044"/>
    <cellStyle name="Normal 2 6 16 3 3 2" xfId="40130"/>
    <cellStyle name="Normal 2 6 16 3 4" xfId="40131"/>
    <cellStyle name="Normal 2 6 16 4" xfId="10045"/>
    <cellStyle name="Normal 2 6 16 4 2" xfId="10046"/>
    <cellStyle name="Normal 2 6 16 4 2 2" xfId="10047"/>
    <cellStyle name="Normal 2 6 16 4 2 2 2" xfId="40132"/>
    <cellStyle name="Normal 2 6 16 4 2 3" xfId="40133"/>
    <cellStyle name="Normal 2 6 16 4 3" xfId="10048"/>
    <cellStyle name="Normal 2 6 16 4 3 2" xfId="40134"/>
    <cellStyle name="Normal 2 6 16 4 4" xfId="40135"/>
    <cellStyle name="Normal 2 6 16 5" xfId="10049"/>
    <cellStyle name="Normal 2 6 16 5 2" xfId="10050"/>
    <cellStyle name="Normal 2 6 16 5 2 2" xfId="40136"/>
    <cellStyle name="Normal 2 6 16 5 3" xfId="40137"/>
    <cellStyle name="Normal 2 6 16 6" xfId="10051"/>
    <cellStyle name="Normal 2 6 16 6 2" xfId="40138"/>
    <cellStyle name="Normal 2 6 16 7" xfId="10052"/>
    <cellStyle name="Normal 2 6 16 7 2" xfId="40139"/>
    <cellStyle name="Normal 2 6 16 8" xfId="40140"/>
    <cellStyle name="Normal 2 6 17" xfId="10053"/>
    <cellStyle name="Normal 2 6 17 2" xfId="10054"/>
    <cellStyle name="Normal 2 6 17 2 2" xfId="10055"/>
    <cellStyle name="Normal 2 6 17 2 2 2" xfId="10056"/>
    <cellStyle name="Normal 2 6 17 2 2 2 2" xfId="40141"/>
    <cellStyle name="Normal 2 6 17 2 2 3" xfId="40142"/>
    <cellStyle name="Normal 2 6 17 2 3" xfId="10057"/>
    <cellStyle name="Normal 2 6 17 2 3 2" xfId="40143"/>
    <cellStyle name="Normal 2 6 17 2 4" xfId="40144"/>
    <cellStyle name="Normal 2 6 17 3" xfId="10058"/>
    <cellStyle name="Normal 2 6 17 3 2" xfId="10059"/>
    <cellStyle name="Normal 2 6 17 3 2 2" xfId="10060"/>
    <cellStyle name="Normal 2 6 17 3 2 2 2" xfId="40145"/>
    <cellStyle name="Normal 2 6 17 3 2 3" xfId="40146"/>
    <cellStyle name="Normal 2 6 17 3 3" xfId="10061"/>
    <cellStyle name="Normal 2 6 17 3 3 2" xfId="40147"/>
    <cellStyle name="Normal 2 6 17 3 4" xfId="40148"/>
    <cellStyle name="Normal 2 6 17 4" xfId="10062"/>
    <cellStyle name="Normal 2 6 17 4 2" xfId="10063"/>
    <cellStyle name="Normal 2 6 17 4 2 2" xfId="10064"/>
    <cellStyle name="Normal 2 6 17 4 2 2 2" xfId="40149"/>
    <cellStyle name="Normal 2 6 17 4 2 3" xfId="40150"/>
    <cellStyle name="Normal 2 6 17 4 3" xfId="10065"/>
    <cellStyle name="Normal 2 6 17 4 3 2" xfId="40151"/>
    <cellStyle name="Normal 2 6 17 4 4" xfId="40152"/>
    <cellStyle name="Normal 2 6 17 5" xfId="10066"/>
    <cellStyle name="Normal 2 6 17 5 2" xfId="10067"/>
    <cellStyle name="Normal 2 6 17 5 2 2" xfId="40153"/>
    <cellStyle name="Normal 2 6 17 5 3" xfId="40154"/>
    <cellStyle name="Normal 2 6 17 6" xfId="10068"/>
    <cellStyle name="Normal 2 6 17 6 2" xfId="40155"/>
    <cellStyle name="Normal 2 6 17 7" xfId="10069"/>
    <cellStyle name="Normal 2 6 17 7 2" xfId="40156"/>
    <cellStyle name="Normal 2 6 17 8" xfId="40157"/>
    <cellStyle name="Normal 2 6 18" xfId="10070"/>
    <cellStyle name="Normal 2 6 18 2" xfId="10071"/>
    <cellStyle name="Normal 2 6 18 2 2" xfId="10072"/>
    <cellStyle name="Normal 2 6 18 2 2 2" xfId="10073"/>
    <cellStyle name="Normal 2 6 18 2 2 2 2" xfId="40158"/>
    <cellStyle name="Normal 2 6 18 2 2 3" xfId="40159"/>
    <cellStyle name="Normal 2 6 18 2 3" xfId="10074"/>
    <cellStyle name="Normal 2 6 18 2 3 2" xfId="40160"/>
    <cellStyle name="Normal 2 6 18 2 4" xfId="40161"/>
    <cellStyle name="Normal 2 6 18 3" xfId="10075"/>
    <cellStyle name="Normal 2 6 18 3 2" xfId="10076"/>
    <cellStyle name="Normal 2 6 18 3 2 2" xfId="10077"/>
    <cellStyle name="Normal 2 6 18 3 2 2 2" xfId="40162"/>
    <cellStyle name="Normal 2 6 18 3 2 3" xfId="40163"/>
    <cellStyle name="Normal 2 6 18 3 3" xfId="10078"/>
    <cellStyle name="Normal 2 6 18 3 3 2" xfId="40164"/>
    <cellStyle name="Normal 2 6 18 3 4" xfId="40165"/>
    <cellStyle name="Normal 2 6 18 4" xfId="10079"/>
    <cellStyle name="Normal 2 6 18 4 2" xfId="10080"/>
    <cellStyle name="Normal 2 6 18 4 2 2" xfId="10081"/>
    <cellStyle name="Normal 2 6 18 4 2 2 2" xfId="40166"/>
    <cellStyle name="Normal 2 6 18 4 2 3" xfId="40167"/>
    <cellStyle name="Normal 2 6 18 4 3" xfId="10082"/>
    <cellStyle name="Normal 2 6 18 4 3 2" xfId="40168"/>
    <cellStyle name="Normal 2 6 18 4 4" xfId="40169"/>
    <cellStyle name="Normal 2 6 18 5" xfId="10083"/>
    <cellStyle name="Normal 2 6 18 5 2" xfId="10084"/>
    <cellStyle name="Normal 2 6 18 5 2 2" xfId="40170"/>
    <cellStyle name="Normal 2 6 18 5 3" xfId="40171"/>
    <cellStyle name="Normal 2 6 18 6" xfId="10085"/>
    <cellStyle name="Normal 2 6 18 6 2" xfId="40172"/>
    <cellStyle name="Normal 2 6 18 7" xfId="10086"/>
    <cellStyle name="Normal 2 6 18 7 2" xfId="40173"/>
    <cellStyle name="Normal 2 6 18 8" xfId="40174"/>
    <cellStyle name="Normal 2 6 19" xfId="10087"/>
    <cellStyle name="Normal 2 6 19 2" xfId="10088"/>
    <cellStyle name="Normal 2 6 19 2 2" xfId="10089"/>
    <cellStyle name="Normal 2 6 19 2 2 2" xfId="10090"/>
    <cellStyle name="Normal 2 6 19 2 2 2 2" xfId="40175"/>
    <cellStyle name="Normal 2 6 19 2 2 3" xfId="40176"/>
    <cellStyle name="Normal 2 6 19 2 3" xfId="10091"/>
    <cellStyle name="Normal 2 6 19 2 3 2" xfId="40177"/>
    <cellStyle name="Normal 2 6 19 2 4" xfId="40178"/>
    <cellStyle name="Normal 2 6 19 3" xfId="10092"/>
    <cellStyle name="Normal 2 6 19 3 2" xfId="10093"/>
    <cellStyle name="Normal 2 6 19 3 2 2" xfId="10094"/>
    <cellStyle name="Normal 2 6 19 3 2 2 2" xfId="40179"/>
    <cellStyle name="Normal 2 6 19 3 2 3" xfId="40180"/>
    <cellStyle name="Normal 2 6 19 3 3" xfId="10095"/>
    <cellStyle name="Normal 2 6 19 3 3 2" xfId="40181"/>
    <cellStyle name="Normal 2 6 19 3 4" xfId="40182"/>
    <cellStyle name="Normal 2 6 19 4" xfId="10096"/>
    <cellStyle name="Normal 2 6 19 4 2" xfId="10097"/>
    <cellStyle name="Normal 2 6 19 4 2 2" xfId="10098"/>
    <cellStyle name="Normal 2 6 19 4 2 2 2" xfId="40183"/>
    <cellStyle name="Normal 2 6 19 4 2 3" xfId="40184"/>
    <cellStyle name="Normal 2 6 19 4 3" xfId="10099"/>
    <cellStyle name="Normal 2 6 19 4 3 2" xfId="40185"/>
    <cellStyle name="Normal 2 6 19 4 4" xfId="40186"/>
    <cellStyle name="Normal 2 6 19 5" xfId="10100"/>
    <cellStyle name="Normal 2 6 19 5 2" xfId="10101"/>
    <cellStyle name="Normal 2 6 19 5 2 2" xfId="40187"/>
    <cellStyle name="Normal 2 6 19 5 3" xfId="40188"/>
    <cellStyle name="Normal 2 6 19 6" xfId="10102"/>
    <cellStyle name="Normal 2 6 19 6 2" xfId="40189"/>
    <cellStyle name="Normal 2 6 19 7" xfId="10103"/>
    <cellStyle name="Normal 2 6 19 7 2" xfId="40190"/>
    <cellStyle name="Normal 2 6 19 8" xfId="40191"/>
    <cellStyle name="Normal 2 6 2" xfId="10104"/>
    <cellStyle name="Normal 2 6 2 2" xfId="10105"/>
    <cellStyle name="Normal 2 6 2 2 2" xfId="10106"/>
    <cellStyle name="Normal 2 6 2 2 2 2" xfId="10107"/>
    <cellStyle name="Normal 2 6 2 2 2 2 2" xfId="40192"/>
    <cellStyle name="Normal 2 6 2 2 2 3" xfId="40193"/>
    <cellStyle name="Normal 2 6 2 2 3" xfId="10108"/>
    <cellStyle name="Normal 2 6 2 2 3 2" xfId="40194"/>
    <cellStyle name="Normal 2 6 2 2 4" xfId="40195"/>
    <cellStyle name="Normal 2 6 2 3" xfId="10109"/>
    <cellStyle name="Normal 2 6 2 3 2" xfId="10110"/>
    <cellStyle name="Normal 2 6 2 3 2 2" xfId="10111"/>
    <cellStyle name="Normal 2 6 2 3 2 2 2" xfId="40196"/>
    <cellStyle name="Normal 2 6 2 3 2 3" xfId="40197"/>
    <cellStyle name="Normal 2 6 2 3 3" xfId="10112"/>
    <cellStyle name="Normal 2 6 2 3 3 2" xfId="40198"/>
    <cellStyle name="Normal 2 6 2 3 4" xfId="40199"/>
    <cellStyle name="Normal 2 6 2 4" xfId="10113"/>
    <cellStyle name="Normal 2 6 2 4 2" xfId="10114"/>
    <cellStyle name="Normal 2 6 2 4 2 2" xfId="10115"/>
    <cellStyle name="Normal 2 6 2 4 2 2 2" xfId="40200"/>
    <cellStyle name="Normal 2 6 2 4 2 3" xfId="40201"/>
    <cellStyle name="Normal 2 6 2 4 3" xfId="10116"/>
    <cellStyle name="Normal 2 6 2 4 3 2" xfId="40202"/>
    <cellStyle name="Normal 2 6 2 4 4" xfId="40203"/>
    <cellStyle name="Normal 2 6 2 5" xfId="10117"/>
    <cellStyle name="Normal 2 6 2 5 2" xfId="10118"/>
    <cellStyle name="Normal 2 6 2 5 2 2" xfId="40204"/>
    <cellStyle name="Normal 2 6 2 5 3" xfId="40205"/>
    <cellStyle name="Normal 2 6 2 6" xfId="10119"/>
    <cellStyle name="Normal 2 6 2 6 2" xfId="40206"/>
    <cellStyle name="Normal 2 6 2 7" xfId="10120"/>
    <cellStyle name="Normal 2 6 2 7 2" xfId="40207"/>
    <cellStyle name="Normal 2 6 2 8" xfId="40208"/>
    <cellStyle name="Normal 2 6 20" xfId="10121"/>
    <cellStyle name="Normal 2 6 20 2" xfId="10122"/>
    <cellStyle name="Normal 2 6 20 2 2" xfId="10123"/>
    <cellStyle name="Normal 2 6 20 2 2 2" xfId="10124"/>
    <cellStyle name="Normal 2 6 20 2 2 2 2" xfId="40209"/>
    <cellStyle name="Normal 2 6 20 2 2 3" xfId="40210"/>
    <cellStyle name="Normal 2 6 20 2 3" xfId="10125"/>
    <cellStyle name="Normal 2 6 20 2 3 2" xfId="40211"/>
    <cellStyle name="Normal 2 6 20 2 4" xfId="40212"/>
    <cellStyle name="Normal 2 6 20 3" xfId="10126"/>
    <cellStyle name="Normal 2 6 20 3 2" xfId="10127"/>
    <cellStyle name="Normal 2 6 20 3 2 2" xfId="10128"/>
    <cellStyle name="Normal 2 6 20 3 2 2 2" xfId="40213"/>
    <cellStyle name="Normal 2 6 20 3 2 3" xfId="40214"/>
    <cellStyle name="Normal 2 6 20 3 3" xfId="10129"/>
    <cellStyle name="Normal 2 6 20 3 3 2" xfId="40215"/>
    <cellStyle name="Normal 2 6 20 3 4" xfId="40216"/>
    <cellStyle name="Normal 2 6 20 4" xfId="10130"/>
    <cellStyle name="Normal 2 6 20 4 2" xfId="10131"/>
    <cellStyle name="Normal 2 6 20 4 2 2" xfId="10132"/>
    <cellStyle name="Normal 2 6 20 4 2 2 2" xfId="40217"/>
    <cellStyle name="Normal 2 6 20 4 2 3" xfId="40218"/>
    <cellStyle name="Normal 2 6 20 4 3" xfId="10133"/>
    <cellStyle name="Normal 2 6 20 4 3 2" xfId="40219"/>
    <cellStyle name="Normal 2 6 20 4 4" xfId="40220"/>
    <cellStyle name="Normal 2 6 20 5" xfId="10134"/>
    <cellStyle name="Normal 2 6 20 5 2" xfId="10135"/>
    <cellStyle name="Normal 2 6 20 5 2 2" xfId="40221"/>
    <cellStyle name="Normal 2 6 20 5 3" xfId="40222"/>
    <cellStyle name="Normal 2 6 20 6" xfId="10136"/>
    <cellStyle name="Normal 2 6 20 6 2" xfId="40223"/>
    <cellStyle name="Normal 2 6 20 7" xfId="10137"/>
    <cellStyle name="Normal 2 6 20 7 2" xfId="40224"/>
    <cellStyle name="Normal 2 6 20 8" xfId="40225"/>
    <cellStyle name="Normal 2 6 21" xfId="10138"/>
    <cellStyle name="Normal 2 6 21 2" xfId="10139"/>
    <cellStyle name="Normal 2 6 21 2 2" xfId="10140"/>
    <cellStyle name="Normal 2 6 21 2 2 2" xfId="10141"/>
    <cellStyle name="Normal 2 6 21 2 2 2 2" xfId="40226"/>
    <cellStyle name="Normal 2 6 21 2 2 3" xfId="40227"/>
    <cellStyle name="Normal 2 6 21 2 3" xfId="10142"/>
    <cellStyle name="Normal 2 6 21 2 3 2" xfId="40228"/>
    <cellStyle name="Normal 2 6 21 2 4" xfId="40229"/>
    <cellStyle name="Normal 2 6 21 3" xfId="10143"/>
    <cellStyle name="Normal 2 6 21 3 2" xfId="10144"/>
    <cellStyle name="Normal 2 6 21 3 2 2" xfId="10145"/>
    <cellStyle name="Normal 2 6 21 3 2 2 2" xfId="40230"/>
    <cellStyle name="Normal 2 6 21 3 2 3" xfId="40231"/>
    <cellStyle name="Normal 2 6 21 3 3" xfId="10146"/>
    <cellStyle name="Normal 2 6 21 3 3 2" xfId="40232"/>
    <cellStyle name="Normal 2 6 21 3 4" xfId="40233"/>
    <cellStyle name="Normal 2 6 21 4" xfId="10147"/>
    <cellStyle name="Normal 2 6 21 4 2" xfId="10148"/>
    <cellStyle name="Normal 2 6 21 4 2 2" xfId="10149"/>
    <cellStyle name="Normal 2 6 21 4 2 2 2" xfId="40234"/>
    <cellStyle name="Normal 2 6 21 4 2 3" xfId="40235"/>
    <cellStyle name="Normal 2 6 21 4 3" xfId="10150"/>
    <cellStyle name="Normal 2 6 21 4 3 2" xfId="40236"/>
    <cellStyle name="Normal 2 6 21 4 4" xfId="40237"/>
    <cellStyle name="Normal 2 6 21 5" xfId="10151"/>
    <cellStyle name="Normal 2 6 21 5 2" xfId="10152"/>
    <cellStyle name="Normal 2 6 21 5 2 2" xfId="40238"/>
    <cellStyle name="Normal 2 6 21 5 3" xfId="40239"/>
    <cellStyle name="Normal 2 6 21 6" xfId="10153"/>
    <cellStyle name="Normal 2 6 21 6 2" xfId="40240"/>
    <cellStyle name="Normal 2 6 21 7" xfId="10154"/>
    <cellStyle name="Normal 2 6 21 7 2" xfId="40241"/>
    <cellStyle name="Normal 2 6 21 8" xfId="40242"/>
    <cellStyle name="Normal 2 6 22" xfId="10155"/>
    <cellStyle name="Normal 2 6 22 2" xfId="10156"/>
    <cellStyle name="Normal 2 6 22 2 2" xfId="10157"/>
    <cellStyle name="Normal 2 6 22 2 2 2" xfId="10158"/>
    <cellStyle name="Normal 2 6 22 2 2 2 2" xfId="40243"/>
    <cellStyle name="Normal 2 6 22 2 2 3" xfId="40244"/>
    <cellStyle name="Normal 2 6 22 2 3" xfId="10159"/>
    <cellStyle name="Normal 2 6 22 2 3 2" xfId="40245"/>
    <cellStyle name="Normal 2 6 22 2 4" xfId="40246"/>
    <cellStyle name="Normal 2 6 22 3" xfId="10160"/>
    <cellStyle name="Normal 2 6 22 3 2" xfId="10161"/>
    <cellStyle name="Normal 2 6 22 3 2 2" xfId="10162"/>
    <cellStyle name="Normal 2 6 22 3 2 2 2" xfId="40247"/>
    <cellStyle name="Normal 2 6 22 3 2 3" xfId="40248"/>
    <cellStyle name="Normal 2 6 22 3 3" xfId="10163"/>
    <cellStyle name="Normal 2 6 22 3 3 2" xfId="40249"/>
    <cellStyle name="Normal 2 6 22 3 4" xfId="40250"/>
    <cellStyle name="Normal 2 6 22 4" xfId="10164"/>
    <cellStyle name="Normal 2 6 22 4 2" xfId="10165"/>
    <cellStyle name="Normal 2 6 22 4 2 2" xfId="10166"/>
    <cellStyle name="Normal 2 6 22 4 2 2 2" xfId="40251"/>
    <cellStyle name="Normal 2 6 22 4 2 3" xfId="40252"/>
    <cellStyle name="Normal 2 6 22 4 3" xfId="10167"/>
    <cellStyle name="Normal 2 6 22 4 3 2" xfId="40253"/>
    <cellStyle name="Normal 2 6 22 4 4" xfId="40254"/>
    <cellStyle name="Normal 2 6 22 5" xfId="10168"/>
    <cellStyle name="Normal 2 6 22 5 2" xfId="10169"/>
    <cellStyle name="Normal 2 6 22 5 2 2" xfId="40255"/>
    <cellStyle name="Normal 2 6 22 5 3" xfId="40256"/>
    <cellStyle name="Normal 2 6 22 6" xfId="10170"/>
    <cellStyle name="Normal 2 6 22 6 2" xfId="40257"/>
    <cellStyle name="Normal 2 6 22 7" xfId="10171"/>
    <cellStyle name="Normal 2 6 22 7 2" xfId="40258"/>
    <cellStyle name="Normal 2 6 22 8" xfId="40259"/>
    <cellStyle name="Normal 2 6 23" xfId="10172"/>
    <cellStyle name="Normal 2 6 23 2" xfId="10173"/>
    <cellStyle name="Normal 2 6 23 2 2" xfId="10174"/>
    <cellStyle name="Normal 2 6 23 2 2 2" xfId="10175"/>
    <cellStyle name="Normal 2 6 23 2 2 2 2" xfId="40260"/>
    <cellStyle name="Normal 2 6 23 2 2 3" xfId="40261"/>
    <cellStyle name="Normal 2 6 23 2 3" xfId="10176"/>
    <cellStyle name="Normal 2 6 23 2 3 2" xfId="40262"/>
    <cellStyle name="Normal 2 6 23 2 4" xfId="40263"/>
    <cellStyle name="Normal 2 6 23 3" xfId="10177"/>
    <cellStyle name="Normal 2 6 23 3 2" xfId="10178"/>
    <cellStyle name="Normal 2 6 23 3 2 2" xfId="10179"/>
    <cellStyle name="Normal 2 6 23 3 2 2 2" xfId="40264"/>
    <cellStyle name="Normal 2 6 23 3 2 3" xfId="40265"/>
    <cellStyle name="Normal 2 6 23 3 3" xfId="10180"/>
    <cellStyle name="Normal 2 6 23 3 3 2" xfId="40266"/>
    <cellStyle name="Normal 2 6 23 3 4" xfId="40267"/>
    <cellStyle name="Normal 2 6 23 4" xfId="10181"/>
    <cellStyle name="Normal 2 6 23 4 2" xfId="10182"/>
    <cellStyle name="Normal 2 6 23 4 2 2" xfId="10183"/>
    <cellStyle name="Normal 2 6 23 4 2 2 2" xfId="40268"/>
    <cellStyle name="Normal 2 6 23 4 2 3" xfId="40269"/>
    <cellStyle name="Normal 2 6 23 4 3" xfId="10184"/>
    <cellStyle name="Normal 2 6 23 4 3 2" xfId="40270"/>
    <cellStyle name="Normal 2 6 23 4 4" xfId="40271"/>
    <cellStyle name="Normal 2 6 23 5" xfId="10185"/>
    <cellStyle name="Normal 2 6 23 5 2" xfId="10186"/>
    <cellStyle name="Normal 2 6 23 5 2 2" xfId="40272"/>
    <cellStyle name="Normal 2 6 23 5 3" xfId="40273"/>
    <cellStyle name="Normal 2 6 23 6" xfId="10187"/>
    <cellStyle name="Normal 2 6 23 6 2" xfId="40274"/>
    <cellStyle name="Normal 2 6 23 7" xfId="10188"/>
    <cellStyle name="Normal 2 6 23 7 2" xfId="40275"/>
    <cellStyle name="Normal 2 6 23 8" xfId="40276"/>
    <cellStyle name="Normal 2 6 24" xfId="10189"/>
    <cellStyle name="Normal 2 6 24 2" xfId="10190"/>
    <cellStyle name="Normal 2 6 24 2 2" xfId="10191"/>
    <cellStyle name="Normal 2 6 24 2 2 2" xfId="10192"/>
    <cellStyle name="Normal 2 6 24 2 2 2 2" xfId="40277"/>
    <cellStyle name="Normal 2 6 24 2 2 3" xfId="40278"/>
    <cellStyle name="Normal 2 6 24 2 3" xfId="10193"/>
    <cellStyle name="Normal 2 6 24 2 3 2" xfId="40279"/>
    <cellStyle name="Normal 2 6 24 2 4" xfId="40280"/>
    <cellStyle name="Normal 2 6 24 3" xfId="10194"/>
    <cellStyle name="Normal 2 6 24 3 2" xfId="10195"/>
    <cellStyle name="Normal 2 6 24 3 2 2" xfId="10196"/>
    <cellStyle name="Normal 2 6 24 3 2 2 2" xfId="40281"/>
    <cellStyle name="Normal 2 6 24 3 2 3" xfId="40282"/>
    <cellStyle name="Normal 2 6 24 3 3" xfId="10197"/>
    <cellStyle name="Normal 2 6 24 3 3 2" xfId="40283"/>
    <cellStyle name="Normal 2 6 24 3 4" xfId="40284"/>
    <cellStyle name="Normal 2 6 24 4" xfId="10198"/>
    <cellStyle name="Normal 2 6 24 4 2" xfId="10199"/>
    <cellStyle name="Normal 2 6 24 4 2 2" xfId="10200"/>
    <cellStyle name="Normal 2 6 24 4 2 2 2" xfId="40285"/>
    <cellStyle name="Normal 2 6 24 4 2 3" xfId="40286"/>
    <cellStyle name="Normal 2 6 24 4 3" xfId="10201"/>
    <cellStyle name="Normal 2 6 24 4 3 2" xfId="40287"/>
    <cellStyle name="Normal 2 6 24 4 4" xfId="40288"/>
    <cellStyle name="Normal 2 6 24 5" xfId="10202"/>
    <cellStyle name="Normal 2 6 24 5 2" xfId="10203"/>
    <cellStyle name="Normal 2 6 24 5 2 2" xfId="40289"/>
    <cellStyle name="Normal 2 6 24 5 3" xfId="40290"/>
    <cellStyle name="Normal 2 6 24 6" xfId="10204"/>
    <cellStyle name="Normal 2 6 24 6 2" xfId="40291"/>
    <cellStyle name="Normal 2 6 24 7" xfId="10205"/>
    <cellStyle name="Normal 2 6 24 7 2" xfId="40292"/>
    <cellStyle name="Normal 2 6 24 8" xfId="40293"/>
    <cellStyle name="Normal 2 6 25" xfId="10206"/>
    <cellStyle name="Normal 2 6 25 2" xfId="10207"/>
    <cellStyle name="Normal 2 6 25 2 2" xfId="10208"/>
    <cellStyle name="Normal 2 6 25 2 2 2" xfId="10209"/>
    <cellStyle name="Normal 2 6 25 2 2 2 2" xfId="40294"/>
    <cellStyle name="Normal 2 6 25 2 2 3" xfId="40295"/>
    <cellStyle name="Normal 2 6 25 2 3" xfId="10210"/>
    <cellStyle name="Normal 2 6 25 2 3 2" xfId="40296"/>
    <cellStyle name="Normal 2 6 25 2 4" xfId="40297"/>
    <cellStyle name="Normal 2 6 25 3" xfId="10211"/>
    <cellStyle name="Normal 2 6 25 3 2" xfId="10212"/>
    <cellStyle name="Normal 2 6 25 3 2 2" xfId="10213"/>
    <cellStyle name="Normal 2 6 25 3 2 2 2" xfId="40298"/>
    <cellStyle name="Normal 2 6 25 3 2 3" xfId="40299"/>
    <cellStyle name="Normal 2 6 25 3 3" xfId="10214"/>
    <cellStyle name="Normal 2 6 25 3 3 2" xfId="40300"/>
    <cellStyle name="Normal 2 6 25 3 4" xfId="40301"/>
    <cellStyle name="Normal 2 6 25 4" xfId="10215"/>
    <cellStyle name="Normal 2 6 25 4 2" xfId="10216"/>
    <cellStyle name="Normal 2 6 25 4 2 2" xfId="10217"/>
    <cellStyle name="Normal 2 6 25 4 2 2 2" xfId="40302"/>
    <cellStyle name="Normal 2 6 25 4 2 3" xfId="40303"/>
    <cellStyle name="Normal 2 6 25 4 3" xfId="10218"/>
    <cellStyle name="Normal 2 6 25 4 3 2" xfId="40304"/>
    <cellStyle name="Normal 2 6 25 4 4" xfId="40305"/>
    <cellStyle name="Normal 2 6 25 5" xfId="10219"/>
    <cellStyle name="Normal 2 6 25 5 2" xfId="10220"/>
    <cellStyle name="Normal 2 6 25 5 2 2" xfId="40306"/>
    <cellStyle name="Normal 2 6 25 5 3" xfId="40307"/>
    <cellStyle name="Normal 2 6 25 6" xfId="10221"/>
    <cellStyle name="Normal 2 6 25 6 2" xfId="40308"/>
    <cellStyle name="Normal 2 6 25 7" xfId="10222"/>
    <cellStyle name="Normal 2 6 25 7 2" xfId="40309"/>
    <cellStyle name="Normal 2 6 25 8" xfId="40310"/>
    <cellStyle name="Normal 2 6 26" xfId="10223"/>
    <cellStyle name="Normal 2 6 26 2" xfId="10224"/>
    <cellStyle name="Normal 2 6 26 2 2" xfId="10225"/>
    <cellStyle name="Normal 2 6 26 2 2 2" xfId="10226"/>
    <cellStyle name="Normal 2 6 26 2 2 2 2" xfId="40311"/>
    <cellStyle name="Normal 2 6 26 2 2 3" xfId="40312"/>
    <cellStyle name="Normal 2 6 26 2 3" xfId="10227"/>
    <cellStyle name="Normal 2 6 26 2 3 2" xfId="40313"/>
    <cellStyle name="Normal 2 6 26 2 4" xfId="40314"/>
    <cellStyle name="Normal 2 6 26 3" xfId="10228"/>
    <cellStyle name="Normal 2 6 26 3 2" xfId="10229"/>
    <cellStyle name="Normal 2 6 26 3 2 2" xfId="10230"/>
    <cellStyle name="Normal 2 6 26 3 2 2 2" xfId="40315"/>
    <cellStyle name="Normal 2 6 26 3 2 3" xfId="40316"/>
    <cellStyle name="Normal 2 6 26 3 3" xfId="10231"/>
    <cellStyle name="Normal 2 6 26 3 3 2" xfId="40317"/>
    <cellStyle name="Normal 2 6 26 3 4" xfId="40318"/>
    <cellStyle name="Normal 2 6 26 4" xfId="10232"/>
    <cellStyle name="Normal 2 6 26 4 2" xfId="10233"/>
    <cellStyle name="Normal 2 6 26 4 2 2" xfId="10234"/>
    <cellStyle name="Normal 2 6 26 4 2 2 2" xfId="40319"/>
    <cellStyle name="Normal 2 6 26 4 2 3" xfId="40320"/>
    <cellStyle name="Normal 2 6 26 4 3" xfId="10235"/>
    <cellStyle name="Normal 2 6 26 4 3 2" xfId="40321"/>
    <cellStyle name="Normal 2 6 26 4 4" xfId="40322"/>
    <cellStyle name="Normal 2 6 26 5" xfId="10236"/>
    <cellStyle name="Normal 2 6 26 5 2" xfId="10237"/>
    <cellStyle name="Normal 2 6 26 5 2 2" xfId="40323"/>
    <cellStyle name="Normal 2 6 26 5 3" xfId="40324"/>
    <cellStyle name="Normal 2 6 26 6" xfId="10238"/>
    <cellStyle name="Normal 2 6 26 6 2" xfId="40325"/>
    <cellStyle name="Normal 2 6 26 7" xfId="10239"/>
    <cellStyle name="Normal 2 6 26 7 2" xfId="40326"/>
    <cellStyle name="Normal 2 6 26 8" xfId="40327"/>
    <cellStyle name="Normal 2 6 27" xfId="10240"/>
    <cellStyle name="Normal 2 6 27 2" xfId="10241"/>
    <cellStyle name="Normal 2 6 27 2 2" xfId="10242"/>
    <cellStyle name="Normal 2 6 27 2 2 2" xfId="10243"/>
    <cellStyle name="Normal 2 6 27 2 2 2 2" xfId="40328"/>
    <cellStyle name="Normal 2 6 27 2 2 3" xfId="40329"/>
    <cellStyle name="Normal 2 6 27 2 3" xfId="10244"/>
    <cellStyle name="Normal 2 6 27 2 3 2" xfId="40330"/>
    <cellStyle name="Normal 2 6 27 2 4" xfId="40331"/>
    <cellStyle name="Normal 2 6 27 3" xfId="10245"/>
    <cellStyle name="Normal 2 6 27 3 2" xfId="10246"/>
    <cellStyle name="Normal 2 6 27 3 2 2" xfId="10247"/>
    <cellStyle name="Normal 2 6 27 3 2 2 2" xfId="40332"/>
    <cellStyle name="Normal 2 6 27 3 2 3" xfId="40333"/>
    <cellStyle name="Normal 2 6 27 3 3" xfId="10248"/>
    <cellStyle name="Normal 2 6 27 3 3 2" xfId="40334"/>
    <cellStyle name="Normal 2 6 27 3 4" xfId="40335"/>
    <cellStyle name="Normal 2 6 27 4" xfId="10249"/>
    <cellStyle name="Normal 2 6 27 4 2" xfId="10250"/>
    <cellStyle name="Normal 2 6 27 4 2 2" xfId="10251"/>
    <cellStyle name="Normal 2 6 27 4 2 2 2" xfId="40336"/>
    <cellStyle name="Normal 2 6 27 4 2 3" xfId="40337"/>
    <cellStyle name="Normal 2 6 27 4 3" xfId="10252"/>
    <cellStyle name="Normal 2 6 27 4 3 2" xfId="40338"/>
    <cellStyle name="Normal 2 6 27 4 4" xfId="40339"/>
    <cellStyle name="Normal 2 6 27 5" xfId="10253"/>
    <cellStyle name="Normal 2 6 27 5 2" xfId="10254"/>
    <cellStyle name="Normal 2 6 27 5 2 2" xfId="40340"/>
    <cellStyle name="Normal 2 6 27 5 3" xfId="40341"/>
    <cellStyle name="Normal 2 6 27 6" xfId="10255"/>
    <cellStyle name="Normal 2 6 27 6 2" xfId="40342"/>
    <cellStyle name="Normal 2 6 27 7" xfId="10256"/>
    <cellStyle name="Normal 2 6 27 7 2" xfId="40343"/>
    <cellStyle name="Normal 2 6 27 8" xfId="40344"/>
    <cellStyle name="Normal 2 6 28" xfId="10257"/>
    <cellStyle name="Normal 2 6 28 2" xfId="10258"/>
    <cellStyle name="Normal 2 6 28 2 2" xfId="10259"/>
    <cellStyle name="Normal 2 6 28 2 2 2" xfId="10260"/>
    <cellStyle name="Normal 2 6 28 2 2 2 2" xfId="40345"/>
    <cellStyle name="Normal 2 6 28 2 2 3" xfId="40346"/>
    <cellStyle name="Normal 2 6 28 2 3" xfId="10261"/>
    <cellStyle name="Normal 2 6 28 2 3 2" xfId="40347"/>
    <cellStyle name="Normal 2 6 28 2 4" xfId="40348"/>
    <cellStyle name="Normal 2 6 28 3" xfId="10262"/>
    <cellStyle name="Normal 2 6 28 3 2" xfId="10263"/>
    <cellStyle name="Normal 2 6 28 3 2 2" xfId="10264"/>
    <cellStyle name="Normal 2 6 28 3 2 2 2" xfId="40349"/>
    <cellStyle name="Normal 2 6 28 3 2 3" xfId="40350"/>
    <cellStyle name="Normal 2 6 28 3 3" xfId="10265"/>
    <cellStyle name="Normal 2 6 28 3 3 2" xfId="40351"/>
    <cellStyle name="Normal 2 6 28 3 4" xfId="40352"/>
    <cellStyle name="Normal 2 6 28 4" xfId="10266"/>
    <cellStyle name="Normal 2 6 28 4 2" xfId="10267"/>
    <cellStyle name="Normal 2 6 28 4 2 2" xfId="10268"/>
    <cellStyle name="Normal 2 6 28 4 2 2 2" xfId="40353"/>
    <cellStyle name="Normal 2 6 28 4 2 3" xfId="40354"/>
    <cellStyle name="Normal 2 6 28 4 3" xfId="10269"/>
    <cellStyle name="Normal 2 6 28 4 3 2" xfId="40355"/>
    <cellStyle name="Normal 2 6 28 4 4" xfId="40356"/>
    <cellStyle name="Normal 2 6 28 5" xfId="10270"/>
    <cellStyle name="Normal 2 6 28 5 2" xfId="10271"/>
    <cellStyle name="Normal 2 6 28 5 2 2" xfId="40357"/>
    <cellStyle name="Normal 2 6 28 5 3" xfId="40358"/>
    <cellStyle name="Normal 2 6 28 6" xfId="10272"/>
    <cellStyle name="Normal 2 6 28 6 2" xfId="40359"/>
    <cellStyle name="Normal 2 6 28 7" xfId="10273"/>
    <cellStyle name="Normal 2 6 28 7 2" xfId="40360"/>
    <cellStyle name="Normal 2 6 28 8" xfId="40361"/>
    <cellStyle name="Normal 2 6 29" xfId="10274"/>
    <cellStyle name="Normal 2 6 29 2" xfId="10275"/>
    <cellStyle name="Normal 2 6 29 2 2" xfId="10276"/>
    <cellStyle name="Normal 2 6 29 2 2 2" xfId="10277"/>
    <cellStyle name="Normal 2 6 29 2 2 2 2" xfId="40362"/>
    <cellStyle name="Normal 2 6 29 2 2 3" xfId="40363"/>
    <cellStyle name="Normal 2 6 29 2 3" xfId="10278"/>
    <cellStyle name="Normal 2 6 29 2 3 2" xfId="40364"/>
    <cellStyle name="Normal 2 6 29 2 4" xfId="40365"/>
    <cellStyle name="Normal 2 6 29 3" xfId="10279"/>
    <cellStyle name="Normal 2 6 29 3 2" xfId="10280"/>
    <cellStyle name="Normal 2 6 29 3 2 2" xfId="10281"/>
    <cellStyle name="Normal 2 6 29 3 2 2 2" xfId="40366"/>
    <cellStyle name="Normal 2 6 29 3 2 3" xfId="40367"/>
    <cellStyle name="Normal 2 6 29 3 3" xfId="10282"/>
    <cellStyle name="Normal 2 6 29 3 3 2" xfId="40368"/>
    <cellStyle name="Normal 2 6 29 3 4" xfId="40369"/>
    <cellStyle name="Normal 2 6 29 4" xfId="10283"/>
    <cellStyle name="Normal 2 6 29 4 2" xfId="10284"/>
    <cellStyle name="Normal 2 6 29 4 2 2" xfId="10285"/>
    <cellStyle name="Normal 2 6 29 4 2 2 2" xfId="40370"/>
    <cellStyle name="Normal 2 6 29 4 2 3" xfId="40371"/>
    <cellStyle name="Normal 2 6 29 4 3" xfId="10286"/>
    <cellStyle name="Normal 2 6 29 4 3 2" xfId="40372"/>
    <cellStyle name="Normal 2 6 29 4 4" xfId="40373"/>
    <cellStyle name="Normal 2 6 29 5" xfId="10287"/>
    <cellStyle name="Normal 2 6 29 5 2" xfId="10288"/>
    <cellStyle name="Normal 2 6 29 5 2 2" xfId="40374"/>
    <cellStyle name="Normal 2 6 29 5 3" xfId="40375"/>
    <cellStyle name="Normal 2 6 29 6" xfId="10289"/>
    <cellStyle name="Normal 2 6 29 6 2" xfId="40376"/>
    <cellStyle name="Normal 2 6 29 7" xfId="10290"/>
    <cellStyle name="Normal 2 6 29 7 2" xfId="40377"/>
    <cellStyle name="Normal 2 6 29 8" xfId="40378"/>
    <cellStyle name="Normal 2 6 3" xfId="10291"/>
    <cellStyle name="Normal 2 6 3 2" xfId="10292"/>
    <cellStyle name="Normal 2 6 3 2 2" xfId="10293"/>
    <cellStyle name="Normal 2 6 3 2 2 2" xfId="10294"/>
    <cellStyle name="Normal 2 6 3 2 2 2 2" xfId="40379"/>
    <cellStyle name="Normal 2 6 3 2 2 3" xfId="40380"/>
    <cellStyle name="Normal 2 6 3 2 3" xfId="10295"/>
    <cellStyle name="Normal 2 6 3 2 3 2" xfId="40381"/>
    <cellStyle name="Normal 2 6 3 2 4" xfId="40382"/>
    <cellStyle name="Normal 2 6 3 3" xfId="10296"/>
    <cellStyle name="Normal 2 6 3 3 2" xfId="10297"/>
    <cellStyle name="Normal 2 6 3 3 2 2" xfId="10298"/>
    <cellStyle name="Normal 2 6 3 3 2 2 2" xfId="40383"/>
    <cellStyle name="Normal 2 6 3 3 2 3" xfId="40384"/>
    <cellStyle name="Normal 2 6 3 3 3" xfId="10299"/>
    <cellStyle name="Normal 2 6 3 3 3 2" xfId="40385"/>
    <cellStyle name="Normal 2 6 3 3 4" xfId="40386"/>
    <cellStyle name="Normal 2 6 3 4" xfId="10300"/>
    <cellStyle name="Normal 2 6 3 4 2" xfId="10301"/>
    <cellStyle name="Normal 2 6 3 4 2 2" xfId="10302"/>
    <cellStyle name="Normal 2 6 3 4 2 2 2" xfId="40387"/>
    <cellStyle name="Normal 2 6 3 4 2 3" xfId="40388"/>
    <cellStyle name="Normal 2 6 3 4 3" xfId="10303"/>
    <cellStyle name="Normal 2 6 3 4 3 2" xfId="40389"/>
    <cellStyle name="Normal 2 6 3 4 4" xfId="40390"/>
    <cellStyle name="Normal 2 6 3 5" xfId="10304"/>
    <cellStyle name="Normal 2 6 3 5 2" xfId="10305"/>
    <cellStyle name="Normal 2 6 3 5 2 2" xfId="40391"/>
    <cellStyle name="Normal 2 6 3 5 3" xfId="40392"/>
    <cellStyle name="Normal 2 6 3 6" xfId="10306"/>
    <cellStyle name="Normal 2 6 3 6 2" xfId="40393"/>
    <cellStyle name="Normal 2 6 3 7" xfId="10307"/>
    <cellStyle name="Normal 2 6 3 7 2" xfId="40394"/>
    <cellStyle name="Normal 2 6 3 8" xfId="40395"/>
    <cellStyle name="Normal 2 6 30" xfId="10308"/>
    <cellStyle name="Normal 2 6 30 2" xfId="10309"/>
    <cellStyle name="Normal 2 6 30 2 2" xfId="10310"/>
    <cellStyle name="Normal 2 6 30 2 2 2" xfId="40396"/>
    <cellStyle name="Normal 2 6 30 2 3" xfId="40397"/>
    <cellStyle name="Normal 2 6 30 3" xfId="10311"/>
    <cellStyle name="Normal 2 6 30 3 2" xfId="40398"/>
    <cellStyle name="Normal 2 6 30 4" xfId="40399"/>
    <cellStyle name="Normal 2 6 31" xfId="10312"/>
    <cellStyle name="Normal 2 6 31 2" xfId="10313"/>
    <cellStyle name="Normal 2 6 31 2 2" xfId="10314"/>
    <cellStyle name="Normal 2 6 31 2 2 2" xfId="40400"/>
    <cellStyle name="Normal 2 6 31 2 3" xfId="40401"/>
    <cellStyle name="Normal 2 6 31 3" xfId="10315"/>
    <cellStyle name="Normal 2 6 31 3 2" xfId="40402"/>
    <cellStyle name="Normal 2 6 31 4" xfId="40403"/>
    <cellStyle name="Normal 2 6 32" xfId="10316"/>
    <cellStyle name="Normal 2 6 32 2" xfId="10317"/>
    <cellStyle name="Normal 2 6 32 2 2" xfId="10318"/>
    <cellStyle name="Normal 2 6 32 2 2 2" xfId="40404"/>
    <cellStyle name="Normal 2 6 32 2 3" xfId="40405"/>
    <cellStyle name="Normal 2 6 32 3" xfId="10319"/>
    <cellStyle name="Normal 2 6 32 3 2" xfId="40406"/>
    <cellStyle name="Normal 2 6 32 4" xfId="40407"/>
    <cellStyle name="Normal 2 6 33" xfId="10320"/>
    <cellStyle name="Normal 2 6 33 2" xfId="10321"/>
    <cellStyle name="Normal 2 6 33 2 2" xfId="40408"/>
    <cellStyle name="Normal 2 6 33 3" xfId="40409"/>
    <cellStyle name="Normal 2 6 34" xfId="10322"/>
    <cellStyle name="Normal 2 6 34 2" xfId="40410"/>
    <cellStyle name="Normal 2 6 35" xfId="10323"/>
    <cellStyle name="Normal 2 6 35 2" xfId="40411"/>
    <cellStyle name="Normal 2 6 36" xfId="40412"/>
    <cellStyle name="Normal 2 6 4" xfId="10324"/>
    <cellStyle name="Normal 2 6 4 2" xfId="10325"/>
    <cellStyle name="Normal 2 6 4 2 2" xfId="10326"/>
    <cellStyle name="Normal 2 6 4 2 2 2" xfId="10327"/>
    <cellStyle name="Normal 2 6 4 2 2 2 2" xfId="40413"/>
    <cellStyle name="Normal 2 6 4 2 2 3" xfId="40414"/>
    <cellStyle name="Normal 2 6 4 2 3" xfId="10328"/>
    <cellStyle name="Normal 2 6 4 2 3 2" xfId="40415"/>
    <cellStyle name="Normal 2 6 4 2 4" xfId="40416"/>
    <cellStyle name="Normal 2 6 4 3" xfId="10329"/>
    <cellStyle name="Normal 2 6 4 3 2" xfId="10330"/>
    <cellStyle name="Normal 2 6 4 3 2 2" xfId="10331"/>
    <cellStyle name="Normal 2 6 4 3 2 2 2" xfId="40417"/>
    <cellStyle name="Normal 2 6 4 3 2 3" xfId="40418"/>
    <cellStyle name="Normal 2 6 4 3 3" xfId="10332"/>
    <cellStyle name="Normal 2 6 4 3 3 2" xfId="40419"/>
    <cellStyle name="Normal 2 6 4 3 4" xfId="40420"/>
    <cellStyle name="Normal 2 6 4 4" xfId="10333"/>
    <cellStyle name="Normal 2 6 4 4 2" xfId="10334"/>
    <cellStyle name="Normal 2 6 4 4 2 2" xfId="10335"/>
    <cellStyle name="Normal 2 6 4 4 2 2 2" xfId="40421"/>
    <cellStyle name="Normal 2 6 4 4 2 3" xfId="40422"/>
    <cellStyle name="Normal 2 6 4 4 3" xfId="10336"/>
    <cellStyle name="Normal 2 6 4 4 3 2" xfId="40423"/>
    <cellStyle name="Normal 2 6 4 4 4" xfId="40424"/>
    <cellStyle name="Normal 2 6 4 5" xfId="10337"/>
    <cellStyle name="Normal 2 6 4 5 2" xfId="10338"/>
    <cellStyle name="Normal 2 6 4 5 2 2" xfId="40425"/>
    <cellStyle name="Normal 2 6 4 5 3" xfId="40426"/>
    <cellStyle name="Normal 2 6 4 6" xfId="10339"/>
    <cellStyle name="Normal 2 6 4 6 2" xfId="40427"/>
    <cellStyle name="Normal 2 6 4 7" xfId="10340"/>
    <cellStyle name="Normal 2 6 4 7 2" xfId="40428"/>
    <cellStyle name="Normal 2 6 4 8" xfId="40429"/>
    <cellStyle name="Normal 2 6 5" xfId="10341"/>
    <cellStyle name="Normal 2 6 5 2" xfId="10342"/>
    <cellStyle name="Normal 2 6 5 2 2" xfId="10343"/>
    <cellStyle name="Normal 2 6 5 2 2 2" xfId="10344"/>
    <cellStyle name="Normal 2 6 5 2 2 2 2" xfId="40430"/>
    <cellStyle name="Normal 2 6 5 2 2 3" xfId="40431"/>
    <cellStyle name="Normal 2 6 5 2 3" xfId="10345"/>
    <cellStyle name="Normal 2 6 5 2 3 2" xfId="40432"/>
    <cellStyle name="Normal 2 6 5 2 4" xfId="40433"/>
    <cellStyle name="Normal 2 6 5 3" xfId="10346"/>
    <cellStyle name="Normal 2 6 5 3 2" xfId="10347"/>
    <cellStyle name="Normal 2 6 5 3 2 2" xfId="10348"/>
    <cellStyle name="Normal 2 6 5 3 2 2 2" xfId="40434"/>
    <cellStyle name="Normal 2 6 5 3 2 3" xfId="40435"/>
    <cellStyle name="Normal 2 6 5 3 3" xfId="10349"/>
    <cellStyle name="Normal 2 6 5 3 3 2" xfId="40436"/>
    <cellStyle name="Normal 2 6 5 3 4" xfId="40437"/>
    <cellStyle name="Normal 2 6 5 4" xfId="10350"/>
    <cellStyle name="Normal 2 6 5 4 2" xfId="10351"/>
    <cellStyle name="Normal 2 6 5 4 2 2" xfId="10352"/>
    <cellStyle name="Normal 2 6 5 4 2 2 2" xfId="40438"/>
    <cellStyle name="Normal 2 6 5 4 2 3" xfId="40439"/>
    <cellStyle name="Normal 2 6 5 4 3" xfId="10353"/>
    <cellStyle name="Normal 2 6 5 4 3 2" xfId="40440"/>
    <cellStyle name="Normal 2 6 5 4 4" xfId="40441"/>
    <cellStyle name="Normal 2 6 5 5" xfId="10354"/>
    <cellStyle name="Normal 2 6 5 5 2" xfId="10355"/>
    <cellStyle name="Normal 2 6 5 5 2 2" xfId="40442"/>
    <cellStyle name="Normal 2 6 5 5 3" xfId="40443"/>
    <cellStyle name="Normal 2 6 5 6" xfId="10356"/>
    <cellStyle name="Normal 2 6 5 6 2" xfId="40444"/>
    <cellStyle name="Normal 2 6 5 7" xfId="10357"/>
    <cellStyle name="Normal 2 6 5 7 2" xfId="40445"/>
    <cellStyle name="Normal 2 6 5 8" xfId="40446"/>
    <cellStyle name="Normal 2 6 6" xfId="10358"/>
    <cellStyle name="Normal 2 6 6 2" xfId="10359"/>
    <cellStyle name="Normal 2 6 6 2 2" xfId="10360"/>
    <cellStyle name="Normal 2 6 6 2 2 2" xfId="10361"/>
    <cellStyle name="Normal 2 6 6 2 2 2 2" xfId="40447"/>
    <cellStyle name="Normal 2 6 6 2 2 3" xfId="40448"/>
    <cellStyle name="Normal 2 6 6 2 3" xfId="10362"/>
    <cellStyle name="Normal 2 6 6 2 3 2" xfId="40449"/>
    <cellStyle name="Normal 2 6 6 2 4" xfId="40450"/>
    <cellStyle name="Normal 2 6 6 3" xfId="10363"/>
    <cellStyle name="Normal 2 6 6 3 2" xfId="10364"/>
    <cellStyle name="Normal 2 6 6 3 2 2" xfId="10365"/>
    <cellStyle name="Normal 2 6 6 3 2 2 2" xfId="40451"/>
    <cellStyle name="Normal 2 6 6 3 2 3" xfId="40452"/>
    <cellStyle name="Normal 2 6 6 3 3" xfId="10366"/>
    <cellStyle name="Normal 2 6 6 3 3 2" xfId="40453"/>
    <cellStyle name="Normal 2 6 6 3 4" xfId="40454"/>
    <cellStyle name="Normal 2 6 6 4" xfId="10367"/>
    <cellStyle name="Normal 2 6 6 4 2" xfId="10368"/>
    <cellStyle name="Normal 2 6 6 4 2 2" xfId="10369"/>
    <cellStyle name="Normal 2 6 6 4 2 2 2" xfId="40455"/>
    <cellStyle name="Normal 2 6 6 4 2 3" xfId="40456"/>
    <cellStyle name="Normal 2 6 6 4 3" xfId="10370"/>
    <cellStyle name="Normal 2 6 6 4 3 2" xfId="40457"/>
    <cellStyle name="Normal 2 6 6 4 4" xfId="40458"/>
    <cellStyle name="Normal 2 6 6 5" xfId="10371"/>
    <cellStyle name="Normal 2 6 6 5 2" xfId="10372"/>
    <cellStyle name="Normal 2 6 6 5 2 2" xfId="40459"/>
    <cellStyle name="Normal 2 6 6 5 3" xfId="40460"/>
    <cellStyle name="Normal 2 6 6 6" xfId="10373"/>
    <cellStyle name="Normal 2 6 6 6 2" xfId="40461"/>
    <cellStyle name="Normal 2 6 6 7" xfId="10374"/>
    <cellStyle name="Normal 2 6 6 7 2" xfId="40462"/>
    <cellStyle name="Normal 2 6 6 8" xfId="40463"/>
    <cellStyle name="Normal 2 6 7" xfId="10375"/>
    <cellStyle name="Normal 2 6 7 2" xfId="10376"/>
    <cellStyle name="Normal 2 6 7 2 2" xfId="10377"/>
    <cellStyle name="Normal 2 6 7 2 2 2" xfId="10378"/>
    <cellStyle name="Normal 2 6 7 2 2 2 2" xfId="40464"/>
    <cellStyle name="Normal 2 6 7 2 2 3" xfId="40465"/>
    <cellStyle name="Normal 2 6 7 2 3" xfId="10379"/>
    <cellStyle name="Normal 2 6 7 2 3 2" xfId="40466"/>
    <cellStyle name="Normal 2 6 7 2 4" xfId="40467"/>
    <cellStyle name="Normal 2 6 7 3" xfId="10380"/>
    <cellStyle name="Normal 2 6 7 3 2" xfId="10381"/>
    <cellStyle name="Normal 2 6 7 3 2 2" xfId="10382"/>
    <cellStyle name="Normal 2 6 7 3 2 2 2" xfId="40468"/>
    <cellStyle name="Normal 2 6 7 3 2 3" xfId="40469"/>
    <cellStyle name="Normal 2 6 7 3 3" xfId="10383"/>
    <cellStyle name="Normal 2 6 7 3 3 2" xfId="40470"/>
    <cellStyle name="Normal 2 6 7 3 4" xfId="40471"/>
    <cellStyle name="Normal 2 6 7 4" xfId="10384"/>
    <cellStyle name="Normal 2 6 7 4 2" xfId="10385"/>
    <cellStyle name="Normal 2 6 7 4 2 2" xfId="10386"/>
    <cellStyle name="Normal 2 6 7 4 2 2 2" xfId="40472"/>
    <cellStyle name="Normal 2 6 7 4 2 3" xfId="40473"/>
    <cellStyle name="Normal 2 6 7 4 3" xfId="10387"/>
    <cellStyle name="Normal 2 6 7 4 3 2" xfId="40474"/>
    <cellStyle name="Normal 2 6 7 4 4" xfId="40475"/>
    <cellStyle name="Normal 2 6 7 5" xfId="10388"/>
    <cellStyle name="Normal 2 6 7 5 2" xfId="10389"/>
    <cellStyle name="Normal 2 6 7 5 2 2" xfId="40476"/>
    <cellStyle name="Normal 2 6 7 5 3" xfId="40477"/>
    <cellStyle name="Normal 2 6 7 6" xfId="10390"/>
    <cellStyle name="Normal 2 6 7 6 2" xfId="40478"/>
    <cellStyle name="Normal 2 6 7 7" xfId="10391"/>
    <cellStyle name="Normal 2 6 7 7 2" xfId="40479"/>
    <cellStyle name="Normal 2 6 7 8" xfId="40480"/>
    <cellStyle name="Normal 2 6 8" xfId="10392"/>
    <cellStyle name="Normal 2 6 8 2" xfId="10393"/>
    <cellStyle name="Normal 2 6 8 2 2" xfId="10394"/>
    <cellStyle name="Normal 2 6 8 2 2 2" xfId="10395"/>
    <cellStyle name="Normal 2 6 8 2 2 2 2" xfId="40481"/>
    <cellStyle name="Normal 2 6 8 2 2 3" xfId="40482"/>
    <cellStyle name="Normal 2 6 8 2 3" xfId="10396"/>
    <cellStyle name="Normal 2 6 8 2 3 2" xfId="40483"/>
    <cellStyle name="Normal 2 6 8 2 4" xfId="40484"/>
    <cellStyle name="Normal 2 6 8 3" xfId="10397"/>
    <cellStyle name="Normal 2 6 8 3 2" xfId="10398"/>
    <cellStyle name="Normal 2 6 8 3 2 2" xfId="10399"/>
    <cellStyle name="Normal 2 6 8 3 2 2 2" xfId="40485"/>
    <cellStyle name="Normal 2 6 8 3 2 3" xfId="40486"/>
    <cellStyle name="Normal 2 6 8 3 3" xfId="10400"/>
    <cellStyle name="Normal 2 6 8 3 3 2" xfId="40487"/>
    <cellStyle name="Normal 2 6 8 3 4" xfId="40488"/>
    <cellStyle name="Normal 2 6 8 4" xfId="10401"/>
    <cellStyle name="Normal 2 6 8 4 2" xfId="10402"/>
    <cellStyle name="Normal 2 6 8 4 2 2" xfId="10403"/>
    <cellStyle name="Normal 2 6 8 4 2 2 2" xfId="40489"/>
    <cellStyle name="Normal 2 6 8 4 2 3" xfId="40490"/>
    <cellStyle name="Normal 2 6 8 4 3" xfId="10404"/>
    <cellStyle name="Normal 2 6 8 4 3 2" xfId="40491"/>
    <cellStyle name="Normal 2 6 8 4 4" xfId="40492"/>
    <cellStyle name="Normal 2 6 8 5" xfId="10405"/>
    <cellStyle name="Normal 2 6 8 5 2" xfId="10406"/>
    <cellStyle name="Normal 2 6 8 5 2 2" xfId="40493"/>
    <cellStyle name="Normal 2 6 8 5 3" xfId="40494"/>
    <cellStyle name="Normal 2 6 8 6" xfId="10407"/>
    <cellStyle name="Normal 2 6 8 6 2" xfId="40495"/>
    <cellStyle name="Normal 2 6 8 7" xfId="10408"/>
    <cellStyle name="Normal 2 6 8 7 2" xfId="40496"/>
    <cellStyle name="Normal 2 6 8 8" xfId="40497"/>
    <cellStyle name="Normal 2 6 9" xfId="10409"/>
    <cellStyle name="Normal 2 6 9 2" xfId="10410"/>
    <cellStyle name="Normal 2 6 9 2 2" xfId="10411"/>
    <cellStyle name="Normal 2 6 9 2 2 2" xfId="10412"/>
    <cellStyle name="Normal 2 6 9 2 2 2 2" xfId="40498"/>
    <cellStyle name="Normal 2 6 9 2 2 3" xfId="40499"/>
    <cellStyle name="Normal 2 6 9 2 3" xfId="10413"/>
    <cellStyle name="Normal 2 6 9 2 3 2" xfId="40500"/>
    <cellStyle name="Normal 2 6 9 2 4" xfId="40501"/>
    <cellStyle name="Normal 2 6 9 3" xfId="10414"/>
    <cellStyle name="Normal 2 6 9 3 2" xfId="10415"/>
    <cellStyle name="Normal 2 6 9 3 2 2" xfId="10416"/>
    <cellStyle name="Normal 2 6 9 3 2 2 2" xfId="40502"/>
    <cellStyle name="Normal 2 6 9 3 2 3" xfId="40503"/>
    <cellStyle name="Normal 2 6 9 3 3" xfId="10417"/>
    <cellStyle name="Normal 2 6 9 3 3 2" xfId="40504"/>
    <cellStyle name="Normal 2 6 9 3 4" xfId="40505"/>
    <cellStyle name="Normal 2 6 9 4" xfId="10418"/>
    <cellStyle name="Normal 2 6 9 4 2" xfId="10419"/>
    <cellStyle name="Normal 2 6 9 4 2 2" xfId="10420"/>
    <cellStyle name="Normal 2 6 9 4 2 2 2" xfId="40506"/>
    <cellStyle name="Normal 2 6 9 4 2 3" xfId="40507"/>
    <cellStyle name="Normal 2 6 9 4 3" xfId="10421"/>
    <cellStyle name="Normal 2 6 9 4 3 2" xfId="40508"/>
    <cellStyle name="Normal 2 6 9 4 4" xfId="40509"/>
    <cellStyle name="Normal 2 6 9 5" xfId="10422"/>
    <cellStyle name="Normal 2 6 9 5 2" xfId="10423"/>
    <cellStyle name="Normal 2 6 9 5 2 2" xfId="40510"/>
    <cellStyle name="Normal 2 6 9 5 3" xfId="40511"/>
    <cellStyle name="Normal 2 6 9 6" xfId="10424"/>
    <cellStyle name="Normal 2 6 9 6 2" xfId="40512"/>
    <cellStyle name="Normal 2 6 9 7" xfId="10425"/>
    <cellStyle name="Normal 2 6 9 7 2" xfId="40513"/>
    <cellStyle name="Normal 2 6 9 8" xfId="40514"/>
    <cellStyle name="Normal 2 7" xfId="10426"/>
    <cellStyle name="Normal 2 7 10" xfId="10427"/>
    <cellStyle name="Normal 2 7 10 2" xfId="10428"/>
    <cellStyle name="Normal 2 7 10 2 2" xfId="10429"/>
    <cellStyle name="Normal 2 7 10 2 2 2" xfId="10430"/>
    <cellStyle name="Normal 2 7 10 2 2 2 2" xfId="40515"/>
    <cellStyle name="Normal 2 7 10 2 2 3" xfId="40516"/>
    <cellStyle name="Normal 2 7 10 2 3" xfId="10431"/>
    <cellStyle name="Normal 2 7 10 2 3 2" xfId="40517"/>
    <cellStyle name="Normal 2 7 10 2 4" xfId="40518"/>
    <cellStyle name="Normal 2 7 10 3" xfId="10432"/>
    <cellStyle name="Normal 2 7 10 3 2" xfId="10433"/>
    <cellStyle name="Normal 2 7 10 3 2 2" xfId="10434"/>
    <cellStyle name="Normal 2 7 10 3 2 2 2" xfId="40519"/>
    <cellStyle name="Normal 2 7 10 3 2 3" xfId="40520"/>
    <cellStyle name="Normal 2 7 10 3 3" xfId="10435"/>
    <cellStyle name="Normal 2 7 10 3 3 2" xfId="40521"/>
    <cellStyle name="Normal 2 7 10 3 4" xfId="40522"/>
    <cellStyle name="Normal 2 7 10 4" xfId="10436"/>
    <cellStyle name="Normal 2 7 10 4 2" xfId="10437"/>
    <cellStyle name="Normal 2 7 10 4 2 2" xfId="10438"/>
    <cellStyle name="Normal 2 7 10 4 2 2 2" xfId="40523"/>
    <cellStyle name="Normal 2 7 10 4 2 3" xfId="40524"/>
    <cellStyle name="Normal 2 7 10 4 3" xfId="10439"/>
    <cellStyle name="Normal 2 7 10 4 3 2" xfId="40525"/>
    <cellStyle name="Normal 2 7 10 4 4" xfId="40526"/>
    <cellStyle name="Normal 2 7 10 5" xfId="10440"/>
    <cellStyle name="Normal 2 7 10 5 2" xfId="10441"/>
    <cellStyle name="Normal 2 7 10 5 2 2" xfId="40527"/>
    <cellStyle name="Normal 2 7 10 5 3" xfId="40528"/>
    <cellStyle name="Normal 2 7 10 6" xfId="10442"/>
    <cellStyle name="Normal 2 7 10 6 2" xfId="40529"/>
    <cellStyle name="Normal 2 7 10 7" xfId="10443"/>
    <cellStyle name="Normal 2 7 10 7 2" xfId="40530"/>
    <cellStyle name="Normal 2 7 10 8" xfId="40531"/>
    <cellStyle name="Normal 2 7 11" xfId="10444"/>
    <cellStyle name="Normal 2 7 11 2" xfId="10445"/>
    <cellStyle name="Normal 2 7 11 2 2" xfId="10446"/>
    <cellStyle name="Normal 2 7 11 2 2 2" xfId="10447"/>
    <cellStyle name="Normal 2 7 11 2 2 2 2" xfId="40532"/>
    <cellStyle name="Normal 2 7 11 2 2 3" xfId="40533"/>
    <cellStyle name="Normal 2 7 11 2 3" xfId="10448"/>
    <cellStyle name="Normal 2 7 11 2 3 2" xfId="40534"/>
    <cellStyle name="Normal 2 7 11 2 4" xfId="40535"/>
    <cellStyle name="Normal 2 7 11 3" xfId="10449"/>
    <cellStyle name="Normal 2 7 11 3 2" xfId="10450"/>
    <cellStyle name="Normal 2 7 11 3 2 2" xfId="10451"/>
    <cellStyle name="Normal 2 7 11 3 2 2 2" xfId="40536"/>
    <cellStyle name="Normal 2 7 11 3 2 3" xfId="40537"/>
    <cellStyle name="Normal 2 7 11 3 3" xfId="10452"/>
    <cellStyle name="Normal 2 7 11 3 3 2" xfId="40538"/>
    <cellStyle name="Normal 2 7 11 3 4" xfId="40539"/>
    <cellStyle name="Normal 2 7 11 4" xfId="10453"/>
    <cellStyle name="Normal 2 7 11 4 2" xfId="10454"/>
    <cellStyle name="Normal 2 7 11 4 2 2" xfId="10455"/>
    <cellStyle name="Normal 2 7 11 4 2 2 2" xfId="40540"/>
    <cellStyle name="Normal 2 7 11 4 2 3" xfId="40541"/>
    <cellStyle name="Normal 2 7 11 4 3" xfId="10456"/>
    <cellStyle name="Normal 2 7 11 4 3 2" xfId="40542"/>
    <cellStyle name="Normal 2 7 11 4 4" xfId="40543"/>
    <cellStyle name="Normal 2 7 11 5" xfId="10457"/>
    <cellStyle name="Normal 2 7 11 5 2" xfId="10458"/>
    <cellStyle name="Normal 2 7 11 5 2 2" xfId="40544"/>
    <cellStyle name="Normal 2 7 11 5 3" xfId="40545"/>
    <cellStyle name="Normal 2 7 11 6" xfId="10459"/>
    <cellStyle name="Normal 2 7 11 6 2" xfId="40546"/>
    <cellStyle name="Normal 2 7 11 7" xfId="10460"/>
    <cellStyle name="Normal 2 7 11 7 2" xfId="40547"/>
    <cellStyle name="Normal 2 7 11 8" xfId="40548"/>
    <cellStyle name="Normal 2 7 12" xfId="10461"/>
    <cellStyle name="Normal 2 7 12 2" xfId="10462"/>
    <cellStyle name="Normal 2 7 12 2 2" xfId="10463"/>
    <cellStyle name="Normal 2 7 12 2 2 2" xfId="10464"/>
    <cellStyle name="Normal 2 7 12 2 2 2 2" xfId="40549"/>
    <cellStyle name="Normal 2 7 12 2 2 3" xfId="40550"/>
    <cellStyle name="Normal 2 7 12 2 3" xfId="10465"/>
    <cellStyle name="Normal 2 7 12 2 3 2" xfId="40551"/>
    <cellStyle name="Normal 2 7 12 2 4" xfId="40552"/>
    <cellStyle name="Normal 2 7 12 3" xfId="10466"/>
    <cellStyle name="Normal 2 7 12 3 2" xfId="10467"/>
    <cellStyle name="Normal 2 7 12 3 2 2" xfId="10468"/>
    <cellStyle name="Normal 2 7 12 3 2 2 2" xfId="40553"/>
    <cellStyle name="Normal 2 7 12 3 2 3" xfId="40554"/>
    <cellStyle name="Normal 2 7 12 3 3" xfId="10469"/>
    <cellStyle name="Normal 2 7 12 3 3 2" xfId="40555"/>
    <cellStyle name="Normal 2 7 12 3 4" xfId="40556"/>
    <cellStyle name="Normal 2 7 12 4" xfId="10470"/>
    <cellStyle name="Normal 2 7 12 4 2" xfId="10471"/>
    <cellStyle name="Normal 2 7 12 4 2 2" xfId="10472"/>
    <cellStyle name="Normal 2 7 12 4 2 2 2" xfId="40557"/>
    <cellStyle name="Normal 2 7 12 4 2 3" xfId="40558"/>
    <cellStyle name="Normal 2 7 12 4 3" xfId="10473"/>
    <cellStyle name="Normal 2 7 12 4 3 2" xfId="40559"/>
    <cellStyle name="Normal 2 7 12 4 4" xfId="40560"/>
    <cellStyle name="Normal 2 7 12 5" xfId="10474"/>
    <cellStyle name="Normal 2 7 12 5 2" xfId="10475"/>
    <cellStyle name="Normal 2 7 12 5 2 2" xfId="40561"/>
    <cellStyle name="Normal 2 7 12 5 3" xfId="40562"/>
    <cellStyle name="Normal 2 7 12 6" xfId="10476"/>
    <cellStyle name="Normal 2 7 12 6 2" xfId="40563"/>
    <cellStyle name="Normal 2 7 12 7" xfId="10477"/>
    <cellStyle name="Normal 2 7 12 7 2" xfId="40564"/>
    <cellStyle name="Normal 2 7 12 8" xfId="40565"/>
    <cellStyle name="Normal 2 7 13" xfId="10478"/>
    <cellStyle name="Normal 2 7 13 2" xfId="10479"/>
    <cellStyle name="Normal 2 7 13 2 2" xfId="10480"/>
    <cellStyle name="Normal 2 7 13 2 2 2" xfId="10481"/>
    <cellStyle name="Normal 2 7 13 2 2 2 2" xfId="40566"/>
    <cellStyle name="Normal 2 7 13 2 2 3" xfId="40567"/>
    <cellStyle name="Normal 2 7 13 2 3" xfId="10482"/>
    <cellStyle name="Normal 2 7 13 2 3 2" xfId="40568"/>
    <cellStyle name="Normal 2 7 13 2 4" xfId="40569"/>
    <cellStyle name="Normal 2 7 13 3" xfId="10483"/>
    <cellStyle name="Normal 2 7 13 3 2" xfId="10484"/>
    <cellStyle name="Normal 2 7 13 3 2 2" xfId="10485"/>
    <cellStyle name="Normal 2 7 13 3 2 2 2" xfId="40570"/>
    <cellStyle name="Normal 2 7 13 3 2 3" xfId="40571"/>
    <cellStyle name="Normal 2 7 13 3 3" xfId="10486"/>
    <cellStyle name="Normal 2 7 13 3 3 2" xfId="40572"/>
    <cellStyle name="Normal 2 7 13 3 4" xfId="40573"/>
    <cellStyle name="Normal 2 7 13 4" xfId="10487"/>
    <cellStyle name="Normal 2 7 13 4 2" xfId="10488"/>
    <cellStyle name="Normal 2 7 13 4 2 2" xfId="10489"/>
    <cellStyle name="Normal 2 7 13 4 2 2 2" xfId="40574"/>
    <cellStyle name="Normal 2 7 13 4 2 3" xfId="40575"/>
    <cellStyle name="Normal 2 7 13 4 3" xfId="10490"/>
    <cellStyle name="Normal 2 7 13 4 3 2" xfId="40576"/>
    <cellStyle name="Normal 2 7 13 4 4" xfId="40577"/>
    <cellStyle name="Normal 2 7 13 5" xfId="10491"/>
    <cellStyle name="Normal 2 7 13 5 2" xfId="10492"/>
    <cellStyle name="Normal 2 7 13 5 2 2" xfId="40578"/>
    <cellStyle name="Normal 2 7 13 5 3" xfId="40579"/>
    <cellStyle name="Normal 2 7 13 6" xfId="10493"/>
    <cellStyle name="Normal 2 7 13 6 2" xfId="40580"/>
    <cellStyle name="Normal 2 7 13 7" xfId="10494"/>
    <cellStyle name="Normal 2 7 13 7 2" xfId="40581"/>
    <cellStyle name="Normal 2 7 13 8" xfId="40582"/>
    <cellStyle name="Normal 2 7 14" xfId="10495"/>
    <cellStyle name="Normal 2 7 14 2" xfId="10496"/>
    <cellStyle name="Normal 2 7 14 2 2" xfId="10497"/>
    <cellStyle name="Normal 2 7 14 2 2 2" xfId="10498"/>
    <cellStyle name="Normal 2 7 14 2 2 2 2" xfId="40583"/>
    <cellStyle name="Normal 2 7 14 2 2 3" xfId="40584"/>
    <cellStyle name="Normal 2 7 14 2 3" xfId="10499"/>
    <cellStyle name="Normal 2 7 14 2 3 2" xfId="40585"/>
    <cellStyle name="Normal 2 7 14 2 4" xfId="40586"/>
    <cellStyle name="Normal 2 7 14 3" xfId="10500"/>
    <cellStyle name="Normal 2 7 14 3 2" xfId="10501"/>
    <cellStyle name="Normal 2 7 14 3 2 2" xfId="10502"/>
    <cellStyle name="Normal 2 7 14 3 2 2 2" xfId="40587"/>
    <cellStyle name="Normal 2 7 14 3 2 3" xfId="40588"/>
    <cellStyle name="Normal 2 7 14 3 3" xfId="10503"/>
    <cellStyle name="Normal 2 7 14 3 3 2" xfId="40589"/>
    <cellStyle name="Normal 2 7 14 3 4" xfId="40590"/>
    <cellStyle name="Normal 2 7 14 4" xfId="10504"/>
    <cellStyle name="Normal 2 7 14 4 2" xfId="10505"/>
    <cellStyle name="Normal 2 7 14 4 2 2" xfId="10506"/>
    <cellStyle name="Normal 2 7 14 4 2 2 2" xfId="40591"/>
    <cellStyle name="Normal 2 7 14 4 2 3" xfId="40592"/>
    <cellStyle name="Normal 2 7 14 4 3" xfId="10507"/>
    <cellStyle name="Normal 2 7 14 4 3 2" xfId="40593"/>
    <cellStyle name="Normal 2 7 14 4 4" xfId="40594"/>
    <cellStyle name="Normal 2 7 14 5" xfId="10508"/>
    <cellStyle name="Normal 2 7 14 5 2" xfId="10509"/>
    <cellStyle name="Normal 2 7 14 5 2 2" xfId="40595"/>
    <cellStyle name="Normal 2 7 14 5 3" xfId="40596"/>
    <cellStyle name="Normal 2 7 14 6" xfId="10510"/>
    <cellStyle name="Normal 2 7 14 6 2" xfId="40597"/>
    <cellStyle name="Normal 2 7 14 7" xfId="10511"/>
    <cellStyle name="Normal 2 7 14 7 2" xfId="40598"/>
    <cellStyle name="Normal 2 7 14 8" xfId="40599"/>
    <cellStyle name="Normal 2 7 15" xfId="10512"/>
    <cellStyle name="Normal 2 7 15 2" xfId="10513"/>
    <cellStyle name="Normal 2 7 15 2 2" xfId="10514"/>
    <cellStyle name="Normal 2 7 15 2 2 2" xfId="10515"/>
    <cellStyle name="Normal 2 7 15 2 2 2 2" xfId="40600"/>
    <cellStyle name="Normal 2 7 15 2 2 3" xfId="40601"/>
    <cellStyle name="Normal 2 7 15 2 3" xfId="10516"/>
    <cellStyle name="Normal 2 7 15 2 3 2" xfId="40602"/>
    <cellStyle name="Normal 2 7 15 2 4" xfId="40603"/>
    <cellStyle name="Normal 2 7 15 3" xfId="10517"/>
    <cellStyle name="Normal 2 7 15 3 2" xfId="10518"/>
    <cellStyle name="Normal 2 7 15 3 2 2" xfId="10519"/>
    <cellStyle name="Normal 2 7 15 3 2 2 2" xfId="40604"/>
    <cellStyle name="Normal 2 7 15 3 2 3" xfId="40605"/>
    <cellStyle name="Normal 2 7 15 3 3" xfId="10520"/>
    <cellStyle name="Normal 2 7 15 3 3 2" xfId="40606"/>
    <cellStyle name="Normal 2 7 15 3 4" xfId="40607"/>
    <cellStyle name="Normal 2 7 15 4" xfId="10521"/>
    <cellStyle name="Normal 2 7 15 4 2" xfId="10522"/>
    <cellStyle name="Normal 2 7 15 4 2 2" xfId="10523"/>
    <cellStyle name="Normal 2 7 15 4 2 2 2" xfId="40608"/>
    <cellStyle name="Normal 2 7 15 4 2 3" xfId="40609"/>
    <cellStyle name="Normal 2 7 15 4 3" xfId="10524"/>
    <cellStyle name="Normal 2 7 15 4 3 2" xfId="40610"/>
    <cellStyle name="Normal 2 7 15 4 4" xfId="40611"/>
    <cellStyle name="Normal 2 7 15 5" xfId="10525"/>
    <cellStyle name="Normal 2 7 15 5 2" xfId="10526"/>
    <cellStyle name="Normal 2 7 15 5 2 2" xfId="40612"/>
    <cellStyle name="Normal 2 7 15 5 3" xfId="40613"/>
    <cellStyle name="Normal 2 7 15 6" xfId="10527"/>
    <cellStyle name="Normal 2 7 15 6 2" xfId="40614"/>
    <cellStyle name="Normal 2 7 15 7" xfId="10528"/>
    <cellStyle name="Normal 2 7 15 7 2" xfId="40615"/>
    <cellStyle name="Normal 2 7 15 8" xfId="40616"/>
    <cellStyle name="Normal 2 7 16" xfId="10529"/>
    <cellStyle name="Normal 2 7 16 2" xfId="10530"/>
    <cellStyle name="Normal 2 7 16 2 2" xfId="10531"/>
    <cellStyle name="Normal 2 7 16 2 2 2" xfId="10532"/>
    <cellStyle name="Normal 2 7 16 2 2 2 2" xfId="40617"/>
    <cellStyle name="Normal 2 7 16 2 2 3" xfId="40618"/>
    <cellStyle name="Normal 2 7 16 2 3" xfId="10533"/>
    <cellStyle name="Normal 2 7 16 2 3 2" xfId="40619"/>
    <cellStyle name="Normal 2 7 16 2 4" xfId="40620"/>
    <cellStyle name="Normal 2 7 16 3" xfId="10534"/>
    <cellStyle name="Normal 2 7 16 3 2" xfId="10535"/>
    <cellStyle name="Normal 2 7 16 3 2 2" xfId="10536"/>
    <cellStyle name="Normal 2 7 16 3 2 2 2" xfId="40621"/>
    <cellStyle name="Normal 2 7 16 3 2 3" xfId="40622"/>
    <cellStyle name="Normal 2 7 16 3 3" xfId="10537"/>
    <cellStyle name="Normal 2 7 16 3 3 2" xfId="40623"/>
    <cellStyle name="Normal 2 7 16 3 4" xfId="40624"/>
    <cellStyle name="Normal 2 7 16 4" xfId="10538"/>
    <cellStyle name="Normal 2 7 16 4 2" xfId="10539"/>
    <cellStyle name="Normal 2 7 16 4 2 2" xfId="10540"/>
    <cellStyle name="Normal 2 7 16 4 2 2 2" xfId="40625"/>
    <cellStyle name="Normal 2 7 16 4 2 3" xfId="40626"/>
    <cellStyle name="Normal 2 7 16 4 3" xfId="10541"/>
    <cellStyle name="Normal 2 7 16 4 3 2" xfId="40627"/>
    <cellStyle name="Normal 2 7 16 4 4" xfId="40628"/>
    <cellStyle name="Normal 2 7 16 5" xfId="10542"/>
    <cellStyle name="Normal 2 7 16 5 2" xfId="10543"/>
    <cellStyle name="Normal 2 7 16 5 2 2" xfId="40629"/>
    <cellStyle name="Normal 2 7 16 5 3" xfId="40630"/>
    <cellStyle name="Normal 2 7 16 6" xfId="10544"/>
    <cellStyle name="Normal 2 7 16 6 2" xfId="40631"/>
    <cellStyle name="Normal 2 7 16 7" xfId="10545"/>
    <cellStyle name="Normal 2 7 16 7 2" xfId="40632"/>
    <cellStyle name="Normal 2 7 16 8" xfId="40633"/>
    <cellStyle name="Normal 2 7 17" xfId="10546"/>
    <cellStyle name="Normal 2 7 17 2" xfId="10547"/>
    <cellStyle name="Normal 2 7 17 2 2" xfId="10548"/>
    <cellStyle name="Normal 2 7 17 2 2 2" xfId="10549"/>
    <cellStyle name="Normal 2 7 17 2 2 2 2" xfId="40634"/>
    <cellStyle name="Normal 2 7 17 2 2 3" xfId="40635"/>
    <cellStyle name="Normal 2 7 17 2 3" xfId="10550"/>
    <cellStyle name="Normal 2 7 17 2 3 2" xfId="40636"/>
    <cellStyle name="Normal 2 7 17 2 4" xfId="40637"/>
    <cellStyle name="Normal 2 7 17 3" xfId="10551"/>
    <cellStyle name="Normal 2 7 17 3 2" xfId="10552"/>
    <cellStyle name="Normal 2 7 17 3 2 2" xfId="10553"/>
    <cellStyle name="Normal 2 7 17 3 2 2 2" xfId="40638"/>
    <cellStyle name="Normal 2 7 17 3 2 3" xfId="40639"/>
    <cellStyle name="Normal 2 7 17 3 3" xfId="10554"/>
    <cellStyle name="Normal 2 7 17 3 3 2" xfId="40640"/>
    <cellStyle name="Normal 2 7 17 3 4" xfId="40641"/>
    <cellStyle name="Normal 2 7 17 4" xfId="10555"/>
    <cellStyle name="Normal 2 7 17 4 2" xfId="10556"/>
    <cellStyle name="Normal 2 7 17 4 2 2" xfId="10557"/>
    <cellStyle name="Normal 2 7 17 4 2 2 2" xfId="40642"/>
    <cellStyle name="Normal 2 7 17 4 2 3" xfId="40643"/>
    <cellStyle name="Normal 2 7 17 4 3" xfId="10558"/>
    <cellStyle name="Normal 2 7 17 4 3 2" xfId="40644"/>
    <cellStyle name="Normal 2 7 17 4 4" xfId="40645"/>
    <cellStyle name="Normal 2 7 17 5" xfId="10559"/>
    <cellStyle name="Normal 2 7 17 5 2" xfId="10560"/>
    <cellStyle name="Normal 2 7 17 5 2 2" xfId="40646"/>
    <cellStyle name="Normal 2 7 17 5 3" xfId="40647"/>
    <cellStyle name="Normal 2 7 17 6" xfId="10561"/>
    <cellStyle name="Normal 2 7 17 6 2" xfId="40648"/>
    <cellStyle name="Normal 2 7 17 7" xfId="10562"/>
    <cellStyle name="Normal 2 7 17 7 2" xfId="40649"/>
    <cellStyle name="Normal 2 7 17 8" xfId="40650"/>
    <cellStyle name="Normal 2 7 18" xfId="10563"/>
    <cellStyle name="Normal 2 7 18 2" xfId="10564"/>
    <cellStyle name="Normal 2 7 18 2 2" xfId="10565"/>
    <cellStyle name="Normal 2 7 18 2 2 2" xfId="10566"/>
    <cellStyle name="Normal 2 7 18 2 2 2 2" xfId="40651"/>
    <cellStyle name="Normal 2 7 18 2 2 3" xfId="40652"/>
    <cellStyle name="Normal 2 7 18 2 3" xfId="10567"/>
    <cellStyle name="Normal 2 7 18 2 3 2" xfId="40653"/>
    <cellStyle name="Normal 2 7 18 2 4" xfId="40654"/>
    <cellStyle name="Normal 2 7 18 3" xfId="10568"/>
    <cellStyle name="Normal 2 7 18 3 2" xfId="10569"/>
    <cellStyle name="Normal 2 7 18 3 2 2" xfId="10570"/>
    <cellStyle name="Normal 2 7 18 3 2 2 2" xfId="40655"/>
    <cellStyle name="Normal 2 7 18 3 2 3" xfId="40656"/>
    <cellStyle name="Normal 2 7 18 3 3" xfId="10571"/>
    <cellStyle name="Normal 2 7 18 3 3 2" xfId="40657"/>
    <cellStyle name="Normal 2 7 18 3 4" xfId="40658"/>
    <cellStyle name="Normal 2 7 18 4" xfId="10572"/>
    <cellStyle name="Normal 2 7 18 4 2" xfId="10573"/>
    <cellStyle name="Normal 2 7 18 4 2 2" xfId="10574"/>
    <cellStyle name="Normal 2 7 18 4 2 2 2" xfId="40659"/>
    <cellStyle name="Normal 2 7 18 4 2 3" xfId="40660"/>
    <cellStyle name="Normal 2 7 18 4 3" xfId="10575"/>
    <cellStyle name="Normal 2 7 18 4 3 2" xfId="40661"/>
    <cellStyle name="Normal 2 7 18 4 4" xfId="40662"/>
    <cellStyle name="Normal 2 7 18 5" xfId="10576"/>
    <cellStyle name="Normal 2 7 18 5 2" xfId="10577"/>
    <cellStyle name="Normal 2 7 18 5 2 2" xfId="40663"/>
    <cellStyle name="Normal 2 7 18 5 3" xfId="40664"/>
    <cellStyle name="Normal 2 7 18 6" xfId="10578"/>
    <cellStyle name="Normal 2 7 18 6 2" xfId="40665"/>
    <cellStyle name="Normal 2 7 18 7" xfId="10579"/>
    <cellStyle name="Normal 2 7 18 7 2" xfId="40666"/>
    <cellStyle name="Normal 2 7 18 8" xfId="40667"/>
    <cellStyle name="Normal 2 7 19" xfId="10580"/>
    <cellStyle name="Normal 2 7 19 2" xfId="10581"/>
    <cellStyle name="Normal 2 7 19 2 2" xfId="10582"/>
    <cellStyle name="Normal 2 7 19 2 2 2" xfId="10583"/>
    <cellStyle name="Normal 2 7 19 2 2 2 2" xfId="40668"/>
    <cellStyle name="Normal 2 7 19 2 2 3" xfId="40669"/>
    <cellStyle name="Normal 2 7 19 2 3" xfId="10584"/>
    <cellStyle name="Normal 2 7 19 2 3 2" xfId="40670"/>
    <cellStyle name="Normal 2 7 19 2 4" xfId="40671"/>
    <cellStyle name="Normal 2 7 19 3" xfId="10585"/>
    <cellStyle name="Normal 2 7 19 3 2" xfId="10586"/>
    <cellStyle name="Normal 2 7 19 3 2 2" xfId="10587"/>
    <cellStyle name="Normal 2 7 19 3 2 2 2" xfId="40672"/>
    <cellStyle name="Normal 2 7 19 3 2 3" xfId="40673"/>
    <cellStyle name="Normal 2 7 19 3 3" xfId="10588"/>
    <cellStyle name="Normal 2 7 19 3 3 2" xfId="40674"/>
    <cellStyle name="Normal 2 7 19 3 4" xfId="40675"/>
    <cellStyle name="Normal 2 7 19 4" xfId="10589"/>
    <cellStyle name="Normal 2 7 19 4 2" xfId="10590"/>
    <cellStyle name="Normal 2 7 19 4 2 2" xfId="10591"/>
    <cellStyle name="Normal 2 7 19 4 2 2 2" xfId="40676"/>
    <cellStyle name="Normal 2 7 19 4 2 3" xfId="40677"/>
    <cellStyle name="Normal 2 7 19 4 3" xfId="10592"/>
    <cellStyle name="Normal 2 7 19 4 3 2" xfId="40678"/>
    <cellStyle name="Normal 2 7 19 4 4" xfId="40679"/>
    <cellStyle name="Normal 2 7 19 5" xfId="10593"/>
    <cellStyle name="Normal 2 7 19 5 2" xfId="10594"/>
    <cellStyle name="Normal 2 7 19 5 2 2" xfId="40680"/>
    <cellStyle name="Normal 2 7 19 5 3" xfId="40681"/>
    <cellStyle name="Normal 2 7 19 6" xfId="10595"/>
    <cellStyle name="Normal 2 7 19 6 2" xfId="40682"/>
    <cellStyle name="Normal 2 7 19 7" xfId="10596"/>
    <cellStyle name="Normal 2 7 19 7 2" xfId="40683"/>
    <cellStyle name="Normal 2 7 19 8" xfId="40684"/>
    <cellStyle name="Normal 2 7 2" xfId="10597"/>
    <cellStyle name="Normal 2 7 2 2" xfId="10598"/>
    <cellStyle name="Normal 2 7 2 2 2" xfId="10599"/>
    <cellStyle name="Normal 2 7 2 2 2 2" xfId="10600"/>
    <cellStyle name="Normal 2 7 2 2 2 2 2" xfId="40685"/>
    <cellStyle name="Normal 2 7 2 2 2 3" xfId="40686"/>
    <cellStyle name="Normal 2 7 2 2 3" xfId="10601"/>
    <cellStyle name="Normal 2 7 2 2 3 2" xfId="40687"/>
    <cellStyle name="Normal 2 7 2 2 4" xfId="40688"/>
    <cellStyle name="Normal 2 7 2 3" xfId="10602"/>
    <cellStyle name="Normal 2 7 2 3 2" xfId="10603"/>
    <cellStyle name="Normal 2 7 2 3 2 2" xfId="10604"/>
    <cellStyle name="Normal 2 7 2 3 2 2 2" xfId="40689"/>
    <cellStyle name="Normal 2 7 2 3 2 3" xfId="40690"/>
    <cellStyle name="Normal 2 7 2 3 3" xfId="10605"/>
    <cellStyle name="Normal 2 7 2 3 3 2" xfId="40691"/>
    <cellStyle name="Normal 2 7 2 3 4" xfId="40692"/>
    <cellStyle name="Normal 2 7 2 4" xfId="10606"/>
    <cellStyle name="Normal 2 7 2 4 2" xfId="10607"/>
    <cellStyle name="Normal 2 7 2 4 2 2" xfId="10608"/>
    <cellStyle name="Normal 2 7 2 4 2 2 2" xfId="40693"/>
    <cellStyle name="Normal 2 7 2 4 2 3" xfId="40694"/>
    <cellStyle name="Normal 2 7 2 4 3" xfId="10609"/>
    <cellStyle name="Normal 2 7 2 4 3 2" xfId="40695"/>
    <cellStyle name="Normal 2 7 2 4 4" xfId="40696"/>
    <cellStyle name="Normal 2 7 2 5" xfId="10610"/>
    <cellStyle name="Normal 2 7 2 5 2" xfId="10611"/>
    <cellStyle name="Normal 2 7 2 5 2 2" xfId="40697"/>
    <cellStyle name="Normal 2 7 2 5 3" xfId="40698"/>
    <cellStyle name="Normal 2 7 2 6" xfId="10612"/>
    <cellStyle name="Normal 2 7 2 6 2" xfId="40699"/>
    <cellStyle name="Normal 2 7 2 7" xfId="10613"/>
    <cellStyle name="Normal 2 7 2 7 2" xfId="40700"/>
    <cellStyle name="Normal 2 7 2 8" xfId="40701"/>
    <cellStyle name="Normal 2 7 20" xfId="10614"/>
    <cellStyle name="Normal 2 7 20 2" xfId="10615"/>
    <cellStyle name="Normal 2 7 20 2 2" xfId="10616"/>
    <cellStyle name="Normal 2 7 20 2 2 2" xfId="10617"/>
    <cellStyle name="Normal 2 7 20 2 2 2 2" xfId="40702"/>
    <cellStyle name="Normal 2 7 20 2 2 3" xfId="40703"/>
    <cellStyle name="Normal 2 7 20 2 3" xfId="10618"/>
    <cellStyle name="Normal 2 7 20 2 3 2" xfId="40704"/>
    <cellStyle name="Normal 2 7 20 2 4" xfId="40705"/>
    <cellStyle name="Normal 2 7 20 3" xfId="10619"/>
    <cellStyle name="Normal 2 7 20 3 2" xfId="10620"/>
    <cellStyle name="Normal 2 7 20 3 2 2" xfId="10621"/>
    <cellStyle name="Normal 2 7 20 3 2 2 2" xfId="40706"/>
    <cellStyle name="Normal 2 7 20 3 2 3" xfId="40707"/>
    <cellStyle name="Normal 2 7 20 3 3" xfId="10622"/>
    <cellStyle name="Normal 2 7 20 3 3 2" xfId="40708"/>
    <cellStyle name="Normal 2 7 20 3 4" xfId="40709"/>
    <cellStyle name="Normal 2 7 20 4" xfId="10623"/>
    <cellStyle name="Normal 2 7 20 4 2" xfId="10624"/>
    <cellStyle name="Normal 2 7 20 4 2 2" xfId="10625"/>
    <cellStyle name="Normal 2 7 20 4 2 2 2" xfId="40710"/>
    <cellStyle name="Normal 2 7 20 4 2 3" xfId="40711"/>
    <cellStyle name="Normal 2 7 20 4 3" xfId="10626"/>
    <cellStyle name="Normal 2 7 20 4 3 2" xfId="40712"/>
    <cellStyle name="Normal 2 7 20 4 4" xfId="40713"/>
    <cellStyle name="Normal 2 7 20 5" xfId="10627"/>
    <cellStyle name="Normal 2 7 20 5 2" xfId="10628"/>
    <cellStyle name="Normal 2 7 20 5 2 2" xfId="40714"/>
    <cellStyle name="Normal 2 7 20 5 3" xfId="40715"/>
    <cellStyle name="Normal 2 7 20 6" xfId="10629"/>
    <cellStyle name="Normal 2 7 20 6 2" xfId="40716"/>
    <cellStyle name="Normal 2 7 20 7" xfId="10630"/>
    <cellStyle name="Normal 2 7 20 7 2" xfId="40717"/>
    <cellStyle name="Normal 2 7 20 8" xfId="40718"/>
    <cellStyle name="Normal 2 7 21" xfId="10631"/>
    <cellStyle name="Normal 2 7 21 2" xfId="10632"/>
    <cellStyle name="Normal 2 7 21 2 2" xfId="10633"/>
    <cellStyle name="Normal 2 7 21 2 2 2" xfId="10634"/>
    <cellStyle name="Normal 2 7 21 2 2 2 2" xfId="40719"/>
    <cellStyle name="Normal 2 7 21 2 2 3" xfId="40720"/>
    <cellStyle name="Normal 2 7 21 2 3" xfId="10635"/>
    <cellStyle name="Normal 2 7 21 2 3 2" xfId="40721"/>
    <cellStyle name="Normal 2 7 21 2 4" xfId="40722"/>
    <cellStyle name="Normal 2 7 21 3" xfId="10636"/>
    <cellStyle name="Normal 2 7 21 3 2" xfId="10637"/>
    <cellStyle name="Normal 2 7 21 3 2 2" xfId="10638"/>
    <cellStyle name="Normal 2 7 21 3 2 2 2" xfId="40723"/>
    <cellStyle name="Normal 2 7 21 3 2 3" xfId="40724"/>
    <cellStyle name="Normal 2 7 21 3 3" xfId="10639"/>
    <cellStyle name="Normal 2 7 21 3 3 2" xfId="40725"/>
    <cellStyle name="Normal 2 7 21 3 4" xfId="40726"/>
    <cellStyle name="Normal 2 7 21 4" xfId="10640"/>
    <cellStyle name="Normal 2 7 21 4 2" xfId="10641"/>
    <cellStyle name="Normal 2 7 21 4 2 2" xfId="10642"/>
    <cellStyle name="Normal 2 7 21 4 2 2 2" xfId="40727"/>
    <cellStyle name="Normal 2 7 21 4 2 3" xfId="40728"/>
    <cellStyle name="Normal 2 7 21 4 3" xfId="10643"/>
    <cellStyle name="Normal 2 7 21 4 3 2" xfId="40729"/>
    <cellStyle name="Normal 2 7 21 4 4" xfId="40730"/>
    <cellStyle name="Normal 2 7 21 5" xfId="10644"/>
    <cellStyle name="Normal 2 7 21 5 2" xfId="10645"/>
    <cellStyle name="Normal 2 7 21 5 2 2" xfId="40731"/>
    <cellStyle name="Normal 2 7 21 5 3" xfId="40732"/>
    <cellStyle name="Normal 2 7 21 6" xfId="10646"/>
    <cellStyle name="Normal 2 7 21 6 2" xfId="40733"/>
    <cellStyle name="Normal 2 7 21 7" xfId="10647"/>
    <cellStyle name="Normal 2 7 21 7 2" xfId="40734"/>
    <cellStyle name="Normal 2 7 21 8" xfId="40735"/>
    <cellStyle name="Normal 2 7 22" xfId="10648"/>
    <cellStyle name="Normal 2 7 22 2" xfId="10649"/>
    <cellStyle name="Normal 2 7 22 2 2" xfId="10650"/>
    <cellStyle name="Normal 2 7 22 2 2 2" xfId="10651"/>
    <cellStyle name="Normal 2 7 22 2 2 2 2" xfId="40736"/>
    <cellStyle name="Normal 2 7 22 2 2 3" xfId="40737"/>
    <cellStyle name="Normal 2 7 22 2 3" xfId="10652"/>
    <cellStyle name="Normal 2 7 22 2 3 2" xfId="40738"/>
    <cellStyle name="Normal 2 7 22 2 4" xfId="40739"/>
    <cellStyle name="Normal 2 7 22 3" xfId="10653"/>
    <cellStyle name="Normal 2 7 22 3 2" xfId="10654"/>
    <cellStyle name="Normal 2 7 22 3 2 2" xfId="10655"/>
    <cellStyle name="Normal 2 7 22 3 2 2 2" xfId="40740"/>
    <cellStyle name="Normal 2 7 22 3 2 3" xfId="40741"/>
    <cellStyle name="Normal 2 7 22 3 3" xfId="10656"/>
    <cellStyle name="Normal 2 7 22 3 3 2" xfId="40742"/>
    <cellStyle name="Normal 2 7 22 3 4" xfId="40743"/>
    <cellStyle name="Normal 2 7 22 4" xfId="10657"/>
    <cellStyle name="Normal 2 7 22 4 2" xfId="10658"/>
    <cellStyle name="Normal 2 7 22 4 2 2" xfId="10659"/>
    <cellStyle name="Normal 2 7 22 4 2 2 2" xfId="40744"/>
    <cellStyle name="Normal 2 7 22 4 2 3" xfId="40745"/>
    <cellStyle name="Normal 2 7 22 4 3" xfId="10660"/>
    <cellStyle name="Normal 2 7 22 4 3 2" xfId="40746"/>
    <cellStyle name="Normal 2 7 22 4 4" xfId="40747"/>
    <cellStyle name="Normal 2 7 22 5" xfId="10661"/>
    <cellStyle name="Normal 2 7 22 5 2" xfId="10662"/>
    <cellStyle name="Normal 2 7 22 5 2 2" xfId="40748"/>
    <cellStyle name="Normal 2 7 22 5 3" xfId="40749"/>
    <cellStyle name="Normal 2 7 22 6" xfId="10663"/>
    <cellStyle name="Normal 2 7 22 6 2" xfId="40750"/>
    <cellStyle name="Normal 2 7 22 7" xfId="10664"/>
    <cellStyle name="Normal 2 7 22 7 2" xfId="40751"/>
    <cellStyle name="Normal 2 7 22 8" xfId="40752"/>
    <cellStyle name="Normal 2 7 23" xfId="10665"/>
    <cellStyle name="Normal 2 7 23 2" xfId="10666"/>
    <cellStyle name="Normal 2 7 23 2 2" xfId="10667"/>
    <cellStyle name="Normal 2 7 23 2 2 2" xfId="10668"/>
    <cellStyle name="Normal 2 7 23 2 2 2 2" xfId="40753"/>
    <cellStyle name="Normal 2 7 23 2 2 3" xfId="40754"/>
    <cellStyle name="Normal 2 7 23 2 3" xfId="10669"/>
    <cellStyle name="Normal 2 7 23 2 3 2" xfId="40755"/>
    <cellStyle name="Normal 2 7 23 2 4" xfId="40756"/>
    <cellStyle name="Normal 2 7 23 3" xfId="10670"/>
    <cellStyle name="Normal 2 7 23 3 2" xfId="10671"/>
    <cellStyle name="Normal 2 7 23 3 2 2" xfId="10672"/>
    <cellStyle name="Normal 2 7 23 3 2 2 2" xfId="40757"/>
    <cellStyle name="Normal 2 7 23 3 2 3" xfId="40758"/>
    <cellStyle name="Normal 2 7 23 3 3" xfId="10673"/>
    <cellStyle name="Normal 2 7 23 3 3 2" xfId="40759"/>
    <cellStyle name="Normal 2 7 23 3 4" xfId="40760"/>
    <cellStyle name="Normal 2 7 23 4" xfId="10674"/>
    <cellStyle name="Normal 2 7 23 4 2" xfId="10675"/>
    <cellStyle name="Normal 2 7 23 4 2 2" xfId="10676"/>
    <cellStyle name="Normal 2 7 23 4 2 2 2" xfId="40761"/>
    <cellStyle name="Normal 2 7 23 4 2 3" xfId="40762"/>
    <cellStyle name="Normal 2 7 23 4 3" xfId="10677"/>
    <cellStyle name="Normal 2 7 23 4 3 2" xfId="40763"/>
    <cellStyle name="Normal 2 7 23 4 4" xfId="40764"/>
    <cellStyle name="Normal 2 7 23 5" xfId="10678"/>
    <cellStyle name="Normal 2 7 23 5 2" xfId="10679"/>
    <cellStyle name="Normal 2 7 23 5 2 2" xfId="40765"/>
    <cellStyle name="Normal 2 7 23 5 3" xfId="40766"/>
    <cellStyle name="Normal 2 7 23 6" xfId="10680"/>
    <cellStyle name="Normal 2 7 23 6 2" xfId="40767"/>
    <cellStyle name="Normal 2 7 23 7" xfId="10681"/>
    <cellStyle name="Normal 2 7 23 7 2" xfId="40768"/>
    <cellStyle name="Normal 2 7 23 8" xfId="40769"/>
    <cellStyle name="Normal 2 7 24" xfId="10682"/>
    <cellStyle name="Normal 2 7 24 2" xfId="10683"/>
    <cellStyle name="Normal 2 7 24 2 2" xfId="10684"/>
    <cellStyle name="Normal 2 7 24 2 2 2" xfId="10685"/>
    <cellStyle name="Normal 2 7 24 2 2 2 2" xfId="40770"/>
    <cellStyle name="Normal 2 7 24 2 2 3" xfId="40771"/>
    <cellStyle name="Normal 2 7 24 2 3" xfId="10686"/>
    <cellStyle name="Normal 2 7 24 2 3 2" xfId="40772"/>
    <cellStyle name="Normal 2 7 24 2 4" xfId="40773"/>
    <cellStyle name="Normal 2 7 24 3" xfId="10687"/>
    <cellStyle name="Normal 2 7 24 3 2" xfId="10688"/>
    <cellStyle name="Normal 2 7 24 3 2 2" xfId="10689"/>
    <cellStyle name="Normal 2 7 24 3 2 2 2" xfId="40774"/>
    <cellStyle name="Normal 2 7 24 3 2 3" xfId="40775"/>
    <cellStyle name="Normal 2 7 24 3 3" xfId="10690"/>
    <cellStyle name="Normal 2 7 24 3 3 2" xfId="40776"/>
    <cellStyle name="Normal 2 7 24 3 4" xfId="40777"/>
    <cellStyle name="Normal 2 7 24 4" xfId="10691"/>
    <cellStyle name="Normal 2 7 24 4 2" xfId="10692"/>
    <cellStyle name="Normal 2 7 24 4 2 2" xfId="10693"/>
    <cellStyle name="Normal 2 7 24 4 2 2 2" xfId="40778"/>
    <cellStyle name="Normal 2 7 24 4 2 3" xfId="40779"/>
    <cellStyle name="Normal 2 7 24 4 3" xfId="10694"/>
    <cellStyle name="Normal 2 7 24 4 3 2" xfId="40780"/>
    <cellStyle name="Normal 2 7 24 4 4" xfId="40781"/>
    <cellStyle name="Normal 2 7 24 5" xfId="10695"/>
    <cellStyle name="Normal 2 7 24 5 2" xfId="10696"/>
    <cellStyle name="Normal 2 7 24 5 2 2" xfId="40782"/>
    <cellStyle name="Normal 2 7 24 5 3" xfId="40783"/>
    <cellStyle name="Normal 2 7 24 6" xfId="10697"/>
    <cellStyle name="Normal 2 7 24 6 2" xfId="40784"/>
    <cellStyle name="Normal 2 7 24 7" xfId="10698"/>
    <cellStyle name="Normal 2 7 24 7 2" xfId="40785"/>
    <cellStyle name="Normal 2 7 24 8" xfId="40786"/>
    <cellStyle name="Normal 2 7 25" xfId="10699"/>
    <cellStyle name="Normal 2 7 25 2" xfId="10700"/>
    <cellStyle name="Normal 2 7 25 2 2" xfId="10701"/>
    <cellStyle name="Normal 2 7 25 2 2 2" xfId="10702"/>
    <cellStyle name="Normal 2 7 25 2 2 2 2" xfId="40787"/>
    <cellStyle name="Normal 2 7 25 2 2 3" xfId="40788"/>
    <cellStyle name="Normal 2 7 25 2 3" xfId="10703"/>
    <cellStyle name="Normal 2 7 25 2 3 2" xfId="40789"/>
    <cellStyle name="Normal 2 7 25 2 4" xfId="40790"/>
    <cellStyle name="Normal 2 7 25 3" xfId="10704"/>
    <cellStyle name="Normal 2 7 25 3 2" xfId="10705"/>
    <cellStyle name="Normal 2 7 25 3 2 2" xfId="10706"/>
    <cellStyle name="Normal 2 7 25 3 2 2 2" xfId="40791"/>
    <cellStyle name="Normal 2 7 25 3 2 3" xfId="40792"/>
    <cellStyle name="Normal 2 7 25 3 3" xfId="10707"/>
    <cellStyle name="Normal 2 7 25 3 3 2" xfId="40793"/>
    <cellStyle name="Normal 2 7 25 3 4" xfId="40794"/>
    <cellStyle name="Normal 2 7 25 4" xfId="10708"/>
    <cellStyle name="Normal 2 7 25 4 2" xfId="10709"/>
    <cellStyle name="Normal 2 7 25 4 2 2" xfId="10710"/>
    <cellStyle name="Normal 2 7 25 4 2 2 2" xfId="40795"/>
    <cellStyle name="Normal 2 7 25 4 2 3" xfId="40796"/>
    <cellStyle name="Normal 2 7 25 4 3" xfId="10711"/>
    <cellStyle name="Normal 2 7 25 4 3 2" xfId="40797"/>
    <cellStyle name="Normal 2 7 25 4 4" xfId="40798"/>
    <cellStyle name="Normal 2 7 25 5" xfId="10712"/>
    <cellStyle name="Normal 2 7 25 5 2" xfId="10713"/>
    <cellStyle name="Normal 2 7 25 5 2 2" xfId="40799"/>
    <cellStyle name="Normal 2 7 25 5 3" xfId="40800"/>
    <cellStyle name="Normal 2 7 25 6" xfId="10714"/>
    <cellStyle name="Normal 2 7 25 6 2" xfId="40801"/>
    <cellStyle name="Normal 2 7 25 7" xfId="10715"/>
    <cellStyle name="Normal 2 7 25 7 2" xfId="40802"/>
    <cellStyle name="Normal 2 7 25 8" xfId="40803"/>
    <cellStyle name="Normal 2 7 26" xfId="10716"/>
    <cellStyle name="Normal 2 7 26 2" xfId="10717"/>
    <cellStyle name="Normal 2 7 26 2 2" xfId="10718"/>
    <cellStyle name="Normal 2 7 26 2 2 2" xfId="10719"/>
    <cellStyle name="Normal 2 7 26 2 2 2 2" xfId="40804"/>
    <cellStyle name="Normal 2 7 26 2 2 3" xfId="40805"/>
    <cellStyle name="Normal 2 7 26 2 3" xfId="10720"/>
    <cellStyle name="Normal 2 7 26 2 3 2" xfId="40806"/>
    <cellStyle name="Normal 2 7 26 2 4" xfId="40807"/>
    <cellStyle name="Normal 2 7 26 3" xfId="10721"/>
    <cellStyle name="Normal 2 7 26 3 2" xfId="10722"/>
    <cellStyle name="Normal 2 7 26 3 2 2" xfId="10723"/>
    <cellStyle name="Normal 2 7 26 3 2 2 2" xfId="40808"/>
    <cellStyle name="Normal 2 7 26 3 2 3" xfId="40809"/>
    <cellStyle name="Normal 2 7 26 3 3" xfId="10724"/>
    <cellStyle name="Normal 2 7 26 3 3 2" xfId="40810"/>
    <cellStyle name="Normal 2 7 26 3 4" xfId="40811"/>
    <cellStyle name="Normal 2 7 26 4" xfId="10725"/>
    <cellStyle name="Normal 2 7 26 4 2" xfId="10726"/>
    <cellStyle name="Normal 2 7 26 4 2 2" xfId="10727"/>
    <cellStyle name="Normal 2 7 26 4 2 2 2" xfId="40812"/>
    <cellStyle name="Normal 2 7 26 4 2 3" xfId="40813"/>
    <cellStyle name="Normal 2 7 26 4 3" xfId="10728"/>
    <cellStyle name="Normal 2 7 26 4 3 2" xfId="40814"/>
    <cellStyle name="Normal 2 7 26 4 4" xfId="40815"/>
    <cellStyle name="Normal 2 7 26 5" xfId="10729"/>
    <cellStyle name="Normal 2 7 26 5 2" xfId="10730"/>
    <cellStyle name="Normal 2 7 26 5 2 2" xfId="40816"/>
    <cellStyle name="Normal 2 7 26 5 3" xfId="40817"/>
    <cellStyle name="Normal 2 7 26 6" xfId="10731"/>
    <cellStyle name="Normal 2 7 26 6 2" xfId="40818"/>
    <cellStyle name="Normal 2 7 26 7" xfId="10732"/>
    <cellStyle name="Normal 2 7 26 7 2" xfId="40819"/>
    <cellStyle name="Normal 2 7 26 8" xfId="40820"/>
    <cellStyle name="Normal 2 7 27" xfId="10733"/>
    <cellStyle name="Normal 2 7 27 2" xfId="10734"/>
    <cellStyle name="Normal 2 7 27 2 2" xfId="10735"/>
    <cellStyle name="Normal 2 7 27 2 2 2" xfId="10736"/>
    <cellStyle name="Normal 2 7 27 2 2 2 2" xfId="40821"/>
    <cellStyle name="Normal 2 7 27 2 2 3" xfId="40822"/>
    <cellStyle name="Normal 2 7 27 2 3" xfId="10737"/>
    <cellStyle name="Normal 2 7 27 2 3 2" xfId="40823"/>
    <cellStyle name="Normal 2 7 27 2 4" xfId="40824"/>
    <cellStyle name="Normal 2 7 27 3" xfId="10738"/>
    <cellStyle name="Normal 2 7 27 3 2" xfId="10739"/>
    <cellStyle name="Normal 2 7 27 3 2 2" xfId="10740"/>
    <cellStyle name="Normal 2 7 27 3 2 2 2" xfId="40825"/>
    <cellStyle name="Normal 2 7 27 3 2 3" xfId="40826"/>
    <cellStyle name="Normal 2 7 27 3 3" xfId="10741"/>
    <cellStyle name="Normal 2 7 27 3 3 2" xfId="40827"/>
    <cellStyle name="Normal 2 7 27 3 4" xfId="40828"/>
    <cellStyle name="Normal 2 7 27 4" xfId="10742"/>
    <cellStyle name="Normal 2 7 27 4 2" xfId="10743"/>
    <cellStyle name="Normal 2 7 27 4 2 2" xfId="10744"/>
    <cellStyle name="Normal 2 7 27 4 2 2 2" xfId="40829"/>
    <cellStyle name="Normal 2 7 27 4 2 3" xfId="40830"/>
    <cellStyle name="Normal 2 7 27 4 3" xfId="10745"/>
    <cellStyle name="Normal 2 7 27 4 3 2" xfId="40831"/>
    <cellStyle name="Normal 2 7 27 4 4" xfId="40832"/>
    <cellStyle name="Normal 2 7 27 5" xfId="10746"/>
    <cellStyle name="Normal 2 7 27 5 2" xfId="10747"/>
    <cellStyle name="Normal 2 7 27 5 2 2" xfId="40833"/>
    <cellStyle name="Normal 2 7 27 5 3" xfId="40834"/>
    <cellStyle name="Normal 2 7 27 6" xfId="10748"/>
    <cellStyle name="Normal 2 7 27 6 2" xfId="40835"/>
    <cellStyle name="Normal 2 7 27 7" xfId="10749"/>
    <cellStyle name="Normal 2 7 27 7 2" xfId="40836"/>
    <cellStyle name="Normal 2 7 27 8" xfId="40837"/>
    <cellStyle name="Normal 2 7 28" xfId="10750"/>
    <cellStyle name="Normal 2 7 28 2" xfId="10751"/>
    <cellStyle name="Normal 2 7 28 2 2" xfId="10752"/>
    <cellStyle name="Normal 2 7 28 2 2 2" xfId="10753"/>
    <cellStyle name="Normal 2 7 28 2 2 2 2" xfId="40838"/>
    <cellStyle name="Normal 2 7 28 2 2 3" xfId="40839"/>
    <cellStyle name="Normal 2 7 28 2 3" xfId="10754"/>
    <cellStyle name="Normal 2 7 28 2 3 2" xfId="40840"/>
    <cellStyle name="Normal 2 7 28 2 4" xfId="40841"/>
    <cellStyle name="Normal 2 7 28 3" xfId="10755"/>
    <cellStyle name="Normal 2 7 28 3 2" xfId="10756"/>
    <cellStyle name="Normal 2 7 28 3 2 2" xfId="10757"/>
    <cellStyle name="Normal 2 7 28 3 2 2 2" xfId="40842"/>
    <cellStyle name="Normal 2 7 28 3 2 3" xfId="40843"/>
    <cellStyle name="Normal 2 7 28 3 3" xfId="10758"/>
    <cellStyle name="Normal 2 7 28 3 3 2" xfId="40844"/>
    <cellStyle name="Normal 2 7 28 3 4" xfId="40845"/>
    <cellStyle name="Normal 2 7 28 4" xfId="10759"/>
    <cellStyle name="Normal 2 7 28 4 2" xfId="10760"/>
    <cellStyle name="Normal 2 7 28 4 2 2" xfId="10761"/>
    <cellStyle name="Normal 2 7 28 4 2 2 2" xfId="40846"/>
    <cellStyle name="Normal 2 7 28 4 2 3" xfId="40847"/>
    <cellStyle name="Normal 2 7 28 4 3" xfId="10762"/>
    <cellStyle name="Normal 2 7 28 4 3 2" xfId="40848"/>
    <cellStyle name="Normal 2 7 28 4 4" xfId="40849"/>
    <cellStyle name="Normal 2 7 28 5" xfId="10763"/>
    <cellStyle name="Normal 2 7 28 5 2" xfId="10764"/>
    <cellStyle name="Normal 2 7 28 5 2 2" xfId="40850"/>
    <cellStyle name="Normal 2 7 28 5 3" xfId="40851"/>
    <cellStyle name="Normal 2 7 28 6" xfId="10765"/>
    <cellStyle name="Normal 2 7 28 6 2" xfId="40852"/>
    <cellStyle name="Normal 2 7 28 7" xfId="10766"/>
    <cellStyle name="Normal 2 7 28 7 2" xfId="40853"/>
    <cellStyle name="Normal 2 7 28 8" xfId="40854"/>
    <cellStyle name="Normal 2 7 29" xfId="10767"/>
    <cellStyle name="Normal 2 7 29 2" xfId="10768"/>
    <cellStyle name="Normal 2 7 29 2 2" xfId="10769"/>
    <cellStyle name="Normal 2 7 29 2 2 2" xfId="10770"/>
    <cellStyle name="Normal 2 7 29 2 2 2 2" xfId="40855"/>
    <cellStyle name="Normal 2 7 29 2 2 3" xfId="40856"/>
    <cellStyle name="Normal 2 7 29 2 3" xfId="10771"/>
    <cellStyle name="Normal 2 7 29 2 3 2" xfId="40857"/>
    <cellStyle name="Normal 2 7 29 2 4" xfId="40858"/>
    <cellStyle name="Normal 2 7 29 3" xfId="10772"/>
    <cellStyle name="Normal 2 7 29 3 2" xfId="10773"/>
    <cellStyle name="Normal 2 7 29 3 2 2" xfId="10774"/>
    <cellStyle name="Normal 2 7 29 3 2 2 2" xfId="40859"/>
    <cellStyle name="Normal 2 7 29 3 2 3" xfId="40860"/>
    <cellStyle name="Normal 2 7 29 3 3" xfId="10775"/>
    <cellStyle name="Normal 2 7 29 3 3 2" xfId="40861"/>
    <cellStyle name="Normal 2 7 29 3 4" xfId="40862"/>
    <cellStyle name="Normal 2 7 29 4" xfId="10776"/>
    <cellStyle name="Normal 2 7 29 4 2" xfId="10777"/>
    <cellStyle name="Normal 2 7 29 4 2 2" xfId="10778"/>
    <cellStyle name="Normal 2 7 29 4 2 2 2" xfId="40863"/>
    <cellStyle name="Normal 2 7 29 4 2 3" xfId="40864"/>
    <cellStyle name="Normal 2 7 29 4 3" xfId="10779"/>
    <cellStyle name="Normal 2 7 29 4 3 2" xfId="40865"/>
    <cellStyle name="Normal 2 7 29 4 4" xfId="40866"/>
    <cellStyle name="Normal 2 7 29 5" xfId="10780"/>
    <cellStyle name="Normal 2 7 29 5 2" xfId="10781"/>
    <cellStyle name="Normal 2 7 29 5 2 2" xfId="40867"/>
    <cellStyle name="Normal 2 7 29 5 3" xfId="40868"/>
    <cellStyle name="Normal 2 7 29 6" xfId="10782"/>
    <cellStyle name="Normal 2 7 29 6 2" xfId="40869"/>
    <cellStyle name="Normal 2 7 29 7" xfId="10783"/>
    <cellStyle name="Normal 2 7 29 7 2" xfId="40870"/>
    <cellStyle name="Normal 2 7 29 8" xfId="40871"/>
    <cellStyle name="Normal 2 7 3" xfId="10784"/>
    <cellStyle name="Normal 2 7 3 2" xfId="10785"/>
    <cellStyle name="Normal 2 7 3 2 2" xfId="10786"/>
    <cellStyle name="Normal 2 7 3 2 2 2" xfId="10787"/>
    <cellStyle name="Normal 2 7 3 2 2 2 2" xfId="40872"/>
    <cellStyle name="Normal 2 7 3 2 2 3" xfId="40873"/>
    <cellStyle name="Normal 2 7 3 2 3" xfId="10788"/>
    <cellStyle name="Normal 2 7 3 2 3 2" xfId="40874"/>
    <cellStyle name="Normal 2 7 3 2 4" xfId="40875"/>
    <cellStyle name="Normal 2 7 3 3" xfId="10789"/>
    <cellStyle name="Normal 2 7 3 3 2" xfId="10790"/>
    <cellStyle name="Normal 2 7 3 3 2 2" xfId="10791"/>
    <cellStyle name="Normal 2 7 3 3 2 2 2" xfId="40876"/>
    <cellStyle name="Normal 2 7 3 3 2 3" xfId="40877"/>
    <cellStyle name="Normal 2 7 3 3 3" xfId="10792"/>
    <cellStyle name="Normal 2 7 3 3 3 2" xfId="40878"/>
    <cellStyle name="Normal 2 7 3 3 4" xfId="40879"/>
    <cellStyle name="Normal 2 7 3 4" xfId="10793"/>
    <cellStyle name="Normal 2 7 3 4 2" xfId="10794"/>
    <cellStyle name="Normal 2 7 3 4 2 2" xfId="10795"/>
    <cellStyle name="Normal 2 7 3 4 2 2 2" xfId="40880"/>
    <cellStyle name="Normal 2 7 3 4 2 3" xfId="40881"/>
    <cellStyle name="Normal 2 7 3 4 3" xfId="10796"/>
    <cellStyle name="Normal 2 7 3 4 3 2" xfId="40882"/>
    <cellStyle name="Normal 2 7 3 4 4" xfId="40883"/>
    <cellStyle name="Normal 2 7 3 5" xfId="10797"/>
    <cellStyle name="Normal 2 7 3 5 2" xfId="10798"/>
    <cellStyle name="Normal 2 7 3 5 2 2" xfId="40884"/>
    <cellStyle name="Normal 2 7 3 5 3" xfId="40885"/>
    <cellStyle name="Normal 2 7 3 6" xfId="10799"/>
    <cellStyle name="Normal 2 7 3 6 2" xfId="40886"/>
    <cellStyle name="Normal 2 7 3 7" xfId="10800"/>
    <cellStyle name="Normal 2 7 3 7 2" xfId="40887"/>
    <cellStyle name="Normal 2 7 3 8" xfId="40888"/>
    <cellStyle name="Normal 2 7 30" xfId="10801"/>
    <cellStyle name="Normal 2 7 30 2" xfId="10802"/>
    <cellStyle name="Normal 2 7 30 2 2" xfId="10803"/>
    <cellStyle name="Normal 2 7 30 2 2 2" xfId="40889"/>
    <cellStyle name="Normal 2 7 30 2 3" xfId="40890"/>
    <cellStyle name="Normal 2 7 30 3" xfId="10804"/>
    <cellStyle name="Normal 2 7 30 3 2" xfId="40891"/>
    <cellStyle name="Normal 2 7 30 4" xfId="40892"/>
    <cellStyle name="Normal 2 7 31" xfId="10805"/>
    <cellStyle name="Normal 2 7 31 2" xfId="10806"/>
    <cellStyle name="Normal 2 7 31 2 2" xfId="10807"/>
    <cellStyle name="Normal 2 7 31 2 2 2" xfId="40893"/>
    <cellStyle name="Normal 2 7 31 2 3" xfId="40894"/>
    <cellStyle name="Normal 2 7 31 3" xfId="10808"/>
    <cellStyle name="Normal 2 7 31 3 2" xfId="40895"/>
    <cellStyle name="Normal 2 7 31 4" xfId="40896"/>
    <cellStyle name="Normal 2 7 32" xfId="10809"/>
    <cellStyle name="Normal 2 7 32 2" xfId="10810"/>
    <cellStyle name="Normal 2 7 32 2 2" xfId="10811"/>
    <cellStyle name="Normal 2 7 32 2 2 2" xfId="40897"/>
    <cellStyle name="Normal 2 7 32 2 3" xfId="40898"/>
    <cellStyle name="Normal 2 7 32 3" xfId="10812"/>
    <cellStyle name="Normal 2 7 32 3 2" xfId="40899"/>
    <cellStyle name="Normal 2 7 32 4" xfId="40900"/>
    <cellStyle name="Normal 2 7 33" xfId="10813"/>
    <cellStyle name="Normal 2 7 33 2" xfId="10814"/>
    <cellStyle name="Normal 2 7 33 2 2" xfId="40901"/>
    <cellStyle name="Normal 2 7 33 3" xfId="40902"/>
    <cellStyle name="Normal 2 7 34" xfId="10815"/>
    <cellStyle name="Normal 2 7 34 2" xfId="40903"/>
    <cellStyle name="Normal 2 7 35" xfId="10816"/>
    <cellStyle name="Normal 2 7 35 2" xfId="40904"/>
    <cellStyle name="Normal 2 7 36" xfId="40905"/>
    <cellStyle name="Normal 2 7 4" xfId="10817"/>
    <cellStyle name="Normal 2 7 4 2" xfId="10818"/>
    <cellStyle name="Normal 2 7 4 2 2" xfId="10819"/>
    <cellStyle name="Normal 2 7 4 2 2 2" xfId="10820"/>
    <cellStyle name="Normal 2 7 4 2 2 2 2" xfId="40906"/>
    <cellStyle name="Normal 2 7 4 2 2 3" xfId="40907"/>
    <cellStyle name="Normal 2 7 4 2 3" xfId="10821"/>
    <cellStyle name="Normal 2 7 4 2 3 2" xfId="40908"/>
    <cellStyle name="Normal 2 7 4 2 4" xfId="40909"/>
    <cellStyle name="Normal 2 7 4 3" xfId="10822"/>
    <cellStyle name="Normal 2 7 4 3 2" xfId="10823"/>
    <cellStyle name="Normal 2 7 4 3 2 2" xfId="10824"/>
    <cellStyle name="Normal 2 7 4 3 2 2 2" xfId="40910"/>
    <cellStyle name="Normal 2 7 4 3 2 3" xfId="40911"/>
    <cellStyle name="Normal 2 7 4 3 3" xfId="10825"/>
    <cellStyle name="Normal 2 7 4 3 3 2" xfId="40912"/>
    <cellStyle name="Normal 2 7 4 3 4" xfId="40913"/>
    <cellStyle name="Normal 2 7 4 4" xfId="10826"/>
    <cellStyle name="Normal 2 7 4 4 2" xfId="10827"/>
    <cellStyle name="Normal 2 7 4 4 2 2" xfId="10828"/>
    <cellStyle name="Normal 2 7 4 4 2 2 2" xfId="40914"/>
    <cellStyle name="Normal 2 7 4 4 2 3" xfId="40915"/>
    <cellStyle name="Normal 2 7 4 4 3" xfId="10829"/>
    <cellStyle name="Normal 2 7 4 4 3 2" xfId="40916"/>
    <cellStyle name="Normal 2 7 4 4 4" xfId="40917"/>
    <cellStyle name="Normal 2 7 4 5" xfId="10830"/>
    <cellStyle name="Normal 2 7 4 5 2" xfId="10831"/>
    <cellStyle name="Normal 2 7 4 5 2 2" xfId="40918"/>
    <cellStyle name="Normal 2 7 4 5 3" xfId="40919"/>
    <cellStyle name="Normal 2 7 4 6" xfId="10832"/>
    <cellStyle name="Normal 2 7 4 6 2" xfId="40920"/>
    <cellStyle name="Normal 2 7 4 7" xfId="10833"/>
    <cellStyle name="Normal 2 7 4 7 2" xfId="40921"/>
    <cellStyle name="Normal 2 7 4 8" xfId="40922"/>
    <cellStyle name="Normal 2 7 5" xfId="10834"/>
    <cellStyle name="Normal 2 7 5 2" xfId="10835"/>
    <cellStyle name="Normal 2 7 5 2 2" xfId="10836"/>
    <cellStyle name="Normal 2 7 5 2 2 2" xfId="10837"/>
    <cellStyle name="Normal 2 7 5 2 2 2 2" xfId="40923"/>
    <cellStyle name="Normal 2 7 5 2 2 3" xfId="40924"/>
    <cellStyle name="Normal 2 7 5 2 3" xfId="10838"/>
    <cellStyle name="Normal 2 7 5 2 3 2" xfId="40925"/>
    <cellStyle name="Normal 2 7 5 2 4" xfId="40926"/>
    <cellStyle name="Normal 2 7 5 3" xfId="10839"/>
    <cellStyle name="Normal 2 7 5 3 2" xfId="10840"/>
    <cellStyle name="Normal 2 7 5 3 2 2" xfId="10841"/>
    <cellStyle name="Normal 2 7 5 3 2 2 2" xfId="40927"/>
    <cellStyle name="Normal 2 7 5 3 2 3" xfId="40928"/>
    <cellStyle name="Normal 2 7 5 3 3" xfId="10842"/>
    <cellStyle name="Normal 2 7 5 3 3 2" xfId="40929"/>
    <cellStyle name="Normal 2 7 5 3 4" xfId="40930"/>
    <cellStyle name="Normal 2 7 5 4" xfId="10843"/>
    <cellStyle name="Normal 2 7 5 4 2" xfId="10844"/>
    <cellStyle name="Normal 2 7 5 4 2 2" xfId="10845"/>
    <cellStyle name="Normal 2 7 5 4 2 2 2" xfId="40931"/>
    <cellStyle name="Normal 2 7 5 4 2 3" xfId="40932"/>
    <cellStyle name="Normal 2 7 5 4 3" xfId="10846"/>
    <cellStyle name="Normal 2 7 5 4 3 2" xfId="40933"/>
    <cellStyle name="Normal 2 7 5 4 4" xfId="40934"/>
    <cellStyle name="Normal 2 7 5 5" xfId="10847"/>
    <cellStyle name="Normal 2 7 5 5 2" xfId="10848"/>
    <cellStyle name="Normal 2 7 5 5 2 2" xfId="40935"/>
    <cellStyle name="Normal 2 7 5 5 3" xfId="40936"/>
    <cellStyle name="Normal 2 7 5 6" xfId="10849"/>
    <cellStyle name="Normal 2 7 5 6 2" xfId="40937"/>
    <cellStyle name="Normal 2 7 5 7" xfId="10850"/>
    <cellStyle name="Normal 2 7 5 7 2" xfId="40938"/>
    <cellStyle name="Normal 2 7 5 8" xfId="40939"/>
    <cellStyle name="Normal 2 7 6" xfId="10851"/>
    <cellStyle name="Normal 2 7 6 2" xfId="10852"/>
    <cellStyle name="Normal 2 7 6 2 2" xfId="10853"/>
    <cellStyle name="Normal 2 7 6 2 2 2" xfId="10854"/>
    <cellStyle name="Normal 2 7 6 2 2 2 2" xfId="40940"/>
    <cellStyle name="Normal 2 7 6 2 2 3" xfId="40941"/>
    <cellStyle name="Normal 2 7 6 2 3" xfId="10855"/>
    <cellStyle name="Normal 2 7 6 2 3 2" xfId="40942"/>
    <cellStyle name="Normal 2 7 6 2 4" xfId="40943"/>
    <cellStyle name="Normal 2 7 6 3" xfId="10856"/>
    <cellStyle name="Normal 2 7 6 3 2" xfId="10857"/>
    <cellStyle name="Normal 2 7 6 3 2 2" xfId="10858"/>
    <cellStyle name="Normal 2 7 6 3 2 2 2" xfId="40944"/>
    <cellStyle name="Normal 2 7 6 3 2 3" xfId="40945"/>
    <cellStyle name="Normal 2 7 6 3 3" xfId="10859"/>
    <cellStyle name="Normal 2 7 6 3 3 2" xfId="40946"/>
    <cellStyle name="Normal 2 7 6 3 4" xfId="40947"/>
    <cellStyle name="Normal 2 7 6 4" xfId="10860"/>
    <cellStyle name="Normal 2 7 6 4 2" xfId="10861"/>
    <cellStyle name="Normal 2 7 6 4 2 2" xfId="10862"/>
    <cellStyle name="Normal 2 7 6 4 2 2 2" xfId="40948"/>
    <cellStyle name="Normal 2 7 6 4 2 3" xfId="40949"/>
    <cellStyle name="Normal 2 7 6 4 3" xfId="10863"/>
    <cellStyle name="Normal 2 7 6 4 3 2" xfId="40950"/>
    <cellStyle name="Normal 2 7 6 4 4" xfId="40951"/>
    <cellStyle name="Normal 2 7 6 5" xfId="10864"/>
    <cellStyle name="Normal 2 7 6 5 2" xfId="10865"/>
    <cellStyle name="Normal 2 7 6 5 2 2" xfId="40952"/>
    <cellStyle name="Normal 2 7 6 5 3" xfId="40953"/>
    <cellStyle name="Normal 2 7 6 6" xfId="10866"/>
    <cellStyle name="Normal 2 7 6 6 2" xfId="40954"/>
    <cellStyle name="Normal 2 7 6 7" xfId="10867"/>
    <cellStyle name="Normal 2 7 6 7 2" xfId="40955"/>
    <cellStyle name="Normal 2 7 6 8" xfId="40956"/>
    <cellStyle name="Normal 2 7 7" xfId="10868"/>
    <cellStyle name="Normal 2 7 7 2" xfId="10869"/>
    <cellStyle name="Normal 2 7 7 2 2" xfId="10870"/>
    <cellStyle name="Normal 2 7 7 2 2 2" xfId="10871"/>
    <cellStyle name="Normal 2 7 7 2 2 2 2" xfId="40957"/>
    <cellStyle name="Normal 2 7 7 2 2 3" xfId="40958"/>
    <cellStyle name="Normal 2 7 7 2 3" xfId="10872"/>
    <cellStyle name="Normal 2 7 7 2 3 2" xfId="40959"/>
    <cellStyle name="Normal 2 7 7 2 4" xfId="40960"/>
    <cellStyle name="Normal 2 7 7 3" xfId="10873"/>
    <cellStyle name="Normal 2 7 7 3 2" xfId="10874"/>
    <cellStyle name="Normal 2 7 7 3 2 2" xfId="10875"/>
    <cellStyle name="Normal 2 7 7 3 2 2 2" xfId="40961"/>
    <cellStyle name="Normal 2 7 7 3 2 3" xfId="40962"/>
    <cellStyle name="Normal 2 7 7 3 3" xfId="10876"/>
    <cellStyle name="Normal 2 7 7 3 3 2" xfId="40963"/>
    <cellStyle name="Normal 2 7 7 3 4" xfId="40964"/>
    <cellStyle name="Normal 2 7 7 4" xfId="10877"/>
    <cellStyle name="Normal 2 7 7 4 2" xfId="10878"/>
    <cellStyle name="Normal 2 7 7 4 2 2" xfId="10879"/>
    <cellStyle name="Normal 2 7 7 4 2 2 2" xfId="40965"/>
    <cellStyle name="Normal 2 7 7 4 2 3" xfId="40966"/>
    <cellStyle name="Normal 2 7 7 4 3" xfId="10880"/>
    <cellStyle name="Normal 2 7 7 4 3 2" xfId="40967"/>
    <cellStyle name="Normal 2 7 7 4 4" xfId="40968"/>
    <cellStyle name="Normal 2 7 7 5" xfId="10881"/>
    <cellStyle name="Normal 2 7 7 5 2" xfId="10882"/>
    <cellStyle name="Normal 2 7 7 5 2 2" xfId="40969"/>
    <cellStyle name="Normal 2 7 7 5 3" xfId="40970"/>
    <cellStyle name="Normal 2 7 7 6" xfId="10883"/>
    <cellStyle name="Normal 2 7 7 6 2" xfId="40971"/>
    <cellStyle name="Normal 2 7 7 7" xfId="10884"/>
    <cellStyle name="Normal 2 7 7 7 2" xfId="40972"/>
    <cellStyle name="Normal 2 7 7 8" xfId="40973"/>
    <cellStyle name="Normal 2 7 8" xfId="10885"/>
    <cellStyle name="Normal 2 7 8 2" xfId="10886"/>
    <cellStyle name="Normal 2 7 8 2 2" xfId="10887"/>
    <cellStyle name="Normal 2 7 8 2 2 2" xfId="10888"/>
    <cellStyle name="Normal 2 7 8 2 2 2 2" xfId="40974"/>
    <cellStyle name="Normal 2 7 8 2 2 3" xfId="40975"/>
    <cellStyle name="Normal 2 7 8 2 3" xfId="10889"/>
    <cellStyle name="Normal 2 7 8 2 3 2" xfId="40976"/>
    <cellStyle name="Normal 2 7 8 2 4" xfId="40977"/>
    <cellStyle name="Normal 2 7 8 3" xfId="10890"/>
    <cellStyle name="Normal 2 7 8 3 2" xfId="10891"/>
    <cellStyle name="Normal 2 7 8 3 2 2" xfId="10892"/>
    <cellStyle name="Normal 2 7 8 3 2 2 2" xfId="40978"/>
    <cellStyle name="Normal 2 7 8 3 2 3" xfId="40979"/>
    <cellStyle name="Normal 2 7 8 3 3" xfId="10893"/>
    <cellStyle name="Normal 2 7 8 3 3 2" xfId="40980"/>
    <cellStyle name="Normal 2 7 8 3 4" xfId="40981"/>
    <cellStyle name="Normal 2 7 8 4" xfId="10894"/>
    <cellStyle name="Normal 2 7 8 4 2" xfId="10895"/>
    <cellStyle name="Normal 2 7 8 4 2 2" xfId="10896"/>
    <cellStyle name="Normal 2 7 8 4 2 2 2" xfId="40982"/>
    <cellStyle name="Normal 2 7 8 4 2 3" xfId="40983"/>
    <cellStyle name="Normal 2 7 8 4 3" xfId="10897"/>
    <cellStyle name="Normal 2 7 8 4 3 2" xfId="40984"/>
    <cellStyle name="Normal 2 7 8 4 4" xfId="40985"/>
    <cellStyle name="Normal 2 7 8 5" xfId="10898"/>
    <cellStyle name="Normal 2 7 8 5 2" xfId="10899"/>
    <cellStyle name="Normal 2 7 8 5 2 2" xfId="40986"/>
    <cellStyle name="Normal 2 7 8 5 3" xfId="40987"/>
    <cellStyle name="Normal 2 7 8 6" xfId="10900"/>
    <cellStyle name="Normal 2 7 8 6 2" xfId="40988"/>
    <cellStyle name="Normal 2 7 8 7" xfId="10901"/>
    <cellStyle name="Normal 2 7 8 7 2" xfId="40989"/>
    <cellStyle name="Normal 2 7 8 8" xfId="40990"/>
    <cellStyle name="Normal 2 7 9" xfId="10902"/>
    <cellStyle name="Normal 2 7 9 2" xfId="10903"/>
    <cellStyle name="Normal 2 7 9 2 2" xfId="10904"/>
    <cellStyle name="Normal 2 7 9 2 2 2" xfId="10905"/>
    <cellStyle name="Normal 2 7 9 2 2 2 2" xfId="40991"/>
    <cellStyle name="Normal 2 7 9 2 2 3" xfId="40992"/>
    <cellStyle name="Normal 2 7 9 2 3" xfId="10906"/>
    <cellStyle name="Normal 2 7 9 2 3 2" xfId="40993"/>
    <cellStyle name="Normal 2 7 9 2 4" xfId="40994"/>
    <cellStyle name="Normal 2 7 9 3" xfId="10907"/>
    <cellStyle name="Normal 2 7 9 3 2" xfId="10908"/>
    <cellStyle name="Normal 2 7 9 3 2 2" xfId="10909"/>
    <cellStyle name="Normal 2 7 9 3 2 2 2" xfId="40995"/>
    <cellStyle name="Normal 2 7 9 3 2 3" xfId="40996"/>
    <cellStyle name="Normal 2 7 9 3 3" xfId="10910"/>
    <cellStyle name="Normal 2 7 9 3 3 2" xfId="40997"/>
    <cellStyle name="Normal 2 7 9 3 4" xfId="40998"/>
    <cellStyle name="Normal 2 7 9 4" xfId="10911"/>
    <cellStyle name="Normal 2 7 9 4 2" xfId="10912"/>
    <cellStyle name="Normal 2 7 9 4 2 2" xfId="10913"/>
    <cellStyle name="Normal 2 7 9 4 2 2 2" xfId="40999"/>
    <cellStyle name="Normal 2 7 9 4 2 3" xfId="41000"/>
    <cellStyle name="Normal 2 7 9 4 3" xfId="10914"/>
    <cellStyle name="Normal 2 7 9 4 3 2" xfId="41001"/>
    <cellStyle name="Normal 2 7 9 4 4" xfId="41002"/>
    <cellStyle name="Normal 2 7 9 5" xfId="10915"/>
    <cellStyle name="Normal 2 7 9 5 2" xfId="10916"/>
    <cellStyle name="Normal 2 7 9 5 2 2" xfId="41003"/>
    <cellStyle name="Normal 2 7 9 5 3" xfId="41004"/>
    <cellStyle name="Normal 2 7 9 6" xfId="10917"/>
    <cellStyle name="Normal 2 7 9 6 2" xfId="41005"/>
    <cellStyle name="Normal 2 7 9 7" xfId="10918"/>
    <cellStyle name="Normal 2 7 9 7 2" xfId="41006"/>
    <cellStyle name="Normal 2 7 9 8" xfId="41007"/>
    <cellStyle name="Normal 2 8" xfId="10919"/>
    <cellStyle name="Normal 2 8 10" xfId="10920"/>
    <cellStyle name="Normal 2 8 10 2" xfId="10921"/>
    <cellStyle name="Normal 2 8 10 2 2" xfId="10922"/>
    <cellStyle name="Normal 2 8 10 2 2 2" xfId="10923"/>
    <cellStyle name="Normal 2 8 10 2 2 2 2" xfId="41008"/>
    <cellStyle name="Normal 2 8 10 2 2 3" xfId="41009"/>
    <cellStyle name="Normal 2 8 10 2 3" xfId="10924"/>
    <cellStyle name="Normal 2 8 10 2 3 2" xfId="41010"/>
    <cellStyle name="Normal 2 8 10 2 4" xfId="41011"/>
    <cellStyle name="Normal 2 8 10 3" xfId="10925"/>
    <cellStyle name="Normal 2 8 10 3 2" xfId="10926"/>
    <cellStyle name="Normal 2 8 10 3 2 2" xfId="10927"/>
    <cellStyle name="Normal 2 8 10 3 2 2 2" xfId="41012"/>
    <cellStyle name="Normal 2 8 10 3 2 3" xfId="41013"/>
    <cellStyle name="Normal 2 8 10 3 3" xfId="10928"/>
    <cellStyle name="Normal 2 8 10 3 3 2" xfId="41014"/>
    <cellStyle name="Normal 2 8 10 3 4" xfId="41015"/>
    <cellStyle name="Normal 2 8 10 4" xfId="10929"/>
    <cellStyle name="Normal 2 8 10 4 2" xfId="10930"/>
    <cellStyle name="Normal 2 8 10 4 2 2" xfId="10931"/>
    <cellStyle name="Normal 2 8 10 4 2 2 2" xfId="41016"/>
    <cellStyle name="Normal 2 8 10 4 2 3" xfId="41017"/>
    <cellStyle name="Normal 2 8 10 4 3" xfId="10932"/>
    <cellStyle name="Normal 2 8 10 4 3 2" xfId="41018"/>
    <cellStyle name="Normal 2 8 10 4 4" xfId="41019"/>
    <cellStyle name="Normal 2 8 10 5" xfId="10933"/>
    <cellStyle name="Normal 2 8 10 5 2" xfId="10934"/>
    <cellStyle name="Normal 2 8 10 5 2 2" xfId="41020"/>
    <cellStyle name="Normal 2 8 10 5 3" xfId="41021"/>
    <cellStyle name="Normal 2 8 10 6" xfId="10935"/>
    <cellStyle name="Normal 2 8 10 6 2" xfId="41022"/>
    <cellStyle name="Normal 2 8 10 7" xfId="10936"/>
    <cellStyle name="Normal 2 8 10 7 2" xfId="41023"/>
    <cellStyle name="Normal 2 8 10 8" xfId="41024"/>
    <cellStyle name="Normal 2 8 11" xfId="10937"/>
    <cellStyle name="Normal 2 8 11 2" xfId="10938"/>
    <cellStyle name="Normal 2 8 11 2 2" xfId="10939"/>
    <cellStyle name="Normal 2 8 11 2 2 2" xfId="10940"/>
    <cellStyle name="Normal 2 8 11 2 2 2 2" xfId="41025"/>
    <cellStyle name="Normal 2 8 11 2 2 3" xfId="41026"/>
    <cellStyle name="Normal 2 8 11 2 3" xfId="10941"/>
    <cellStyle name="Normal 2 8 11 2 3 2" xfId="41027"/>
    <cellStyle name="Normal 2 8 11 2 4" xfId="41028"/>
    <cellStyle name="Normal 2 8 11 3" xfId="10942"/>
    <cellStyle name="Normal 2 8 11 3 2" xfId="10943"/>
    <cellStyle name="Normal 2 8 11 3 2 2" xfId="10944"/>
    <cellStyle name="Normal 2 8 11 3 2 2 2" xfId="41029"/>
    <cellStyle name="Normal 2 8 11 3 2 3" xfId="41030"/>
    <cellStyle name="Normal 2 8 11 3 3" xfId="10945"/>
    <cellStyle name="Normal 2 8 11 3 3 2" xfId="41031"/>
    <cellStyle name="Normal 2 8 11 3 4" xfId="41032"/>
    <cellStyle name="Normal 2 8 11 4" xfId="10946"/>
    <cellStyle name="Normal 2 8 11 4 2" xfId="10947"/>
    <cellStyle name="Normal 2 8 11 4 2 2" xfId="10948"/>
    <cellStyle name="Normal 2 8 11 4 2 2 2" xfId="41033"/>
    <cellStyle name="Normal 2 8 11 4 2 3" xfId="41034"/>
    <cellStyle name="Normal 2 8 11 4 3" xfId="10949"/>
    <cellStyle name="Normal 2 8 11 4 3 2" xfId="41035"/>
    <cellStyle name="Normal 2 8 11 4 4" xfId="41036"/>
    <cellStyle name="Normal 2 8 11 5" xfId="10950"/>
    <cellStyle name="Normal 2 8 11 5 2" xfId="10951"/>
    <cellStyle name="Normal 2 8 11 5 2 2" xfId="41037"/>
    <cellStyle name="Normal 2 8 11 5 3" xfId="41038"/>
    <cellStyle name="Normal 2 8 11 6" xfId="10952"/>
    <cellStyle name="Normal 2 8 11 6 2" xfId="41039"/>
    <cellStyle name="Normal 2 8 11 7" xfId="10953"/>
    <cellStyle name="Normal 2 8 11 7 2" xfId="41040"/>
    <cellStyle name="Normal 2 8 11 8" xfId="41041"/>
    <cellStyle name="Normal 2 8 12" xfId="10954"/>
    <cellStyle name="Normal 2 8 12 2" xfId="10955"/>
    <cellStyle name="Normal 2 8 12 2 2" xfId="10956"/>
    <cellStyle name="Normal 2 8 12 2 2 2" xfId="10957"/>
    <cellStyle name="Normal 2 8 12 2 2 2 2" xfId="41042"/>
    <cellStyle name="Normal 2 8 12 2 2 3" xfId="41043"/>
    <cellStyle name="Normal 2 8 12 2 3" xfId="10958"/>
    <cellStyle name="Normal 2 8 12 2 3 2" xfId="41044"/>
    <cellStyle name="Normal 2 8 12 2 4" xfId="41045"/>
    <cellStyle name="Normal 2 8 12 3" xfId="10959"/>
    <cellStyle name="Normal 2 8 12 3 2" xfId="10960"/>
    <cellStyle name="Normal 2 8 12 3 2 2" xfId="10961"/>
    <cellStyle name="Normal 2 8 12 3 2 2 2" xfId="41046"/>
    <cellStyle name="Normal 2 8 12 3 2 3" xfId="41047"/>
    <cellStyle name="Normal 2 8 12 3 3" xfId="10962"/>
    <cellStyle name="Normal 2 8 12 3 3 2" xfId="41048"/>
    <cellStyle name="Normal 2 8 12 3 4" xfId="41049"/>
    <cellStyle name="Normal 2 8 12 4" xfId="10963"/>
    <cellStyle name="Normal 2 8 12 4 2" xfId="10964"/>
    <cellStyle name="Normal 2 8 12 4 2 2" xfId="10965"/>
    <cellStyle name="Normal 2 8 12 4 2 2 2" xfId="41050"/>
    <cellStyle name="Normal 2 8 12 4 2 3" xfId="41051"/>
    <cellStyle name="Normal 2 8 12 4 3" xfId="10966"/>
    <cellStyle name="Normal 2 8 12 4 3 2" xfId="41052"/>
    <cellStyle name="Normal 2 8 12 4 4" xfId="41053"/>
    <cellStyle name="Normal 2 8 12 5" xfId="10967"/>
    <cellStyle name="Normal 2 8 12 5 2" xfId="10968"/>
    <cellStyle name="Normal 2 8 12 5 2 2" xfId="41054"/>
    <cellStyle name="Normal 2 8 12 5 3" xfId="41055"/>
    <cellStyle name="Normal 2 8 12 6" xfId="10969"/>
    <cellStyle name="Normal 2 8 12 6 2" xfId="41056"/>
    <cellStyle name="Normal 2 8 12 7" xfId="10970"/>
    <cellStyle name="Normal 2 8 12 7 2" xfId="41057"/>
    <cellStyle name="Normal 2 8 12 8" xfId="41058"/>
    <cellStyle name="Normal 2 8 13" xfId="10971"/>
    <cellStyle name="Normal 2 8 13 2" xfId="10972"/>
    <cellStyle name="Normal 2 8 13 2 2" xfId="10973"/>
    <cellStyle name="Normal 2 8 13 2 2 2" xfId="10974"/>
    <cellStyle name="Normal 2 8 13 2 2 2 2" xfId="41059"/>
    <cellStyle name="Normal 2 8 13 2 2 3" xfId="41060"/>
    <cellStyle name="Normal 2 8 13 2 3" xfId="10975"/>
    <cellStyle name="Normal 2 8 13 2 3 2" xfId="41061"/>
    <cellStyle name="Normal 2 8 13 2 4" xfId="41062"/>
    <cellStyle name="Normal 2 8 13 3" xfId="10976"/>
    <cellStyle name="Normal 2 8 13 3 2" xfId="10977"/>
    <cellStyle name="Normal 2 8 13 3 2 2" xfId="10978"/>
    <cellStyle name="Normal 2 8 13 3 2 2 2" xfId="41063"/>
    <cellStyle name="Normal 2 8 13 3 2 3" xfId="41064"/>
    <cellStyle name="Normal 2 8 13 3 3" xfId="10979"/>
    <cellStyle name="Normal 2 8 13 3 3 2" xfId="41065"/>
    <cellStyle name="Normal 2 8 13 3 4" xfId="41066"/>
    <cellStyle name="Normal 2 8 13 4" xfId="10980"/>
    <cellStyle name="Normal 2 8 13 4 2" xfId="10981"/>
    <cellStyle name="Normal 2 8 13 4 2 2" xfId="10982"/>
    <cellStyle name="Normal 2 8 13 4 2 2 2" xfId="41067"/>
    <cellStyle name="Normal 2 8 13 4 2 3" xfId="41068"/>
    <cellStyle name="Normal 2 8 13 4 3" xfId="10983"/>
    <cellStyle name="Normal 2 8 13 4 3 2" xfId="41069"/>
    <cellStyle name="Normal 2 8 13 4 4" xfId="41070"/>
    <cellStyle name="Normal 2 8 13 5" xfId="10984"/>
    <cellStyle name="Normal 2 8 13 5 2" xfId="10985"/>
    <cellStyle name="Normal 2 8 13 5 2 2" xfId="41071"/>
    <cellStyle name="Normal 2 8 13 5 3" xfId="41072"/>
    <cellStyle name="Normal 2 8 13 6" xfId="10986"/>
    <cellStyle name="Normal 2 8 13 6 2" xfId="41073"/>
    <cellStyle name="Normal 2 8 13 7" xfId="10987"/>
    <cellStyle name="Normal 2 8 13 7 2" xfId="41074"/>
    <cellStyle name="Normal 2 8 13 8" xfId="41075"/>
    <cellStyle name="Normal 2 8 14" xfId="10988"/>
    <cellStyle name="Normal 2 8 14 2" xfId="10989"/>
    <cellStyle name="Normal 2 8 14 2 2" xfId="10990"/>
    <cellStyle name="Normal 2 8 14 2 2 2" xfId="10991"/>
    <cellStyle name="Normal 2 8 14 2 2 2 2" xfId="41076"/>
    <cellStyle name="Normal 2 8 14 2 2 3" xfId="41077"/>
    <cellStyle name="Normal 2 8 14 2 3" xfId="10992"/>
    <cellStyle name="Normal 2 8 14 2 3 2" xfId="41078"/>
    <cellStyle name="Normal 2 8 14 2 4" xfId="41079"/>
    <cellStyle name="Normal 2 8 14 3" xfId="10993"/>
    <cellStyle name="Normal 2 8 14 3 2" xfId="10994"/>
    <cellStyle name="Normal 2 8 14 3 2 2" xfId="10995"/>
    <cellStyle name="Normal 2 8 14 3 2 2 2" xfId="41080"/>
    <cellStyle name="Normal 2 8 14 3 2 3" xfId="41081"/>
    <cellStyle name="Normal 2 8 14 3 3" xfId="10996"/>
    <cellStyle name="Normal 2 8 14 3 3 2" xfId="41082"/>
    <cellStyle name="Normal 2 8 14 3 4" xfId="41083"/>
    <cellStyle name="Normal 2 8 14 4" xfId="10997"/>
    <cellStyle name="Normal 2 8 14 4 2" xfId="10998"/>
    <cellStyle name="Normal 2 8 14 4 2 2" xfId="10999"/>
    <cellStyle name="Normal 2 8 14 4 2 2 2" xfId="41084"/>
    <cellStyle name="Normal 2 8 14 4 2 3" xfId="41085"/>
    <cellStyle name="Normal 2 8 14 4 3" xfId="11000"/>
    <cellStyle name="Normal 2 8 14 4 3 2" xfId="41086"/>
    <cellStyle name="Normal 2 8 14 4 4" xfId="41087"/>
    <cellStyle name="Normal 2 8 14 5" xfId="11001"/>
    <cellStyle name="Normal 2 8 14 5 2" xfId="11002"/>
    <cellStyle name="Normal 2 8 14 5 2 2" xfId="41088"/>
    <cellStyle name="Normal 2 8 14 5 3" xfId="41089"/>
    <cellStyle name="Normal 2 8 14 6" xfId="11003"/>
    <cellStyle name="Normal 2 8 14 6 2" xfId="41090"/>
    <cellStyle name="Normal 2 8 14 7" xfId="11004"/>
    <cellStyle name="Normal 2 8 14 7 2" xfId="41091"/>
    <cellStyle name="Normal 2 8 14 8" xfId="41092"/>
    <cellStyle name="Normal 2 8 15" xfId="11005"/>
    <cellStyle name="Normal 2 8 15 2" xfId="11006"/>
    <cellStyle name="Normal 2 8 15 2 2" xfId="11007"/>
    <cellStyle name="Normal 2 8 15 2 2 2" xfId="11008"/>
    <cellStyle name="Normal 2 8 15 2 2 2 2" xfId="41093"/>
    <cellStyle name="Normal 2 8 15 2 2 3" xfId="41094"/>
    <cellStyle name="Normal 2 8 15 2 3" xfId="11009"/>
    <cellStyle name="Normal 2 8 15 2 3 2" xfId="41095"/>
    <cellStyle name="Normal 2 8 15 2 4" xfId="41096"/>
    <cellStyle name="Normal 2 8 15 3" xfId="11010"/>
    <cellStyle name="Normal 2 8 15 3 2" xfId="11011"/>
    <cellStyle name="Normal 2 8 15 3 2 2" xfId="11012"/>
    <cellStyle name="Normal 2 8 15 3 2 2 2" xfId="41097"/>
    <cellStyle name="Normal 2 8 15 3 2 3" xfId="41098"/>
    <cellStyle name="Normal 2 8 15 3 3" xfId="11013"/>
    <cellStyle name="Normal 2 8 15 3 3 2" xfId="41099"/>
    <cellStyle name="Normal 2 8 15 3 4" xfId="41100"/>
    <cellStyle name="Normal 2 8 15 4" xfId="11014"/>
    <cellStyle name="Normal 2 8 15 4 2" xfId="11015"/>
    <cellStyle name="Normal 2 8 15 4 2 2" xfId="11016"/>
    <cellStyle name="Normal 2 8 15 4 2 2 2" xfId="41101"/>
    <cellStyle name="Normal 2 8 15 4 2 3" xfId="41102"/>
    <cellStyle name="Normal 2 8 15 4 3" xfId="11017"/>
    <cellStyle name="Normal 2 8 15 4 3 2" xfId="41103"/>
    <cellStyle name="Normal 2 8 15 4 4" xfId="41104"/>
    <cellStyle name="Normal 2 8 15 5" xfId="11018"/>
    <cellStyle name="Normal 2 8 15 5 2" xfId="11019"/>
    <cellStyle name="Normal 2 8 15 5 2 2" xfId="41105"/>
    <cellStyle name="Normal 2 8 15 5 3" xfId="41106"/>
    <cellStyle name="Normal 2 8 15 6" xfId="11020"/>
    <cellStyle name="Normal 2 8 15 6 2" xfId="41107"/>
    <cellStyle name="Normal 2 8 15 7" xfId="11021"/>
    <cellStyle name="Normal 2 8 15 7 2" xfId="41108"/>
    <cellStyle name="Normal 2 8 15 8" xfId="41109"/>
    <cellStyle name="Normal 2 8 16" xfId="11022"/>
    <cellStyle name="Normal 2 8 16 2" xfId="11023"/>
    <cellStyle name="Normal 2 8 16 2 2" xfId="11024"/>
    <cellStyle name="Normal 2 8 16 2 2 2" xfId="11025"/>
    <cellStyle name="Normal 2 8 16 2 2 2 2" xfId="41110"/>
    <cellStyle name="Normal 2 8 16 2 2 3" xfId="41111"/>
    <cellStyle name="Normal 2 8 16 2 3" xfId="11026"/>
    <cellStyle name="Normal 2 8 16 2 3 2" xfId="41112"/>
    <cellStyle name="Normal 2 8 16 2 4" xfId="41113"/>
    <cellStyle name="Normal 2 8 16 3" xfId="11027"/>
    <cellStyle name="Normal 2 8 16 3 2" xfId="11028"/>
    <cellStyle name="Normal 2 8 16 3 2 2" xfId="11029"/>
    <cellStyle name="Normal 2 8 16 3 2 2 2" xfId="41114"/>
    <cellStyle name="Normal 2 8 16 3 2 3" xfId="41115"/>
    <cellStyle name="Normal 2 8 16 3 3" xfId="11030"/>
    <cellStyle name="Normal 2 8 16 3 3 2" xfId="41116"/>
    <cellStyle name="Normal 2 8 16 3 4" xfId="41117"/>
    <cellStyle name="Normal 2 8 16 4" xfId="11031"/>
    <cellStyle name="Normal 2 8 16 4 2" xfId="11032"/>
    <cellStyle name="Normal 2 8 16 4 2 2" xfId="11033"/>
    <cellStyle name="Normal 2 8 16 4 2 2 2" xfId="41118"/>
    <cellStyle name="Normal 2 8 16 4 2 3" xfId="41119"/>
    <cellStyle name="Normal 2 8 16 4 3" xfId="11034"/>
    <cellStyle name="Normal 2 8 16 4 3 2" xfId="41120"/>
    <cellStyle name="Normal 2 8 16 4 4" xfId="41121"/>
    <cellStyle name="Normal 2 8 16 5" xfId="11035"/>
    <cellStyle name="Normal 2 8 16 5 2" xfId="11036"/>
    <cellStyle name="Normal 2 8 16 5 2 2" xfId="41122"/>
    <cellStyle name="Normal 2 8 16 5 3" xfId="41123"/>
    <cellStyle name="Normal 2 8 16 6" xfId="11037"/>
    <cellStyle name="Normal 2 8 16 6 2" xfId="41124"/>
    <cellStyle name="Normal 2 8 16 7" xfId="11038"/>
    <cellStyle name="Normal 2 8 16 7 2" xfId="41125"/>
    <cellStyle name="Normal 2 8 16 8" xfId="41126"/>
    <cellStyle name="Normal 2 8 17" xfId="11039"/>
    <cellStyle name="Normal 2 8 17 2" xfId="11040"/>
    <cellStyle name="Normal 2 8 17 2 2" xfId="11041"/>
    <cellStyle name="Normal 2 8 17 2 2 2" xfId="11042"/>
    <cellStyle name="Normal 2 8 17 2 2 2 2" xfId="41127"/>
    <cellStyle name="Normal 2 8 17 2 2 3" xfId="41128"/>
    <cellStyle name="Normal 2 8 17 2 3" xfId="11043"/>
    <cellStyle name="Normal 2 8 17 2 3 2" xfId="41129"/>
    <cellStyle name="Normal 2 8 17 2 4" xfId="41130"/>
    <cellStyle name="Normal 2 8 17 3" xfId="11044"/>
    <cellStyle name="Normal 2 8 17 3 2" xfId="11045"/>
    <cellStyle name="Normal 2 8 17 3 2 2" xfId="11046"/>
    <cellStyle name="Normal 2 8 17 3 2 2 2" xfId="41131"/>
    <cellStyle name="Normal 2 8 17 3 2 3" xfId="41132"/>
    <cellStyle name="Normal 2 8 17 3 3" xfId="11047"/>
    <cellStyle name="Normal 2 8 17 3 3 2" xfId="41133"/>
    <cellStyle name="Normal 2 8 17 3 4" xfId="41134"/>
    <cellStyle name="Normal 2 8 17 4" xfId="11048"/>
    <cellStyle name="Normal 2 8 17 4 2" xfId="11049"/>
    <cellStyle name="Normal 2 8 17 4 2 2" xfId="11050"/>
    <cellStyle name="Normal 2 8 17 4 2 2 2" xfId="41135"/>
    <cellStyle name="Normal 2 8 17 4 2 3" xfId="41136"/>
    <cellStyle name="Normal 2 8 17 4 3" xfId="11051"/>
    <cellStyle name="Normal 2 8 17 4 3 2" xfId="41137"/>
    <cellStyle name="Normal 2 8 17 4 4" xfId="41138"/>
    <cellStyle name="Normal 2 8 17 5" xfId="11052"/>
    <cellStyle name="Normal 2 8 17 5 2" xfId="11053"/>
    <cellStyle name="Normal 2 8 17 5 2 2" xfId="41139"/>
    <cellStyle name="Normal 2 8 17 5 3" xfId="41140"/>
    <cellStyle name="Normal 2 8 17 6" xfId="11054"/>
    <cellStyle name="Normal 2 8 17 6 2" xfId="41141"/>
    <cellStyle name="Normal 2 8 17 7" xfId="11055"/>
    <cellStyle name="Normal 2 8 17 7 2" xfId="41142"/>
    <cellStyle name="Normal 2 8 17 8" xfId="41143"/>
    <cellStyle name="Normal 2 8 18" xfId="11056"/>
    <cellStyle name="Normal 2 8 18 2" xfId="11057"/>
    <cellStyle name="Normal 2 8 18 2 2" xfId="11058"/>
    <cellStyle name="Normal 2 8 18 2 2 2" xfId="11059"/>
    <cellStyle name="Normal 2 8 18 2 2 2 2" xfId="41144"/>
    <cellStyle name="Normal 2 8 18 2 2 3" xfId="41145"/>
    <cellStyle name="Normal 2 8 18 2 3" xfId="11060"/>
    <cellStyle name="Normal 2 8 18 2 3 2" xfId="41146"/>
    <cellStyle name="Normal 2 8 18 2 4" xfId="41147"/>
    <cellStyle name="Normal 2 8 18 3" xfId="11061"/>
    <cellStyle name="Normal 2 8 18 3 2" xfId="11062"/>
    <cellStyle name="Normal 2 8 18 3 2 2" xfId="11063"/>
    <cellStyle name="Normal 2 8 18 3 2 2 2" xfId="41148"/>
    <cellStyle name="Normal 2 8 18 3 2 3" xfId="41149"/>
    <cellStyle name="Normal 2 8 18 3 3" xfId="11064"/>
    <cellStyle name="Normal 2 8 18 3 3 2" xfId="41150"/>
    <cellStyle name="Normal 2 8 18 3 4" xfId="41151"/>
    <cellStyle name="Normal 2 8 18 4" xfId="11065"/>
    <cellStyle name="Normal 2 8 18 4 2" xfId="11066"/>
    <cellStyle name="Normal 2 8 18 4 2 2" xfId="11067"/>
    <cellStyle name="Normal 2 8 18 4 2 2 2" xfId="41152"/>
    <cellStyle name="Normal 2 8 18 4 2 3" xfId="41153"/>
    <cellStyle name="Normal 2 8 18 4 3" xfId="11068"/>
    <cellStyle name="Normal 2 8 18 4 3 2" xfId="41154"/>
    <cellStyle name="Normal 2 8 18 4 4" xfId="41155"/>
    <cellStyle name="Normal 2 8 18 5" xfId="11069"/>
    <cellStyle name="Normal 2 8 18 5 2" xfId="11070"/>
    <cellStyle name="Normal 2 8 18 5 2 2" xfId="41156"/>
    <cellStyle name="Normal 2 8 18 5 3" xfId="41157"/>
    <cellStyle name="Normal 2 8 18 6" xfId="11071"/>
    <cellStyle name="Normal 2 8 18 6 2" xfId="41158"/>
    <cellStyle name="Normal 2 8 18 7" xfId="11072"/>
    <cellStyle name="Normal 2 8 18 7 2" xfId="41159"/>
    <cellStyle name="Normal 2 8 18 8" xfId="41160"/>
    <cellStyle name="Normal 2 8 19" xfId="11073"/>
    <cellStyle name="Normal 2 8 19 2" xfId="11074"/>
    <cellStyle name="Normal 2 8 19 2 2" xfId="11075"/>
    <cellStyle name="Normal 2 8 19 2 2 2" xfId="11076"/>
    <cellStyle name="Normal 2 8 19 2 2 2 2" xfId="41161"/>
    <cellStyle name="Normal 2 8 19 2 2 3" xfId="41162"/>
    <cellStyle name="Normal 2 8 19 2 3" xfId="11077"/>
    <cellStyle name="Normal 2 8 19 2 3 2" xfId="41163"/>
    <cellStyle name="Normal 2 8 19 2 4" xfId="41164"/>
    <cellStyle name="Normal 2 8 19 3" xfId="11078"/>
    <cellStyle name="Normal 2 8 19 3 2" xfId="11079"/>
    <cellStyle name="Normal 2 8 19 3 2 2" xfId="11080"/>
    <cellStyle name="Normal 2 8 19 3 2 2 2" xfId="41165"/>
    <cellStyle name="Normal 2 8 19 3 2 3" xfId="41166"/>
    <cellStyle name="Normal 2 8 19 3 3" xfId="11081"/>
    <cellStyle name="Normal 2 8 19 3 3 2" xfId="41167"/>
    <cellStyle name="Normal 2 8 19 3 4" xfId="41168"/>
    <cellStyle name="Normal 2 8 19 4" xfId="11082"/>
    <cellStyle name="Normal 2 8 19 4 2" xfId="11083"/>
    <cellStyle name="Normal 2 8 19 4 2 2" xfId="11084"/>
    <cellStyle name="Normal 2 8 19 4 2 2 2" xfId="41169"/>
    <cellStyle name="Normal 2 8 19 4 2 3" xfId="41170"/>
    <cellStyle name="Normal 2 8 19 4 3" xfId="11085"/>
    <cellStyle name="Normal 2 8 19 4 3 2" xfId="41171"/>
    <cellStyle name="Normal 2 8 19 4 4" xfId="41172"/>
    <cellStyle name="Normal 2 8 19 5" xfId="11086"/>
    <cellStyle name="Normal 2 8 19 5 2" xfId="11087"/>
    <cellStyle name="Normal 2 8 19 5 2 2" xfId="41173"/>
    <cellStyle name="Normal 2 8 19 5 3" xfId="41174"/>
    <cellStyle name="Normal 2 8 19 6" xfId="11088"/>
    <cellStyle name="Normal 2 8 19 6 2" xfId="41175"/>
    <cellStyle name="Normal 2 8 19 7" xfId="11089"/>
    <cellStyle name="Normal 2 8 19 7 2" xfId="41176"/>
    <cellStyle name="Normal 2 8 19 8" xfId="41177"/>
    <cellStyle name="Normal 2 8 2" xfId="11090"/>
    <cellStyle name="Normal 2 8 2 2" xfId="11091"/>
    <cellStyle name="Normal 2 8 2 2 2" xfId="11092"/>
    <cellStyle name="Normal 2 8 2 2 2 2" xfId="11093"/>
    <cellStyle name="Normal 2 8 2 2 2 2 2" xfId="41178"/>
    <cellStyle name="Normal 2 8 2 2 2 3" xfId="41179"/>
    <cellStyle name="Normal 2 8 2 2 3" xfId="11094"/>
    <cellStyle name="Normal 2 8 2 2 3 2" xfId="41180"/>
    <cellStyle name="Normal 2 8 2 2 4" xfId="41181"/>
    <cellStyle name="Normal 2 8 2 3" xfId="11095"/>
    <cellStyle name="Normal 2 8 2 3 2" xfId="11096"/>
    <cellStyle name="Normal 2 8 2 3 2 2" xfId="11097"/>
    <cellStyle name="Normal 2 8 2 3 2 2 2" xfId="41182"/>
    <cellStyle name="Normal 2 8 2 3 2 3" xfId="41183"/>
    <cellStyle name="Normal 2 8 2 3 3" xfId="11098"/>
    <cellStyle name="Normal 2 8 2 3 3 2" xfId="41184"/>
    <cellStyle name="Normal 2 8 2 3 4" xfId="41185"/>
    <cellStyle name="Normal 2 8 2 4" xfId="11099"/>
    <cellStyle name="Normal 2 8 2 4 2" xfId="11100"/>
    <cellStyle name="Normal 2 8 2 4 2 2" xfId="11101"/>
    <cellStyle name="Normal 2 8 2 4 2 2 2" xfId="41186"/>
    <cellStyle name="Normal 2 8 2 4 2 3" xfId="41187"/>
    <cellStyle name="Normal 2 8 2 4 3" xfId="11102"/>
    <cellStyle name="Normal 2 8 2 4 3 2" xfId="41188"/>
    <cellStyle name="Normal 2 8 2 4 4" xfId="41189"/>
    <cellStyle name="Normal 2 8 2 5" xfId="11103"/>
    <cellStyle name="Normal 2 8 2 5 2" xfId="11104"/>
    <cellStyle name="Normal 2 8 2 5 2 2" xfId="41190"/>
    <cellStyle name="Normal 2 8 2 5 3" xfId="41191"/>
    <cellStyle name="Normal 2 8 2 6" xfId="11105"/>
    <cellStyle name="Normal 2 8 2 6 2" xfId="41192"/>
    <cellStyle name="Normal 2 8 2 7" xfId="11106"/>
    <cellStyle name="Normal 2 8 2 7 2" xfId="41193"/>
    <cellStyle name="Normal 2 8 2 8" xfId="41194"/>
    <cellStyle name="Normal 2 8 20" xfId="11107"/>
    <cellStyle name="Normal 2 8 20 2" xfId="11108"/>
    <cellStyle name="Normal 2 8 20 2 2" xfId="11109"/>
    <cellStyle name="Normal 2 8 20 2 2 2" xfId="11110"/>
    <cellStyle name="Normal 2 8 20 2 2 2 2" xfId="41195"/>
    <cellStyle name="Normal 2 8 20 2 2 3" xfId="41196"/>
    <cellStyle name="Normal 2 8 20 2 3" xfId="11111"/>
    <cellStyle name="Normal 2 8 20 2 3 2" xfId="41197"/>
    <cellStyle name="Normal 2 8 20 2 4" xfId="41198"/>
    <cellStyle name="Normal 2 8 20 3" xfId="11112"/>
    <cellStyle name="Normal 2 8 20 3 2" xfId="11113"/>
    <cellStyle name="Normal 2 8 20 3 2 2" xfId="11114"/>
    <cellStyle name="Normal 2 8 20 3 2 2 2" xfId="41199"/>
    <cellStyle name="Normal 2 8 20 3 2 3" xfId="41200"/>
    <cellStyle name="Normal 2 8 20 3 3" xfId="11115"/>
    <cellStyle name="Normal 2 8 20 3 3 2" xfId="41201"/>
    <cellStyle name="Normal 2 8 20 3 4" xfId="41202"/>
    <cellStyle name="Normal 2 8 20 4" xfId="11116"/>
    <cellStyle name="Normal 2 8 20 4 2" xfId="11117"/>
    <cellStyle name="Normal 2 8 20 4 2 2" xfId="11118"/>
    <cellStyle name="Normal 2 8 20 4 2 2 2" xfId="41203"/>
    <cellStyle name="Normal 2 8 20 4 2 3" xfId="41204"/>
    <cellStyle name="Normal 2 8 20 4 3" xfId="11119"/>
    <cellStyle name="Normal 2 8 20 4 3 2" xfId="41205"/>
    <cellStyle name="Normal 2 8 20 4 4" xfId="41206"/>
    <cellStyle name="Normal 2 8 20 5" xfId="11120"/>
    <cellStyle name="Normal 2 8 20 5 2" xfId="11121"/>
    <cellStyle name="Normal 2 8 20 5 2 2" xfId="41207"/>
    <cellStyle name="Normal 2 8 20 5 3" xfId="41208"/>
    <cellStyle name="Normal 2 8 20 6" xfId="11122"/>
    <cellStyle name="Normal 2 8 20 6 2" xfId="41209"/>
    <cellStyle name="Normal 2 8 20 7" xfId="11123"/>
    <cellStyle name="Normal 2 8 20 7 2" xfId="41210"/>
    <cellStyle name="Normal 2 8 20 8" xfId="41211"/>
    <cellStyle name="Normal 2 8 21" xfId="11124"/>
    <cellStyle name="Normal 2 8 21 2" xfId="11125"/>
    <cellStyle name="Normal 2 8 21 2 2" xfId="11126"/>
    <cellStyle name="Normal 2 8 21 2 2 2" xfId="11127"/>
    <cellStyle name="Normal 2 8 21 2 2 2 2" xfId="41212"/>
    <cellStyle name="Normal 2 8 21 2 2 3" xfId="41213"/>
    <cellStyle name="Normal 2 8 21 2 3" xfId="11128"/>
    <cellStyle name="Normal 2 8 21 2 3 2" xfId="41214"/>
    <cellStyle name="Normal 2 8 21 2 4" xfId="41215"/>
    <cellStyle name="Normal 2 8 21 3" xfId="11129"/>
    <cellStyle name="Normal 2 8 21 3 2" xfId="11130"/>
    <cellStyle name="Normal 2 8 21 3 2 2" xfId="11131"/>
    <cellStyle name="Normal 2 8 21 3 2 2 2" xfId="41216"/>
    <cellStyle name="Normal 2 8 21 3 2 3" xfId="41217"/>
    <cellStyle name="Normal 2 8 21 3 3" xfId="11132"/>
    <cellStyle name="Normal 2 8 21 3 3 2" xfId="41218"/>
    <cellStyle name="Normal 2 8 21 3 4" xfId="41219"/>
    <cellStyle name="Normal 2 8 21 4" xfId="11133"/>
    <cellStyle name="Normal 2 8 21 4 2" xfId="11134"/>
    <cellStyle name="Normal 2 8 21 4 2 2" xfId="11135"/>
    <cellStyle name="Normal 2 8 21 4 2 2 2" xfId="41220"/>
    <cellStyle name="Normal 2 8 21 4 2 3" xfId="41221"/>
    <cellStyle name="Normal 2 8 21 4 3" xfId="11136"/>
    <cellStyle name="Normal 2 8 21 4 3 2" xfId="41222"/>
    <cellStyle name="Normal 2 8 21 4 4" xfId="41223"/>
    <cellStyle name="Normal 2 8 21 5" xfId="11137"/>
    <cellStyle name="Normal 2 8 21 5 2" xfId="11138"/>
    <cellStyle name="Normal 2 8 21 5 2 2" xfId="41224"/>
    <cellStyle name="Normal 2 8 21 5 3" xfId="41225"/>
    <cellStyle name="Normal 2 8 21 6" xfId="11139"/>
    <cellStyle name="Normal 2 8 21 6 2" xfId="41226"/>
    <cellStyle name="Normal 2 8 21 7" xfId="11140"/>
    <cellStyle name="Normal 2 8 21 7 2" xfId="41227"/>
    <cellStyle name="Normal 2 8 21 8" xfId="41228"/>
    <cellStyle name="Normal 2 8 22" xfId="11141"/>
    <cellStyle name="Normal 2 8 22 2" xfId="11142"/>
    <cellStyle name="Normal 2 8 22 2 2" xfId="11143"/>
    <cellStyle name="Normal 2 8 22 2 2 2" xfId="11144"/>
    <cellStyle name="Normal 2 8 22 2 2 2 2" xfId="41229"/>
    <cellStyle name="Normal 2 8 22 2 2 3" xfId="41230"/>
    <cellStyle name="Normal 2 8 22 2 3" xfId="11145"/>
    <cellStyle name="Normal 2 8 22 2 3 2" xfId="41231"/>
    <cellStyle name="Normal 2 8 22 2 4" xfId="41232"/>
    <cellStyle name="Normal 2 8 22 3" xfId="11146"/>
    <cellStyle name="Normal 2 8 22 3 2" xfId="11147"/>
    <cellStyle name="Normal 2 8 22 3 2 2" xfId="11148"/>
    <cellStyle name="Normal 2 8 22 3 2 2 2" xfId="41233"/>
    <cellStyle name="Normal 2 8 22 3 2 3" xfId="41234"/>
    <cellStyle name="Normal 2 8 22 3 3" xfId="11149"/>
    <cellStyle name="Normal 2 8 22 3 3 2" xfId="41235"/>
    <cellStyle name="Normal 2 8 22 3 4" xfId="41236"/>
    <cellStyle name="Normal 2 8 22 4" xfId="11150"/>
    <cellStyle name="Normal 2 8 22 4 2" xfId="11151"/>
    <cellStyle name="Normal 2 8 22 4 2 2" xfId="11152"/>
    <cellStyle name="Normal 2 8 22 4 2 2 2" xfId="41237"/>
    <cellStyle name="Normal 2 8 22 4 2 3" xfId="41238"/>
    <cellStyle name="Normal 2 8 22 4 3" xfId="11153"/>
    <cellStyle name="Normal 2 8 22 4 3 2" xfId="41239"/>
    <cellStyle name="Normal 2 8 22 4 4" xfId="41240"/>
    <cellStyle name="Normal 2 8 22 5" xfId="11154"/>
    <cellStyle name="Normal 2 8 22 5 2" xfId="11155"/>
    <cellStyle name="Normal 2 8 22 5 2 2" xfId="41241"/>
    <cellStyle name="Normal 2 8 22 5 3" xfId="41242"/>
    <cellStyle name="Normal 2 8 22 6" xfId="11156"/>
    <cellStyle name="Normal 2 8 22 6 2" xfId="41243"/>
    <cellStyle name="Normal 2 8 22 7" xfId="11157"/>
    <cellStyle name="Normal 2 8 22 7 2" xfId="41244"/>
    <cellStyle name="Normal 2 8 22 8" xfId="41245"/>
    <cellStyle name="Normal 2 8 23" xfId="11158"/>
    <cellStyle name="Normal 2 8 23 2" xfId="11159"/>
    <cellStyle name="Normal 2 8 23 2 2" xfId="11160"/>
    <cellStyle name="Normal 2 8 23 2 2 2" xfId="11161"/>
    <cellStyle name="Normal 2 8 23 2 2 2 2" xfId="41246"/>
    <cellStyle name="Normal 2 8 23 2 2 3" xfId="41247"/>
    <cellStyle name="Normal 2 8 23 2 3" xfId="11162"/>
    <cellStyle name="Normal 2 8 23 2 3 2" xfId="41248"/>
    <cellStyle name="Normal 2 8 23 2 4" xfId="41249"/>
    <cellStyle name="Normal 2 8 23 3" xfId="11163"/>
    <cellStyle name="Normal 2 8 23 3 2" xfId="11164"/>
    <cellStyle name="Normal 2 8 23 3 2 2" xfId="11165"/>
    <cellStyle name="Normal 2 8 23 3 2 2 2" xfId="41250"/>
    <cellStyle name="Normal 2 8 23 3 2 3" xfId="41251"/>
    <cellStyle name="Normal 2 8 23 3 3" xfId="11166"/>
    <cellStyle name="Normal 2 8 23 3 3 2" xfId="41252"/>
    <cellStyle name="Normal 2 8 23 3 4" xfId="41253"/>
    <cellStyle name="Normal 2 8 23 4" xfId="11167"/>
    <cellStyle name="Normal 2 8 23 4 2" xfId="11168"/>
    <cellStyle name="Normal 2 8 23 4 2 2" xfId="11169"/>
    <cellStyle name="Normal 2 8 23 4 2 2 2" xfId="41254"/>
    <cellStyle name="Normal 2 8 23 4 2 3" xfId="41255"/>
    <cellStyle name="Normal 2 8 23 4 3" xfId="11170"/>
    <cellStyle name="Normal 2 8 23 4 3 2" xfId="41256"/>
    <cellStyle name="Normal 2 8 23 4 4" xfId="41257"/>
    <cellStyle name="Normal 2 8 23 5" xfId="11171"/>
    <cellStyle name="Normal 2 8 23 5 2" xfId="11172"/>
    <cellStyle name="Normal 2 8 23 5 2 2" xfId="41258"/>
    <cellStyle name="Normal 2 8 23 5 3" xfId="41259"/>
    <cellStyle name="Normal 2 8 23 6" xfId="11173"/>
    <cellStyle name="Normal 2 8 23 6 2" xfId="41260"/>
    <cellStyle name="Normal 2 8 23 7" xfId="11174"/>
    <cellStyle name="Normal 2 8 23 7 2" xfId="41261"/>
    <cellStyle name="Normal 2 8 23 8" xfId="41262"/>
    <cellStyle name="Normal 2 8 24" xfId="11175"/>
    <cellStyle name="Normal 2 8 24 2" xfId="11176"/>
    <cellStyle name="Normal 2 8 24 2 2" xfId="11177"/>
    <cellStyle name="Normal 2 8 24 2 2 2" xfId="11178"/>
    <cellStyle name="Normal 2 8 24 2 2 2 2" xfId="41263"/>
    <cellStyle name="Normal 2 8 24 2 2 3" xfId="41264"/>
    <cellStyle name="Normal 2 8 24 2 3" xfId="11179"/>
    <cellStyle name="Normal 2 8 24 2 3 2" xfId="41265"/>
    <cellStyle name="Normal 2 8 24 2 4" xfId="41266"/>
    <cellStyle name="Normal 2 8 24 3" xfId="11180"/>
    <cellStyle name="Normal 2 8 24 3 2" xfId="11181"/>
    <cellStyle name="Normal 2 8 24 3 2 2" xfId="11182"/>
    <cellStyle name="Normal 2 8 24 3 2 2 2" xfId="41267"/>
    <cellStyle name="Normal 2 8 24 3 2 3" xfId="41268"/>
    <cellStyle name="Normal 2 8 24 3 3" xfId="11183"/>
    <cellStyle name="Normal 2 8 24 3 3 2" xfId="41269"/>
    <cellStyle name="Normal 2 8 24 3 4" xfId="41270"/>
    <cellStyle name="Normal 2 8 24 4" xfId="11184"/>
    <cellStyle name="Normal 2 8 24 4 2" xfId="11185"/>
    <cellStyle name="Normal 2 8 24 4 2 2" xfId="11186"/>
    <cellStyle name="Normal 2 8 24 4 2 2 2" xfId="41271"/>
    <cellStyle name="Normal 2 8 24 4 2 3" xfId="41272"/>
    <cellStyle name="Normal 2 8 24 4 3" xfId="11187"/>
    <cellStyle name="Normal 2 8 24 4 3 2" xfId="41273"/>
    <cellStyle name="Normal 2 8 24 4 4" xfId="41274"/>
    <cellStyle name="Normal 2 8 24 5" xfId="11188"/>
    <cellStyle name="Normal 2 8 24 5 2" xfId="11189"/>
    <cellStyle name="Normal 2 8 24 5 2 2" xfId="41275"/>
    <cellStyle name="Normal 2 8 24 5 3" xfId="41276"/>
    <cellStyle name="Normal 2 8 24 6" xfId="11190"/>
    <cellStyle name="Normal 2 8 24 6 2" xfId="41277"/>
    <cellStyle name="Normal 2 8 24 7" xfId="11191"/>
    <cellStyle name="Normal 2 8 24 7 2" xfId="41278"/>
    <cellStyle name="Normal 2 8 24 8" xfId="41279"/>
    <cellStyle name="Normal 2 8 25" xfId="11192"/>
    <cellStyle name="Normal 2 8 25 2" xfId="11193"/>
    <cellStyle name="Normal 2 8 25 2 2" xfId="11194"/>
    <cellStyle name="Normal 2 8 25 2 2 2" xfId="11195"/>
    <cellStyle name="Normal 2 8 25 2 2 2 2" xfId="41280"/>
    <cellStyle name="Normal 2 8 25 2 2 3" xfId="41281"/>
    <cellStyle name="Normal 2 8 25 2 3" xfId="11196"/>
    <cellStyle name="Normal 2 8 25 2 3 2" xfId="41282"/>
    <cellStyle name="Normal 2 8 25 2 4" xfId="41283"/>
    <cellStyle name="Normal 2 8 25 3" xfId="11197"/>
    <cellStyle name="Normal 2 8 25 3 2" xfId="11198"/>
    <cellStyle name="Normal 2 8 25 3 2 2" xfId="11199"/>
    <cellStyle name="Normal 2 8 25 3 2 2 2" xfId="41284"/>
    <cellStyle name="Normal 2 8 25 3 2 3" xfId="41285"/>
    <cellStyle name="Normal 2 8 25 3 3" xfId="11200"/>
    <cellStyle name="Normal 2 8 25 3 3 2" xfId="41286"/>
    <cellStyle name="Normal 2 8 25 3 4" xfId="41287"/>
    <cellStyle name="Normal 2 8 25 4" xfId="11201"/>
    <cellStyle name="Normal 2 8 25 4 2" xfId="11202"/>
    <cellStyle name="Normal 2 8 25 4 2 2" xfId="11203"/>
    <cellStyle name="Normal 2 8 25 4 2 2 2" xfId="41288"/>
    <cellStyle name="Normal 2 8 25 4 2 3" xfId="41289"/>
    <cellStyle name="Normal 2 8 25 4 3" xfId="11204"/>
    <cellStyle name="Normal 2 8 25 4 3 2" xfId="41290"/>
    <cellStyle name="Normal 2 8 25 4 4" xfId="41291"/>
    <cellStyle name="Normal 2 8 25 5" xfId="11205"/>
    <cellStyle name="Normal 2 8 25 5 2" xfId="11206"/>
    <cellStyle name="Normal 2 8 25 5 2 2" xfId="41292"/>
    <cellStyle name="Normal 2 8 25 5 3" xfId="41293"/>
    <cellStyle name="Normal 2 8 25 6" xfId="11207"/>
    <cellStyle name="Normal 2 8 25 6 2" xfId="41294"/>
    <cellStyle name="Normal 2 8 25 7" xfId="11208"/>
    <cellStyle name="Normal 2 8 25 7 2" xfId="41295"/>
    <cellStyle name="Normal 2 8 25 8" xfId="41296"/>
    <cellStyle name="Normal 2 8 26" xfId="11209"/>
    <cellStyle name="Normal 2 8 26 2" xfId="11210"/>
    <cellStyle name="Normal 2 8 26 2 2" xfId="11211"/>
    <cellStyle name="Normal 2 8 26 2 2 2" xfId="11212"/>
    <cellStyle name="Normal 2 8 26 2 2 2 2" xfId="41297"/>
    <cellStyle name="Normal 2 8 26 2 2 3" xfId="41298"/>
    <cellStyle name="Normal 2 8 26 2 3" xfId="11213"/>
    <cellStyle name="Normal 2 8 26 2 3 2" xfId="41299"/>
    <cellStyle name="Normal 2 8 26 2 4" xfId="41300"/>
    <cellStyle name="Normal 2 8 26 3" xfId="11214"/>
    <cellStyle name="Normal 2 8 26 3 2" xfId="11215"/>
    <cellStyle name="Normal 2 8 26 3 2 2" xfId="11216"/>
    <cellStyle name="Normal 2 8 26 3 2 2 2" xfId="41301"/>
    <cellStyle name="Normal 2 8 26 3 2 3" xfId="41302"/>
    <cellStyle name="Normal 2 8 26 3 3" xfId="11217"/>
    <cellStyle name="Normal 2 8 26 3 3 2" xfId="41303"/>
    <cellStyle name="Normal 2 8 26 3 4" xfId="41304"/>
    <cellStyle name="Normal 2 8 26 4" xfId="11218"/>
    <cellStyle name="Normal 2 8 26 4 2" xfId="11219"/>
    <cellStyle name="Normal 2 8 26 4 2 2" xfId="11220"/>
    <cellStyle name="Normal 2 8 26 4 2 2 2" xfId="41305"/>
    <cellStyle name="Normal 2 8 26 4 2 3" xfId="41306"/>
    <cellStyle name="Normal 2 8 26 4 3" xfId="11221"/>
    <cellStyle name="Normal 2 8 26 4 3 2" xfId="41307"/>
    <cellStyle name="Normal 2 8 26 4 4" xfId="41308"/>
    <cellStyle name="Normal 2 8 26 5" xfId="11222"/>
    <cellStyle name="Normal 2 8 26 5 2" xfId="11223"/>
    <cellStyle name="Normal 2 8 26 5 2 2" xfId="41309"/>
    <cellStyle name="Normal 2 8 26 5 3" xfId="41310"/>
    <cellStyle name="Normal 2 8 26 6" xfId="11224"/>
    <cellStyle name="Normal 2 8 26 6 2" xfId="41311"/>
    <cellStyle name="Normal 2 8 26 7" xfId="11225"/>
    <cellStyle name="Normal 2 8 26 7 2" xfId="41312"/>
    <cellStyle name="Normal 2 8 26 8" xfId="41313"/>
    <cellStyle name="Normal 2 8 27" xfId="11226"/>
    <cellStyle name="Normal 2 8 27 2" xfId="11227"/>
    <cellStyle name="Normal 2 8 27 2 2" xfId="11228"/>
    <cellStyle name="Normal 2 8 27 2 2 2" xfId="11229"/>
    <cellStyle name="Normal 2 8 27 2 2 2 2" xfId="41314"/>
    <cellStyle name="Normal 2 8 27 2 2 3" xfId="41315"/>
    <cellStyle name="Normal 2 8 27 2 3" xfId="11230"/>
    <cellStyle name="Normal 2 8 27 2 3 2" xfId="41316"/>
    <cellStyle name="Normal 2 8 27 2 4" xfId="41317"/>
    <cellStyle name="Normal 2 8 27 3" xfId="11231"/>
    <cellStyle name="Normal 2 8 27 3 2" xfId="11232"/>
    <cellStyle name="Normal 2 8 27 3 2 2" xfId="11233"/>
    <cellStyle name="Normal 2 8 27 3 2 2 2" xfId="41318"/>
    <cellStyle name="Normal 2 8 27 3 2 3" xfId="41319"/>
    <cellStyle name="Normal 2 8 27 3 3" xfId="11234"/>
    <cellStyle name="Normal 2 8 27 3 3 2" xfId="41320"/>
    <cellStyle name="Normal 2 8 27 3 4" xfId="41321"/>
    <cellStyle name="Normal 2 8 27 4" xfId="11235"/>
    <cellStyle name="Normal 2 8 27 4 2" xfId="11236"/>
    <cellStyle name="Normal 2 8 27 4 2 2" xfId="11237"/>
    <cellStyle name="Normal 2 8 27 4 2 2 2" xfId="41322"/>
    <cellStyle name="Normal 2 8 27 4 2 3" xfId="41323"/>
    <cellStyle name="Normal 2 8 27 4 3" xfId="11238"/>
    <cellStyle name="Normal 2 8 27 4 3 2" xfId="41324"/>
    <cellStyle name="Normal 2 8 27 4 4" xfId="41325"/>
    <cellStyle name="Normal 2 8 27 5" xfId="11239"/>
    <cellStyle name="Normal 2 8 27 5 2" xfId="11240"/>
    <cellStyle name="Normal 2 8 27 5 2 2" xfId="41326"/>
    <cellStyle name="Normal 2 8 27 5 3" xfId="41327"/>
    <cellStyle name="Normal 2 8 27 6" xfId="11241"/>
    <cellStyle name="Normal 2 8 27 6 2" xfId="41328"/>
    <cellStyle name="Normal 2 8 27 7" xfId="11242"/>
    <cellStyle name="Normal 2 8 27 7 2" xfId="41329"/>
    <cellStyle name="Normal 2 8 27 8" xfId="41330"/>
    <cellStyle name="Normal 2 8 28" xfId="11243"/>
    <cellStyle name="Normal 2 8 28 2" xfId="11244"/>
    <cellStyle name="Normal 2 8 28 2 2" xfId="11245"/>
    <cellStyle name="Normal 2 8 28 2 2 2" xfId="11246"/>
    <cellStyle name="Normal 2 8 28 2 2 2 2" xfId="41331"/>
    <cellStyle name="Normal 2 8 28 2 2 3" xfId="41332"/>
    <cellStyle name="Normal 2 8 28 2 3" xfId="11247"/>
    <cellStyle name="Normal 2 8 28 2 3 2" xfId="41333"/>
    <cellStyle name="Normal 2 8 28 2 4" xfId="41334"/>
    <cellStyle name="Normal 2 8 28 3" xfId="11248"/>
    <cellStyle name="Normal 2 8 28 3 2" xfId="11249"/>
    <cellStyle name="Normal 2 8 28 3 2 2" xfId="11250"/>
    <cellStyle name="Normal 2 8 28 3 2 2 2" xfId="41335"/>
    <cellStyle name="Normal 2 8 28 3 2 3" xfId="41336"/>
    <cellStyle name="Normal 2 8 28 3 3" xfId="11251"/>
    <cellStyle name="Normal 2 8 28 3 3 2" xfId="41337"/>
    <cellStyle name="Normal 2 8 28 3 4" xfId="41338"/>
    <cellStyle name="Normal 2 8 28 4" xfId="11252"/>
    <cellStyle name="Normal 2 8 28 4 2" xfId="11253"/>
    <cellStyle name="Normal 2 8 28 4 2 2" xfId="11254"/>
    <cellStyle name="Normal 2 8 28 4 2 2 2" xfId="41339"/>
    <cellStyle name="Normal 2 8 28 4 2 3" xfId="41340"/>
    <cellStyle name="Normal 2 8 28 4 3" xfId="11255"/>
    <cellStyle name="Normal 2 8 28 4 3 2" xfId="41341"/>
    <cellStyle name="Normal 2 8 28 4 4" xfId="41342"/>
    <cellStyle name="Normal 2 8 28 5" xfId="11256"/>
    <cellStyle name="Normal 2 8 28 5 2" xfId="11257"/>
    <cellStyle name="Normal 2 8 28 5 2 2" xfId="41343"/>
    <cellStyle name="Normal 2 8 28 5 3" xfId="41344"/>
    <cellStyle name="Normal 2 8 28 6" xfId="11258"/>
    <cellStyle name="Normal 2 8 28 6 2" xfId="41345"/>
    <cellStyle name="Normal 2 8 28 7" xfId="11259"/>
    <cellStyle name="Normal 2 8 28 7 2" xfId="41346"/>
    <cellStyle name="Normal 2 8 28 8" xfId="41347"/>
    <cellStyle name="Normal 2 8 29" xfId="11260"/>
    <cellStyle name="Normal 2 8 29 2" xfId="11261"/>
    <cellStyle name="Normal 2 8 29 2 2" xfId="11262"/>
    <cellStyle name="Normal 2 8 29 2 2 2" xfId="11263"/>
    <cellStyle name="Normal 2 8 29 2 2 2 2" xfId="41348"/>
    <cellStyle name="Normal 2 8 29 2 2 3" xfId="41349"/>
    <cellStyle name="Normal 2 8 29 2 3" xfId="11264"/>
    <cellStyle name="Normal 2 8 29 2 3 2" xfId="41350"/>
    <cellStyle name="Normal 2 8 29 2 4" xfId="41351"/>
    <cellStyle name="Normal 2 8 29 3" xfId="11265"/>
    <cellStyle name="Normal 2 8 29 3 2" xfId="11266"/>
    <cellStyle name="Normal 2 8 29 3 2 2" xfId="11267"/>
    <cellStyle name="Normal 2 8 29 3 2 2 2" xfId="41352"/>
    <cellStyle name="Normal 2 8 29 3 2 3" xfId="41353"/>
    <cellStyle name="Normal 2 8 29 3 3" xfId="11268"/>
    <cellStyle name="Normal 2 8 29 3 3 2" xfId="41354"/>
    <cellStyle name="Normal 2 8 29 3 4" xfId="41355"/>
    <cellStyle name="Normal 2 8 29 4" xfId="11269"/>
    <cellStyle name="Normal 2 8 29 4 2" xfId="11270"/>
    <cellStyle name="Normal 2 8 29 4 2 2" xfId="11271"/>
    <cellStyle name="Normal 2 8 29 4 2 2 2" xfId="41356"/>
    <cellStyle name="Normal 2 8 29 4 2 3" xfId="41357"/>
    <cellStyle name="Normal 2 8 29 4 3" xfId="11272"/>
    <cellStyle name="Normal 2 8 29 4 3 2" xfId="41358"/>
    <cellStyle name="Normal 2 8 29 4 4" xfId="41359"/>
    <cellStyle name="Normal 2 8 29 5" xfId="11273"/>
    <cellStyle name="Normal 2 8 29 5 2" xfId="11274"/>
    <cellStyle name="Normal 2 8 29 5 2 2" xfId="41360"/>
    <cellStyle name="Normal 2 8 29 5 3" xfId="41361"/>
    <cellStyle name="Normal 2 8 29 6" xfId="11275"/>
    <cellStyle name="Normal 2 8 29 6 2" xfId="41362"/>
    <cellStyle name="Normal 2 8 29 7" xfId="11276"/>
    <cellStyle name="Normal 2 8 29 7 2" xfId="41363"/>
    <cellStyle name="Normal 2 8 29 8" xfId="41364"/>
    <cellStyle name="Normal 2 8 3" xfId="11277"/>
    <cellStyle name="Normal 2 8 3 2" xfId="11278"/>
    <cellStyle name="Normal 2 8 3 2 2" xfId="11279"/>
    <cellStyle name="Normal 2 8 3 2 2 2" xfId="11280"/>
    <cellStyle name="Normal 2 8 3 2 2 2 2" xfId="41365"/>
    <cellStyle name="Normal 2 8 3 2 2 3" xfId="41366"/>
    <cellStyle name="Normal 2 8 3 2 3" xfId="11281"/>
    <cellStyle name="Normal 2 8 3 2 3 2" xfId="41367"/>
    <cellStyle name="Normal 2 8 3 2 4" xfId="41368"/>
    <cellStyle name="Normal 2 8 3 3" xfId="11282"/>
    <cellStyle name="Normal 2 8 3 3 2" xfId="11283"/>
    <cellStyle name="Normal 2 8 3 3 2 2" xfId="11284"/>
    <cellStyle name="Normal 2 8 3 3 2 2 2" xfId="41369"/>
    <cellStyle name="Normal 2 8 3 3 2 3" xfId="41370"/>
    <cellStyle name="Normal 2 8 3 3 3" xfId="11285"/>
    <cellStyle name="Normal 2 8 3 3 3 2" xfId="41371"/>
    <cellStyle name="Normal 2 8 3 3 4" xfId="41372"/>
    <cellStyle name="Normal 2 8 3 4" xfId="11286"/>
    <cellStyle name="Normal 2 8 3 4 2" xfId="11287"/>
    <cellStyle name="Normal 2 8 3 4 2 2" xfId="11288"/>
    <cellStyle name="Normal 2 8 3 4 2 2 2" xfId="41373"/>
    <cellStyle name="Normal 2 8 3 4 2 3" xfId="41374"/>
    <cellStyle name="Normal 2 8 3 4 3" xfId="11289"/>
    <cellStyle name="Normal 2 8 3 4 3 2" xfId="41375"/>
    <cellStyle name="Normal 2 8 3 4 4" xfId="41376"/>
    <cellStyle name="Normal 2 8 3 5" xfId="11290"/>
    <cellStyle name="Normal 2 8 3 5 2" xfId="11291"/>
    <cellStyle name="Normal 2 8 3 5 2 2" xfId="41377"/>
    <cellStyle name="Normal 2 8 3 5 3" xfId="41378"/>
    <cellStyle name="Normal 2 8 3 6" xfId="11292"/>
    <cellStyle name="Normal 2 8 3 6 2" xfId="41379"/>
    <cellStyle name="Normal 2 8 3 7" xfId="11293"/>
    <cellStyle name="Normal 2 8 3 7 2" xfId="41380"/>
    <cellStyle name="Normal 2 8 3 8" xfId="41381"/>
    <cellStyle name="Normal 2 8 30" xfId="11294"/>
    <cellStyle name="Normal 2 8 30 2" xfId="11295"/>
    <cellStyle name="Normal 2 8 30 2 2" xfId="11296"/>
    <cellStyle name="Normal 2 8 30 2 2 2" xfId="41382"/>
    <cellStyle name="Normal 2 8 30 2 3" xfId="41383"/>
    <cellStyle name="Normal 2 8 30 3" xfId="11297"/>
    <cellStyle name="Normal 2 8 30 3 2" xfId="41384"/>
    <cellStyle name="Normal 2 8 30 4" xfId="41385"/>
    <cellStyle name="Normal 2 8 31" xfId="11298"/>
    <cellStyle name="Normal 2 8 31 2" xfId="11299"/>
    <cellStyle name="Normal 2 8 31 2 2" xfId="11300"/>
    <cellStyle name="Normal 2 8 31 2 2 2" xfId="41386"/>
    <cellStyle name="Normal 2 8 31 2 3" xfId="41387"/>
    <cellStyle name="Normal 2 8 31 3" xfId="11301"/>
    <cellStyle name="Normal 2 8 31 3 2" xfId="41388"/>
    <cellStyle name="Normal 2 8 31 4" xfId="41389"/>
    <cellStyle name="Normal 2 8 32" xfId="11302"/>
    <cellStyle name="Normal 2 8 32 2" xfId="11303"/>
    <cellStyle name="Normal 2 8 32 2 2" xfId="11304"/>
    <cellStyle name="Normal 2 8 32 2 2 2" xfId="41390"/>
    <cellStyle name="Normal 2 8 32 2 3" xfId="41391"/>
    <cellStyle name="Normal 2 8 32 3" xfId="11305"/>
    <cellStyle name="Normal 2 8 32 3 2" xfId="41392"/>
    <cellStyle name="Normal 2 8 32 4" xfId="41393"/>
    <cellStyle name="Normal 2 8 33" xfId="11306"/>
    <cellStyle name="Normal 2 8 33 2" xfId="11307"/>
    <cellStyle name="Normal 2 8 33 2 2" xfId="41394"/>
    <cellStyle name="Normal 2 8 33 3" xfId="41395"/>
    <cellStyle name="Normal 2 8 34" xfId="11308"/>
    <cellStyle name="Normal 2 8 34 2" xfId="41396"/>
    <cellStyle name="Normal 2 8 35" xfId="11309"/>
    <cellStyle name="Normal 2 8 35 2" xfId="41397"/>
    <cellStyle name="Normal 2 8 36" xfId="41398"/>
    <cellStyle name="Normal 2 8 4" xfId="11310"/>
    <cellStyle name="Normal 2 8 4 2" xfId="11311"/>
    <cellStyle name="Normal 2 8 4 2 2" xfId="11312"/>
    <cellStyle name="Normal 2 8 4 2 2 2" xfId="11313"/>
    <cellStyle name="Normal 2 8 4 2 2 2 2" xfId="41399"/>
    <cellStyle name="Normal 2 8 4 2 2 3" xfId="41400"/>
    <cellStyle name="Normal 2 8 4 2 3" xfId="11314"/>
    <cellStyle name="Normal 2 8 4 2 3 2" xfId="41401"/>
    <cellStyle name="Normal 2 8 4 2 4" xfId="41402"/>
    <cellStyle name="Normal 2 8 4 3" xfId="11315"/>
    <cellStyle name="Normal 2 8 4 3 2" xfId="11316"/>
    <cellStyle name="Normal 2 8 4 3 2 2" xfId="11317"/>
    <cellStyle name="Normal 2 8 4 3 2 2 2" xfId="41403"/>
    <cellStyle name="Normal 2 8 4 3 2 3" xfId="41404"/>
    <cellStyle name="Normal 2 8 4 3 3" xfId="11318"/>
    <cellStyle name="Normal 2 8 4 3 3 2" xfId="41405"/>
    <cellStyle name="Normal 2 8 4 3 4" xfId="41406"/>
    <cellStyle name="Normal 2 8 4 4" xfId="11319"/>
    <cellStyle name="Normal 2 8 4 4 2" xfId="11320"/>
    <cellStyle name="Normal 2 8 4 4 2 2" xfId="11321"/>
    <cellStyle name="Normal 2 8 4 4 2 2 2" xfId="41407"/>
    <cellStyle name="Normal 2 8 4 4 2 3" xfId="41408"/>
    <cellStyle name="Normal 2 8 4 4 3" xfId="11322"/>
    <cellStyle name="Normal 2 8 4 4 3 2" xfId="41409"/>
    <cellStyle name="Normal 2 8 4 4 4" xfId="41410"/>
    <cellStyle name="Normal 2 8 4 5" xfId="11323"/>
    <cellStyle name="Normal 2 8 4 5 2" xfId="11324"/>
    <cellStyle name="Normal 2 8 4 5 2 2" xfId="41411"/>
    <cellStyle name="Normal 2 8 4 5 3" xfId="41412"/>
    <cellStyle name="Normal 2 8 4 6" xfId="11325"/>
    <cellStyle name="Normal 2 8 4 6 2" xfId="41413"/>
    <cellStyle name="Normal 2 8 4 7" xfId="11326"/>
    <cellStyle name="Normal 2 8 4 7 2" xfId="41414"/>
    <cellStyle name="Normal 2 8 4 8" xfId="41415"/>
    <cellStyle name="Normal 2 8 5" xfId="11327"/>
    <cellStyle name="Normal 2 8 5 2" xfId="11328"/>
    <cellStyle name="Normal 2 8 5 2 2" xfId="11329"/>
    <cellStyle name="Normal 2 8 5 2 2 2" xfId="11330"/>
    <cellStyle name="Normal 2 8 5 2 2 2 2" xfId="41416"/>
    <cellStyle name="Normal 2 8 5 2 2 3" xfId="41417"/>
    <cellStyle name="Normal 2 8 5 2 3" xfId="11331"/>
    <cellStyle name="Normal 2 8 5 2 3 2" xfId="41418"/>
    <cellStyle name="Normal 2 8 5 2 4" xfId="41419"/>
    <cellStyle name="Normal 2 8 5 3" xfId="11332"/>
    <cellStyle name="Normal 2 8 5 3 2" xfId="11333"/>
    <cellStyle name="Normal 2 8 5 3 2 2" xfId="11334"/>
    <cellStyle name="Normal 2 8 5 3 2 2 2" xfId="41420"/>
    <cellStyle name="Normal 2 8 5 3 2 3" xfId="41421"/>
    <cellStyle name="Normal 2 8 5 3 3" xfId="11335"/>
    <cellStyle name="Normal 2 8 5 3 3 2" xfId="41422"/>
    <cellStyle name="Normal 2 8 5 3 4" xfId="41423"/>
    <cellStyle name="Normal 2 8 5 4" xfId="11336"/>
    <cellStyle name="Normal 2 8 5 4 2" xfId="11337"/>
    <cellStyle name="Normal 2 8 5 4 2 2" xfId="11338"/>
    <cellStyle name="Normal 2 8 5 4 2 2 2" xfId="41424"/>
    <cellStyle name="Normal 2 8 5 4 2 3" xfId="41425"/>
    <cellStyle name="Normal 2 8 5 4 3" xfId="11339"/>
    <cellStyle name="Normal 2 8 5 4 3 2" xfId="41426"/>
    <cellStyle name="Normal 2 8 5 4 4" xfId="41427"/>
    <cellStyle name="Normal 2 8 5 5" xfId="11340"/>
    <cellStyle name="Normal 2 8 5 5 2" xfId="11341"/>
    <cellStyle name="Normal 2 8 5 5 2 2" xfId="41428"/>
    <cellStyle name="Normal 2 8 5 5 3" xfId="41429"/>
    <cellStyle name="Normal 2 8 5 6" xfId="11342"/>
    <cellStyle name="Normal 2 8 5 6 2" xfId="41430"/>
    <cellStyle name="Normal 2 8 5 7" xfId="11343"/>
    <cellStyle name="Normal 2 8 5 7 2" xfId="41431"/>
    <cellStyle name="Normal 2 8 5 8" xfId="41432"/>
    <cellStyle name="Normal 2 8 6" xfId="11344"/>
    <cellStyle name="Normal 2 8 6 2" xfId="11345"/>
    <cellStyle name="Normal 2 8 6 2 2" xfId="11346"/>
    <cellStyle name="Normal 2 8 6 2 2 2" xfId="11347"/>
    <cellStyle name="Normal 2 8 6 2 2 2 2" xfId="41433"/>
    <cellStyle name="Normal 2 8 6 2 2 3" xfId="41434"/>
    <cellStyle name="Normal 2 8 6 2 3" xfId="11348"/>
    <cellStyle name="Normal 2 8 6 2 3 2" xfId="41435"/>
    <cellStyle name="Normal 2 8 6 2 4" xfId="41436"/>
    <cellStyle name="Normal 2 8 6 3" xfId="11349"/>
    <cellStyle name="Normal 2 8 6 3 2" xfId="11350"/>
    <cellStyle name="Normal 2 8 6 3 2 2" xfId="11351"/>
    <cellStyle name="Normal 2 8 6 3 2 2 2" xfId="41437"/>
    <cellStyle name="Normal 2 8 6 3 2 3" xfId="41438"/>
    <cellStyle name="Normal 2 8 6 3 3" xfId="11352"/>
    <cellStyle name="Normal 2 8 6 3 3 2" xfId="41439"/>
    <cellStyle name="Normal 2 8 6 3 4" xfId="41440"/>
    <cellStyle name="Normal 2 8 6 4" xfId="11353"/>
    <cellStyle name="Normal 2 8 6 4 2" xfId="11354"/>
    <cellStyle name="Normal 2 8 6 4 2 2" xfId="11355"/>
    <cellStyle name="Normal 2 8 6 4 2 2 2" xfId="41441"/>
    <cellStyle name="Normal 2 8 6 4 2 3" xfId="41442"/>
    <cellStyle name="Normal 2 8 6 4 3" xfId="11356"/>
    <cellStyle name="Normal 2 8 6 4 3 2" xfId="41443"/>
    <cellStyle name="Normal 2 8 6 4 4" xfId="41444"/>
    <cellStyle name="Normal 2 8 6 5" xfId="11357"/>
    <cellStyle name="Normal 2 8 6 5 2" xfId="11358"/>
    <cellStyle name="Normal 2 8 6 5 2 2" xfId="41445"/>
    <cellStyle name="Normal 2 8 6 5 3" xfId="41446"/>
    <cellStyle name="Normal 2 8 6 6" xfId="11359"/>
    <cellStyle name="Normal 2 8 6 6 2" xfId="41447"/>
    <cellStyle name="Normal 2 8 6 7" xfId="11360"/>
    <cellStyle name="Normal 2 8 6 7 2" xfId="41448"/>
    <cellStyle name="Normal 2 8 6 8" xfId="41449"/>
    <cellStyle name="Normal 2 8 7" xfId="11361"/>
    <cellStyle name="Normal 2 8 7 2" xfId="11362"/>
    <cellStyle name="Normal 2 8 7 2 2" xfId="11363"/>
    <cellStyle name="Normal 2 8 7 2 2 2" xfId="11364"/>
    <cellStyle name="Normal 2 8 7 2 2 2 2" xfId="41450"/>
    <cellStyle name="Normal 2 8 7 2 2 3" xfId="41451"/>
    <cellStyle name="Normal 2 8 7 2 3" xfId="11365"/>
    <cellStyle name="Normal 2 8 7 2 3 2" xfId="41452"/>
    <cellStyle name="Normal 2 8 7 2 4" xfId="41453"/>
    <cellStyle name="Normal 2 8 7 3" xfId="11366"/>
    <cellStyle name="Normal 2 8 7 3 2" xfId="11367"/>
    <cellStyle name="Normal 2 8 7 3 2 2" xfId="11368"/>
    <cellStyle name="Normal 2 8 7 3 2 2 2" xfId="41454"/>
    <cellStyle name="Normal 2 8 7 3 2 3" xfId="41455"/>
    <cellStyle name="Normal 2 8 7 3 3" xfId="11369"/>
    <cellStyle name="Normal 2 8 7 3 3 2" xfId="41456"/>
    <cellStyle name="Normal 2 8 7 3 4" xfId="41457"/>
    <cellStyle name="Normal 2 8 7 4" xfId="11370"/>
    <cellStyle name="Normal 2 8 7 4 2" xfId="11371"/>
    <cellStyle name="Normal 2 8 7 4 2 2" xfId="11372"/>
    <cellStyle name="Normal 2 8 7 4 2 2 2" xfId="41458"/>
    <cellStyle name="Normal 2 8 7 4 2 3" xfId="41459"/>
    <cellStyle name="Normal 2 8 7 4 3" xfId="11373"/>
    <cellStyle name="Normal 2 8 7 4 3 2" xfId="41460"/>
    <cellStyle name="Normal 2 8 7 4 4" xfId="41461"/>
    <cellStyle name="Normal 2 8 7 5" xfId="11374"/>
    <cellStyle name="Normal 2 8 7 5 2" xfId="11375"/>
    <cellStyle name="Normal 2 8 7 5 2 2" xfId="41462"/>
    <cellStyle name="Normal 2 8 7 5 3" xfId="41463"/>
    <cellStyle name="Normal 2 8 7 6" xfId="11376"/>
    <cellStyle name="Normal 2 8 7 6 2" xfId="41464"/>
    <cellStyle name="Normal 2 8 7 7" xfId="11377"/>
    <cellStyle name="Normal 2 8 7 7 2" xfId="41465"/>
    <cellStyle name="Normal 2 8 7 8" xfId="41466"/>
    <cellStyle name="Normal 2 8 8" xfId="11378"/>
    <cellStyle name="Normal 2 8 8 2" xfId="11379"/>
    <cellStyle name="Normal 2 8 8 2 2" xfId="11380"/>
    <cellStyle name="Normal 2 8 8 2 2 2" xfId="11381"/>
    <cellStyle name="Normal 2 8 8 2 2 2 2" xfId="41467"/>
    <cellStyle name="Normal 2 8 8 2 2 3" xfId="41468"/>
    <cellStyle name="Normal 2 8 8 2 3" xfId="11382"/>
    <cellStyle name="Normal 2 8 8 2 3 2" xfId="41469"/>
    <cellStyle name="Normal 2 8 8 2 4" xfId="41470"/>
    <cellStyle name="Normal 2 8 8 3" xfId="11383"/>
    <cellStyle name="Normal 2 8 8 3 2" xfId="11384"/>
    <cellStyle name="Normal 2 8 8 3 2 2" xfId="11385"/>
    <cellStyle name="Normal 2 8 8 3 2 2 2" xfId="41471"/>
    <cellStyle name="Normal 2 8 8 3 2 3" xfId="41472"/>
    <cellStyle name="Normal 2 8 8 3 3" xfId="11386"/>
    <cellStyle name="Normal 2 8 8 3 3 2" xfId="41473"/>
    <cellStyle name="Normal 2 8 8 3 4" xfId="41474"/>
    <cellStyle name="Normal 2 8 8 4" xfId="11387"/>
    <cellStyle name="Normal 2 8 8 4 2" xfId="11388"/>
    <cellStyle name="Normal 2 8 8 4 2 2" xfId="11389"/>
    <cellStyle name="Normal 2 8 8 4 2 2 2" xfId="41475"/>
    <cellStyle name="Normal 2 8 8 4 2 3" xfId="41476"/>
    <cellStyle name="Normal 2 8 8 4 3" xfId="11390"/>
    <cellStyle name="Normal 2 8 8 4 3 2" xfId="41477"/>
    <cellStyle name="Normal 2 8 8 4 4" xfId="41478"/>
    <cellStyle name="Normal 2 8 8 5" xfId="11391"/>
    <cellStyle name="Normal 2 8 8 5 2" xfId="11392"/>
    <cellStyle name="Normal 2 8 8 5 2 2" xfId="41479"/>
    <cellStyle name="Normal 2 8 8 5 3" xfId="41480"/>
    <cellStyle name="Normal 2 8 8 6" xfId="11393"/>
    <cellStyle name="Normal 2 8 8 6 2" xfId="41481"/>
    <cellStyle name="Normal 2 8 8 7" xfId="11394"/>
    <cellStyle name="Normal 2 8 8 7 2" xfId="41482"/>
    <cellStyle name="Normal 2 8 8 8" xfId="41483"/>
    <cellStyle name="Normal 2 8 9" xfId="11395"/>
    <cellStyle name="Normal 2 8 9 2" xfId="11396"/>
    <cellStyle name="Normal 2 8 9 2 2" xfId="11397"/>
    <cellStyle name="Normal 2 8 9 2 2 2" xfId="11398"/>
    <cellStyle name="Normal 2 8 9 2 2 2 2" xfId="41484"/>
    <cellStyle name="Normal 2 8 9 2 2 3" xfId="41485"/>
    <cellStyle name="Normal 2 8 9 2 3" xfId="11399"/>
    <cellStyle name="Normal 2 8 9 2 3 2" xfId="41486"/>
    <cellStyle name="Normal 2 8 9 2 4" xfId="41487"/>
    <cellStyle name="Normal 2 8 9 3" xfId="11400"/>
    <cellStyle name="Normal 2 8 9 3 2" xfId="11401"/>
    <cellStyle name="Normal 2 8 9 3 2 2" xfId="11402"/>
    <cellStyle name="Normal 2 8 9 3 2 2 2" xfId="41488"/>
    <cellStyle name="Normal 2 8 9 3 2 3" xfId="41489"/>
    <cellStyle name="Normal 2 8 9 3 3" xfId="11403"/>
    <cellStyle name="Normal 2 8 9 3 3 2" xfId="41490"/>
    <cellStyle name="Normal 2 8 9 3 4" xfId="41491"/>
    <cellStyle name="Normal 2 8 9 4" xfId="11404"/>
    <cellStyle name="Normal 2 8 9 4 2" xfId="11405"/>
    <cellStyle name="Normal 2 8 9 4 2 2" xfId="11406"/>
    <cellStyle name="Normal 2 8 9 4 2 2 2" xfId="41492"/>
    <cellStyle name="Normal 2 8 9 4 2 3" xfId="41493"/>
    <cellStyle name="Normal 2 8 9 4 3" xfId="11407"/>
    <cellStyle name="Normal 2 8 9 4 3 2" xfId="41494"/>
    <cellStyle name="Normal 2 8 9 4 4" xfId="41495"/>
    <cellStyle name="Normal 2 8 9 5" xfId="11408"/>
    <cellStyle name="Normal 2 8 9 5 2" xfId="11409"/>
    <cellStyle name="Normal 2 8 9 5 2 2" xfId="41496"/>
    <cellStyle name="Normal 2 8 9 5 3" xfId="41497"/>
    <cellStyle name="Normal 2 8 9 6" xfId="11410"/>
    <cellStyle name="Normal 2 8 9 6 2" xfId="41498"/>
    <cellStyle name="Normal 2 8 9 7" xfId="11411"/>
    <cellStyle name="Normal 2 8 9 7 2" xfId="41499"/>
    <cellStyle name="Normal 2 8 9 8" xfId="41500"/>
    <cellStyle name="Normal 2 9" xfId="11412"/>
    <cellStyle name="Normal 2 9 2" xfId="11413"/>
    <cellStyle name="Normal 2 9 2 2" xfId="11414"/>
    <cellStyle name="Normal 2 9 2 2 2" xfId="11415"/>
    <cellStyle name="Normal 2 9 2 2 2 2" xfId="41501"/>
    <cellStyle name="Normal 2 9 2 2 3" xfId="41502"/>
    <cellStyle name="Normal 2 9 2 3" xfId="11416"/>
    <cellStyle name="Normal 2 9 2 3 2" xfId="41503"/>
    <cellStyle name="Normal 2 9 2 4" xfId="41504"/>
    <cellStyle name="Normal 2 9 3" xfId="11417"/>
    <cellStyle name="Normal 2 9 3 2" xfId="11418"/>
    <cellStyle name="Normal 2 9 3 2 2" xfId="11419"/>
    <cellStyle name="Normal 2 9 3 2 2 2" xfId="41505"/>
    <cellStyle name="Normal 2 9 3 2 3" xfId="41506"/>
    <cellStyle name="Normal 2 9 3 3" xfId="11420"/>
    <cellStyle name="Normal 2 9 3 3 2" xfId="41507"/>
    <cellStyle name="Normal 2 9 3 4" xfId="41508"/>
    <cellStyle name="Normal 2 9 4" xfId="11421"/>
    <cellStyle name="Normal 2 9 4 2" xfId="11422"/>
    <cellStyle name="Normal 2 9 4 2 2" xfId="11423"/>
    <cellStyle name="Normal 2 9 4 2 2 2" xfId="41509"/>
    <cellStyle name="Normal 2 9 4 2 3" xfId="41510"/>
    <cellStyle name="Normal 2 9 4 3" xfId="11424"/>
    <cellStyle name="Normal 2 9 4 3 2" xfId="41511"/>
    <cellStyle name="Normal 2 9 4 4" xfId="41512"/>
    <cellStyle name="Normal 2 9 5" xfId="11425"/>
    <cellStyle name="Normal 2 9 5 2" xfId="11426"/>
    <cellStyle name="Normal 2 9 5 2 2" xfId="41513"/>
    <cellStyle name="Normal 2 9 5 3" xfId="41514"/>
    <cellStyle name="Normal 2 9 6" xfId="11427"/>
    <cellStyle name="Normal 2 9 6 2" xfId="41515"/>
    <cellStyle name="Normal 2 9 7" xfId="11428"/>
    <cellStyle name="Normal 2 9 7 2" xfId="41516"/>
    <cellStyle name="Normal 2 9 8" xfId="41517"/>
    <cellStyle name="Normal_ASUS" xfId="11429"/>
    <cellStyle name="Normal1" xfId="11430"/>
    <cellStyle name="Normal1 2" xfId="41518"/>
    <cellStyle name="normбlnм_laroux" xfId="11431"/>
    <cellStyle name="Note 10" xfId="11432"/>
    <cellStyle name="Note 10 2" xfId="41519"/>
    <cellStyle name="Note 11" xfId="11433"/>
    <cellStyle name="Note 11 2" xfId="41520"/>
    <cellStyle name="Note 12" xfId="11434"/>
    <cellStyle name="Note 12 2" xfId="41521"/>
    <cellStyle name="Note 13" xfId="11435"/>
    <cellStyle name="Note 13 2" xfId="41522"/>
    <cellStyle name="Note 2" xfId="11436"/>
    <cellStyle name="Note 2 2" xfId="41523"/>
    <cellStyle name="Note 3" xfId="11437"/>
    <cellStyle name="Note 3 2" xfId="41524"/>
    <cellStyle name="Note 4" xfId="11438"/>
    <cellStyle name="Note 4 2" xfId="41525"/>
    <cellStyle name="Note 5" xfId="11439"/>
    <cellStyle name="Note 5 2" xfId="41526"/>
    <cellStyle name="Note 6" xfId="11440"/>
    <cellStyle name="Note 6 2" xfId="41527"/>
    <cellStyle name="Note 7" xfId="11441"/>
    <cellStyle name="Note 7 2" xfId="41528"/>
    <cellStyle name="Note 8" xfId="11442"/>
    <cellStyle name="Note 8 2" xfId="41529"/>
    <cellStyle name="Note 9" xfId="11443"/>
    <cellStyle name="Note 9 2" xfId="41530"/>
    <cellStyle name="Output 10" xfId="11444"/>
    <cellStyle name="Output 10 2" xfId="41531"/>
    <cellStyle name="Output 11" xfId="11445"/>
    <cellStyle name="Output 11 2" xfId="41532"/>
    <cellStyle name="Output 12" xfId="11446"/>
    <cellStyle name="Output 12 2" xfId="41533"/>
    <cellStyle name="Output 13" xfId="11447"/>
    <cellStyle name="Output 13 2" xfId="41534"/>
    <cellStyle name="Output 2" xfId="11448"/>
    <cellStyle name="Output 2 2" xfId="41535"/>
    <cellStyle name="Output 3" xfId="11449"/>
    <cellStyle name="Output 3 2" xfId="41536"/>
    <cellStyle name="Output 4" xfId="11450"/>
    <cellStyle name="Output 4 2" xfId="41537"/>
    <cellStyle name="Output 5" xfId="11451"/>
    <cellStyle name="Output 5 2" xfId="41538"/>
    <cellStyle name="Output 6" xfId="11452"/>
    <cellStyle name="Output 6 2" xfId="41539"/>
    <cellStyle name="Output 7" xfId="11453"/>
    <cellStyle name="Output 7 2" xfId="41540"/>
    <cellStyle name="Output 8" xfId="11454"/>
    <cellStyle name="Output 8 2" xfId="41541"/>
    <cellStyle name="Output 9" xfId="11455"/>
    <cellStyle name="Output 9 2" xfId="41542"/>
    <cellStyle name="Price_Body" xfId="11456"/>
    <cellStyle name="Rubles" xfId="11457"/>
    <cellStyle name="SAPBEXaggData" xfId="11458"/>
    <cellStyle name="SAPBEXaggDataEmph" xfId="11459"/>
    <cellStyle name="SAPBEXaggItem" xfId="11460"/>
    <cellStyle name="SAPBEXaggItemX" xfId="11461"/>
    <cellStyle name="SAPBEXaggItemX 2" xfId="41543"/>
    <cellStyle name="SAPBEXchaText" xfId="11462"/>
    <cellStyle name="SAPBEXexcBad7" xfId="11463"/>
    <cellStyle name="SAPBEXexcBad8" xfId="11464"/>
    <cellStyle name="SAPBEXexcBad9" xfId="11465"/>
    <cellStyle name="SAPBEXexcCritical4" xfId="11466"/>
    <cellStyle name="SAPBEXexcCritical5" xfId="11467"/>
    <cellStyle name="SAPBEXexcCritical6" xfId="11468"/>
    <cellStyle name="SAPBEXexcGood1" xfId="11469"/>
    <cellStyle name="SAPBEXexcGood2" xfId="11470"/>
    <cellStyle name="SAPBEXexcGood3" xfId="11471"/>
    <cellStyle name="SAPBEXfilterDrill" xfId="11472"/>
    <cellStyle name="SAPBEXfilterItem" xfId="11473"/>
    <cellStyle name="SAPBEXfilterText" xfId="11474"/>
    <cellStyle name="SAPBEXformats" xfId="11475"/>
    <cellStyle name="SAPBEXheaderItem" xfId="11476"/>
    <cellStyle name="SAPBEXheaderItem 2" xfId="59052"/>
    <cellStyle name="SAPBEXheaderText" xfId="11477"/>
    <cellStyle name="SAPBEXheaderText 2" xfId="59053"/>
    <cellStyle name="SAPBEXHLevel0" xfId="11478"/>
    <cellStyle name="SAPBEXHLevel0 2" xfId="41544"/>
    <cellStyle name="SAPBEXHLevel0X" xfId="11479"/>
    <cellStyle name="SAPBEXHLevel0X 2" xfId="41545"/>
    <cellStyle name="SAPBEXHLevel1" xfId="11480"/>
    <cellStyle name="SAPBEXHLevel1 2" xfId="41546"/>
    <cellStyle name="SAPBEXHLevel1X" xfId="11481"/>
    <cellStyle name="SAPBEXHLevel1X 2" xfId="41547"/>
    <cellStyle name="SAPBEXHLevel2" xfId="11482"/>
    <cellStyle name="SAPBEXHLevel2 2" xfId="41548"/>
    <cellStyle name="SAPBEXHLevel2X" xfId="11483"/>
    <cellStyle name="SAPBEXHLevel2X 2" xfId="41549"/>
    <cellStyle name="SAPBEXHLevel3" xfId="11484"/>
    <cellStyle name="SAPBEXHLevel3 2" xfId="41550"/>
    <cellStyle name="SAPBEXHLevel3X" xfId="11485"/>
    <cellStyle name="SAPBEXHLevel3X 2" xfId="41551"/>
    <cellStyle name="SAPBEXinputData" xfId="11486"/>
    <cellStyle name="SAPBEXinputData 2" xfId="41552"/>
    <cellStyle name="SAPBEXresData" xfId="11487"/>
    <cellStyle name="SAPBEXresDataEmph" xfId="11488"/>
    <cellStyle name="SAPBEXresItem" xfId="11489"/>
    <cellStyle name="SAPBEXresItemX" xfId="11490"/>
    <cellStyle name="SAPBEXresItemX 2" xfId="41553"/>
    <cellStyle name="SAPBEXstdData" xfId="11491"/>
    <cellStyle name="SAPBEXstdDataEmph" xfId="11492"/>
    <cellStyle name="SAPBEXstdItem" xfId="38"/>
    <cellStyle name="SAPBEXstdItemX" xfId="11493"/>
    <cellStyle name="SAPBEXstdItemX 2" xfId="41554"/>
    <cellStyle name="SAPBEXtitle" xfId="11494"/>
    <cellStyle name="SAPBEXundefined" xfId="11495"/>
    <cellStyle name="SEM-BPS-data" xfId="11496"/>
    <cellStyle name="SEM-BPS-data 2" xfId="41555"/>
    <cellStyle name="SEM-BPS-head" xfId="11497"/>
    <cellStyle name="SEM-BPS-headdata" xfId="11498"/>
    <cellStyle name="SEM-BPS-headkey" xfId="11499"/>
    <cellStyle name="SEM-BPS-input-on" xfId="11500"/>
    <cellStyle name="SEM-BPS-input-on 2" xfId="41556"/>
    <cellStyle name="SEM-BPS-key" xfId="11501"/>
    <cellStyle name="SEM-BPS-key 2" xfId="41557"/>
    <cellStyle name="SEM-BPS-sub1" xfId="11502"/>
    <cellStyle name="SEM-BPS-sub1 2" xfId="41558"/>
    <cellStyle name="SEM-BPS-sub2" xfId="11503"/>
    <cellStyle name="SEM-BPS-sub2 2" xfId="41559"/>
    <cellStyle name="SEM-BPS-total" xfId="11504"/>
    <cellStyle name="SEM-BPS-total 2" xfId="41560"/>
    <cellStyle name="Title 10" xfId="11505"/>
    <cellStyle name="Title 10 2" xfId="41561"/>
    <cellStyle name="Title 11" xfId="11506"/>
    <cellStyle name="Title 11 2" xfId="41562"/>
    <cellStyle name="Title 12" xfId="11507"/>
    <cellStyle name="Title 12 2" xfId="41563"/>
    <cellStyle name="Title 13" xfId="11508"/>
    <cellStyle name="Title 13 2" xfId="41564"/>
    <cellStyle name="Title 2" xfId="11509"/>
    <cellStyle name="Title 2 2" xfId="41565"/>
    <cellStyle name="Title 3" xfId="11510"/>
    <cellStyle name="Title 3 2" xfId="41566"/>
    <cellStyle name="Title 4" xfId="11511"/>
    <cellStyle name="Title 4 2" xfId="41567"/>
    <cellStyle name="Title 5" xfId="11512"/>
    <cellStyle name="Title 5 2" xfId="41568"/>
    <cellStyle name="Title 6" xfId="11513"/>
    <cellStyle name="Title 6 2" xfId="41569"/>
    <cellStyle name="Title 7" xfId="11514"/>
    <cellStyle name="Title 7 2" xfId="41570"/>
    <cellStyle name="Title 8" xfId="11515"/>
    <cellStyle name="Title 8 2" xfId="41571"/>
    <cellStyle name="Title 9" xfId="11516"/>
    <cellStyle name="Title 9 2" xfId="41572"/>
    <cellStyle name="Total 10" xfId="11517"/>
    <cellStyle name="Total 10 2" xfId="41573"/>
    <cellStyle name="Total 11" xfId="11518"/>
    <cellStyle name="Total 11 2" xfId="41574"/>
    <cellStyle name="Total 12" xfId="11519"/>
    <cellStyle name="Total 12 2" xfId="41575"/>
    <cellStyle name="Total 13" xfId="11520"/>
    <cellStyle name="Total 13 2" xfId="41576"/>
    <cellStyle name="Total 2" xfId="11521"/>
    <cellStyle name="Total 2 2" xfId="41577"/>
    <cellStyle name="Total 3" xfId="11522"/>
    <cellStyle name="Total 3 2" xfId="41578"/>
    <cellStyle name="Total 4" xfId="11523"/>
    <cellStyle name="Total 4 2" xfId="41579"/>
    <cellStyle name="Total 5" xfId="11524"/>
    <cellStyle name="Total 5 2" xfId="41580"/>
    <cellStyle name="Total 6" xfId="11525"/>
    <cellStyle name="Total 6 2" xfId="41581"/>
    <cellStyle name="Total 7" xfId="11526"/>
    <cellStyle name="Total 7 2" xfId="41582"/>
    <cellStyle name="Total 8" xfId="11527"/>
    <cellStyle name="Total 8 2" xfId="41583"/>
    <cellStyle name="Total 9" xfId="11528"/>
    <cellStyle name="Total 9 2" xfId="41584"/>
    <cellStyle name="Warning Text 10" xfId="11529"/>
    <cellStyle name="Warning Text 10 2" xfId="41585"/>
    <cellStyle name="Warning Text 11" xfId="11530"/>
    <cellStyle name="Warning Text 11 2" xfId="41586"/>
    <cellStyle name="Warning Text 12" xfId="11531"/>
    <cellStyle name="Warning Text 12 2" xfId="41587"/>
    <cellStyle name="Warning Text 13" xfId="11532"/>
    <cellStyle name="Warning Text 13 2" xfId="41588"/>
    <cellStyle name="Warning Text 2" xfId="11533"/>
    <cellStyle name="Warning Text 2 2" xfId="41589"/>
    <cellStyle name="Warning Text 3" xfId="11534"/>
    <cellStyle name="Warning Text 3 2" xfId="41590"/>
    <cellStyle name="Warning Text 4" xfId="11535"/>
    <cellStyle name="Warning Text 4 2" xfId="41591"/>
    <cellStyle name="Warning Text 5" xfId="11536"/>
    <cellStyle name="Warning Text 5 2" xfId="41592"/>
    <cellStyle name="Warning Text 6" xfId="11537"/>
    <cellStyle name="Warning Text 6 2" xfId="41593"/>
    <cellStyle name="Warning Text 7" xfId="11538"/>
    <cellStyle name="Warning Text 7 2" xfId="41594"/>
    <cellStyle name="Warning Text 8" xfId="11539"/>
    <cellStyle name="Warning Text 8 2" xfId="41595"/>
    <cellStyle name="Warning Text 9" xfId="11540"/>
    <cellStyle name="Warning Text 9 2" xfId="41596"/>
    <cellStyle name="Акцент1 2" xfId="11541"/>
    <cellStyle name="Акцент1 2 10" xfId="11542"/>
    <cellStyle name="Акцент1 2 10 2" xfId="41597"/>
    <cellStyle name="Акцент1 2 11" xfId="11543"/>
    <cellStyle name="Акцент1 2 11 2" xfId="41598"/>
    <cellStyle name="Акцент1 2 12" xfId="11544"/>
    <cellStyle name="Акцент1 2 12 2" xfId="41599"/>
    <cellStyle name="Акцент1 2 13" xfId="11545"/>
    <cellStyle name="Акцент1 2 13 2" xfId="41600"/>
    <cellStyle name="Акцент1 2 14" xfId="11546"/>
    <cellStyle name="Акцент1 2 14 2" xfId="41601"/>
    <cellStyle name="Акцент1 2 15" xfId="11547"/>
    <cellStyle name="Акцент1 2 15 2" xfId="41602"/>
    <cellStyle name="Акцент1 2 16" xfId="11548"/>
    <cellStyle name="Акцент1 2 16 2" xfId="41603"/>
    <cellStyle name="Акцент1 2 17" xfId="11549"/>
    <cellStyle name="Акцент1 2 17 2" xfId="41604"/>
    <cellStyle name="Акцент1 2 18" xfId="11550"/>
    <cellStyle name="Акцент1 2 18 2" xfId="41605"/>
    <cellStyle name="Акцент1 2 19" xfId="11551"/>
    <cellStyle name="Акцент1 2 19 2" xfId="41606"/>
    <cellStyle name="Акцент1 2 2" xfId="11552"/>
    <cellStyle name="Акцент1 2 2 2" xfId="41607"/>
    <cellStyle name="Акцент1 2 20" xfId="11553"/>
    <cellStyle name="Акцент1 2 20 2" xfId="41608"/>
    <cellStyle name="Акцент1 2 21" xfId="11554"/>
    <cellStyle name="Акцент1 2 21 2" xfId="41609"/>
    <cellStyle name="Акцент1 2 22" xfId="11555"/>
    <cellStyle name="Акцент1 2 22 2" xfId="41610"/>
    <cellStyle name="Акцент1 2 23" xfId="11556"/>
    <cellStyle name="Акцент1 2 23 2" xfId="41611"/>
    <cellStyle name="Акцент1 2 24" xfId="41612"/>
    <cellStyle name="Акцент1 2 3" xfId="11557"/>
    <cellStyle name="Акцент1 2 3 2" xfId="41613"/>
    <cellStyle name="Акцент1 2 4" xfId="11558"/>
    <cellStyle name="Акцент1 2 4 2" xfId="41614"/>
    <cellStyle name="Акцент1 2 5" xfId="11559"/>
    <cellStyle name="Акцент1 2 5 2" xfId="41615"/>
    <cellStyle name="Акцент1 2 6" xfId="11560"/>
    <cellStyle name="Акцент1 2 6 2" xfId="41616"/>
    <cellStyle name="Акцент1 2 7" xfId="11561"/>
    <cellStyle name="Акцент1 2 7 2" xfId="41617"/>
    <cellStyle name="Акцент1 2 8" xfId="11562"/>
    <cellStyle name="Акцент1 2 8 2" xfId="41618"/>
    <cellStyle name="Акцент1 2 9" xfId="11563"/>
    <cellStyle name="Акцент1 2 9 2" xfId="41619"/>
    <cellStyle name="Акцент1 3" xfId="11564"/>
    <cellStyle name="Акцент1 3 10" xfId="11565"/>
    <cellStyle name="Акцент1 3 10 2" xfId="41620"/>
    <cellStyle name="Акцент1 3 11" xfId="11566"/>
    <cellStyle name="Акцент1 3 11 2" xfId="41621"/>
    <cellStyle name="Акцент1 3 12" xfId="11567"/>
    <cellStyle name="Акцент1 3 12 2" xfId="41622"/>
    <cellStyle name="Акцент1 3 13" xfId="11568"/>
    <cellStyle name="Акцент1 3 13 2" xfId="41623"/>
    <cellStyle name="Акцент1 3 14" xfId="11569"/>
    <cellStyle name="Акцент1 3 14 2" xfId="41624"/>
    <cellStyle name="Акцент1 3 15" xfId="11570"/>
    <cellStyle name="Акцент1 3 15 2" xfId="41625"/>
    <cellStyle name="Акцент1 3 16" xfId="11571"/>
    <cellStyle name="Акцент1 3 16 2" xfId="41626"/>
    <cellStyle name="Акцент1 3 17" xfId="11572"/>
    <cellStyle name="Акцент1 3 17 2" xfId="41627"/>
    <cellStyle name="Акцент1 3 18" xfId="11573"/>
    <cellStyle name="Акцент1 3 18 2" xfId="41628"/>
    <cellStyle name="Акцент1 3 19" xfId="11574"/>
    <cellStyle name="Акцент1 3 19 2" xfId="41629"/>
    <cellStyle name="Акцент1 3 2" xfId="11575"/>
    <cellStyle name="Акцент1 3 2 2" xfId="41630"/>
    <cellStyle name="Акцент1 3 20" xfId="11576"/>
    <cellStyle name="Акцент1 3 20 2" xfId="41631"/>
    <cellStyle name="Акцент1 3 21" xfId="11577"/>
    <cellStyle name="Акцент1 3 21 2" xfId="41632"/>
    <cellStyle name="Акцент1 3 22" xfId="11578"/>
    <cellStyle name="Акцент1 3 22 2" xfId="41633"/>
    <cellStyle name="Акцент1 3 23" xfId="11579"/>
    <cellStyle name="Акцент1 3 23 2" xfId="41634"/>
    <cellStyle name="Акцент1 3 24" xfId="41635"/>
    <cellStyle name="Акцент1 3 3" xfId="11580"/>
    <cellStyle name="Акцент1 3 3 2" xfId="41636"/>
    <cellStyle name="Акцент1 3 4" xfId="11581"/>
    <cellStyle name="Акцент1 3 4 2" xfId="41637"/>
    <cellStyle name="Акцент1 3 5" xfId="11582"/>
    <cellStyle name="Акцент1 3 5 2" xfId="41638"/>
    <cellStyle name="Акцент1 3 6" xfId="11583"/>
    <cellStyle name="Акцент1 3 6 2" xfId="41639"/>
    <cellStyle name="Акцент1 3 7" xfId="11584"/>
    <cellStyle name="Акцент1 3 7 2" xfId="41640"/>
    <cellStyle name="Акцент1 3 8" xfId="11585"/>
    <cellStyle name="Акцент1 3 8 2" xfId="41641"/>
    <cellStyle name="Акцент1 3 9" xfId="11586"/>
    <cellStyle name="Акцент1 3 9 2" xfId="41642"/>
    <cellStyle name="Акцент1 4" xfId="11587"/>
    <cellStyle name="Акцент1 4 2" xfId="41643"/>
    <cellStyle name="Акцент1 5" xfId="11588"/>
    <cellStyle name="Акцент1 5 2" xfId="41644"/>
    <cellStyle name="Акцент1 6" xfId="11589"/>
    <cellStyle name="Акцент1 6 2" xfId="41645"/>
    <cellStyle name="Акцент1 7" xfId="11590"/>
    <cellStyle name="Акцент2 2" xfId="11591"/>
    <cellStyle name="Акцент2 2 10" xfId="11592"/>
    <cellStyle name="Акцент2 2 10 2" xfId="41646"/>
    <cellStyle name="Акцент2 2 11" xfId="11593"/>
    <cellStyle name="Акцент2 2 11 2" xfId="41647"/>
    <cellStyle name="Акцент2 2 12" xfId="11594"/>
    <cellStyle name="Акцент2 2 12 2" xfId="41648"/>
    <cellStyle name="Акцент2 2 13" xfId="11595"/>
    <cellStyle name="Акцент2 2 13 2" xfId="41649"/>
    <cellStyle name="Акцент2 2 14" xfId="11596"/>
    <cellStyle name="Акцент2 2 14 2" xfId="41650"/>
    <cellStyle name="Акцент2 2 15" xfId="11597"/>
    <cellStyle name="Акцент2 2 15 2" xfId="41651"/>
    <cellStyle name="Акцент2 2 16" xfId="11598"/>
    <cellStyle name="Акцент2 2 16 2" xfId="41652"/>
    <cellStyle name="Акцент2 2 17" xfId="11599"/>
    <cellStyle name="Акцент2 2 17 2" xfId="41653"/>
    <cellStyle name="Акцент2 2 18" xfId="11600"/>
    <cellStyle name="Акцент2 2 18 2" xfId="41654"/>
    <cellStyle name="Акцент2 2 19" xfId="11601"/>
    <cellStyle name="Акцент2 2 19 2" xfId="41655"/>
    <cellStyle name="Акцент2 2 2" xfId="11602"/>
    <cellStyle name="Акцент2 2 2 2" xfId="41656"/>
    <cellStyle name="Акцент2 2 20" xfId="11603"/>
    <cellStyle name="Акцент2 2 20 2" xfId="41657"/>
    <cellStyle name="Акцент2 2 21" xfId="11604"/>
    <cellStyle name="Акцент2 2 21 2" xfId="41658"/>
    <cellStyle name="Акцент2 2 22" xfId="11605"/>
    <cellStyle name="Акцент2 2 22 2" xfId="41659"/>
    <cellStyle name="Акцент2 2 23" xfId="11606"/>
    <cellStyle name="Акцент2 2 23 2" xfId="41660"/>
    <cellStyle name="Акцент2 2 24" xfId="41661"/>
    <cellStyle name="Акцент2 2 3" xfId="11607"/>
    <cellStyle name="Акцент2 2 3 2" xfId="41662"/>
    <cellStyle name="Акцент2 2 4" xfId="11608"/>
    <cellStyle name="Акцент2 2 4 2" xfId="41663"/>
    <cellStyle name="Акцент2 2 5" xfId="11609"/>
    <cellStyle name="Акцент2 2 5 2" xfId="41664"/>
    <cellStyle name="Акцент2 2 6" xfId="11610"/>
    <cellStyle name="Акцент2 2 6 2" xfId="41665"/>
    <cellStyle name="Акцент2 2 7" xfId="11611"/>
    <cellStyle name="Акцент2 2 7 2" xfId="41666"/>
    <cellStyle name="Акцент2 2 8" xfId="11612"/>
    <cellStyle name="Акцент2 2 8 2" xfId="41667"/>
    <cellStyle name="Акцент2 2 9" xfId="11613"/>
    <cellStyle name="Акцент2 2 9 2" xfId="41668"/>
    <cellStyle name="Акцент2 3" xfId="11614"/>
    <cellStyle name="Акцент2 3 10" xfId="11615"/>
    <cellStyle name="Акцент2 3 10 2" xfId="41669"/>
    <cellStyle name="Акцент2 3 11" xfId="11616"/>
    <cellStyle name="Акцент2 3 11 2" xfId="41670"/>
    <cellStyle name="Акцент2 3 12" xfId="11617"/>
    <cellStyle name="Акцент2 3 12 2" xfId="41671"/>
    <cellStyle name="Акцент2 3 13" xfId="11618"/>
    <cellStyle name="Акцент2 3 13 2" xfId="41672"/>
    <cellStyle name="Акцент2 3 14" xfId="11619"/>
    <cellStyle name="Акцент2 3 14 2" xfId="41673"/>
    <cellStyle name="Акцент2 3 15" xfId="11620"/>
    <cellStyle name="Акцент2 3 15 2" xfId="41674"/>
    <cellStyle name="Акцент2 3 16" xfId="11621"/>
    <cellStyle name="Акцент2 3 16 2" xfId="41675"/>
    <cellStyle name="Акцент2 3 17" xfId="11622"/>
    <cellStyle name="Акцент2 3 17 2" xfId="41676"/>
    <cellStyle name="Акцент2 3 18" xfId="11623"/>
    <cellStyle name="Акцент2 3 18 2" xfId="41677"/>
    <cellStyle name="Акцент2 3 19" xfId="11624"/>
    <cellStyle name="Акцент2 3 19 2" xfId="41678"/>
    <cellStyle name="Акцент2 3 2" xfId="11625"/>
    <cellStyle name="Акцент2 3 2 2" xfId="41679"/>
    <cellStyle name="Акцент2 3 20" xfId="11626"/>
    <cellStyle name="Акцент2 3 20 2" xfId="41680"/>
    <cellStyle name="Акцент2 3 21" xfId="11627"/>
    <cellStyle name="Акцент2 3 21 2" xfId="41681"/>
    <cellStyle name="Акцент2 3 22" xfId="11628"/>
    <cellStyle name="Акцент2 3 22 2" xfId="41682"/>
    <cellStyle name="Акцент2 3 23" xfId="11629"/>
    <cellStyle name="Акцент2 3 23 2" xfId="41683"/>
    <cellStyle name="Акцент2 3 24" xfId="41684"/>
    <cellStyle name="Акцент2 3 3" xfId="11630"/>
    <cellStyle name="Акцент2 3 3 2" xfId="41685"/>
    <cellStyle name="Акцент2 3 4" xfId="11631"/>
    <cellStyle name="Акцент2 3 4 2" xfId="41686"/>
    <cellStyle name="Акцент2 3 5" xfId="11632"/>
    <cellStyle name="Акцент2 3 5 2" xfId="41687"/>
    <cellStyle name="Акцент2 3 6" xfId="11633"/>
    <cellStyle name="Акцент2 3 6 2" xfId="41688"/>
    <cellStyle name="Акцент2 3 7" xfId="11634"/>
    <cellStyle name="Акцент2 3 7 2" xfId="41689"/>
    <cellStyle name="Акцент2 3 8" xfId="11635"/>
    <cellStyle name="Акцент2 3 8 2" xfId="41690"/>
    <cellStyle name="Акцент2 3 9" xfId="11636"/>
    <cellStyle name="Акцент2 3 9 2" xfId="41691"/>
    <cellStyle name="Акцент2 4" xfId="11637"/>
    <cellStyle name="Акцент2 4 2" xfId="41692"/>
    <cellStyle name="Акцент2 5" xfId="11638"/>
    <cellStyle name="Акцент2 5 2" xfId="41693"/>
    <cellStyle name="Акцент2 6" xfId="11639"/>
    <cellStyle name="Акцент2 6 2" xfId="41694"/>
    <cellStyle name="Акцент2 7" xfId="11640"/>
    <cellStyle name="Акцент3 2" xfId="11641"/>
    <cellStyle name="Акцент3 2 10" xfId="11642"/>
    <cellStyle name="Акцент3 2 10 2" xfId="41695"/>
    <cellStyle name="Акцент3 2 11" xfId="11643"/>
    <cellStyle name="Акцент3 2 11 2" xfId="41696"/>
    <cellStyle name="Акцент3 2 12" xfId="11644"/>
    <cellStyle name="Акцент3 2 12 2" xfId="41697"/>
    <cellStyle name="Акцент3 2 13" xfId="11645"/>
    <cellStyle name="Акцент3 2 13 2" xfId="41698"/>
    <cellStyle name="Акцент3 2 14" xfId="11646"/>
    <cellStyle name="Акцент3 2 14 2" xfId="41699"/>
    <cellStyle name="Акцент3 2 15" xfId="11647"/>
    <cellStyle name="Акцент3 2 15 2" xfId="41700"/>
    <cellStyle name="Акцент3 2 16" xfId="11648"/>
    <cellStyle name="Акцент3 2 16 2" xfId="41701"/>
    <cellStyle name="Акцент3 2 17" xfId="11649"/>
    <cellStyle name="Акцент3 2 17 2" xfId="41702"/>
    <cellStyle name="Акцент3 2 18" xfId="11650"/>
    <cellStyle name="Акцент3 2 18 2" xfId="41703"/>
    <cellStyle name="Акцент3 2 19" xfId="11651"/>
    <cellStyle name="Акцент3 2 19 2" xfId="41704"/>
    <cellStyle name="Акцент3 2 2" xfId="11652"/>
    <cellStyle name="Акцент3 2 2 2" xfId="41705"/>
    <cellStyle name="Акцент3 2 20" xfId="11653"/>
    <cellStyle name="Акцент3 2 20 2" xfId="41706"/>
    <cellStyle name="Акцент3 2 21" xfId="11654"/>
    <cellStyle name="Акцент3 2 21 2" xfId="41707"/>
    <cellStyle name="Акцент3 2 22" xfId="11655"/>
    <cellStyle name="Акцент3 2 22 2" xfId="41708"/>
    <cellStyle name="Акцент3 2 23" xfId="11656"/>
    <cellStyle name="Акцент3 2 23 2" xfId="41709"/>
    <cellStyle name="Акцент3 2 24" xfId="41710"/>
    <cellStyle name="Акцент3 2 3" xfId="11657"/>
    <cellStyle name="Акцент3 2 3 2" xfId="41711"/>
    <cellStyle name="Акцент3 2 4" xfId="11658"/>
    <cellStyle name="Акцент3 2 4 2" xfId="41712"/>
    <cellStyle name="Акцент3 2 5" xfId="11659"/>
    <cellStyle name="Акцент3 2 5 2" xfId="41713"/>
    <cellStyle name="Акцент3 2 6" xfId="11660"/>
    <cellStyle name="Акцент3 2 6 2" xfId="41714"/>
    <cellStyle name="Акцент3 2 7" xfId="11661"/>
    <cellStyle name="Акцент3 2 7 2" xfId="41715"/>
    <cellStyle name="Акцент3 2 8" xfId="11662"/>
    <cellStyle name="Акцент3 2 8 2" xfId="41716"/>
    <cellStyle name="Акцент3 2 9" xfId="11663"/>
    <cellStyle name="Акцент3 2 9 2" xfId="41717"/>
    <cellStyle name="Акцент3 3" xfId="11664"/>
    <cellStyle name="Акцент3 3 10" xfId="11665"/>
    <cellStyle name="Акцент3 3 10 2" xfId="41718"/>
    <cellStyle name="Акцент3 3 11" xfId="11666"/>
    <cellStyle name="Акцент3 3 11 2" xfId="41719"/>
    <cellStyle name="Акцент3 3 12" xfId="11667"/>
    <cellStyle name="Акцент3 3 12 2" xfId="41720"/>
    <cellStyle name="Акцент3 3 13" xfId="11668"/>
    <cellStyle name="Акцент3 3 13 2" xfId="41721"/>
    <cellStyle name="Акцент3 3 14" xfId="11669"/>
    <cellStyle name="Акцент3 3 14 2" xfId="41722"/>
    <cellStyle name="Акцент3 3 15" xfId="11670"/>
    <cellStyle name="Акцент3 3 15 2" xfId="41723"/>
    <cellStyle name="Акцент3 3 16" xfId="11671"/>
    <cellStyle name="Акцент3 3 16 2" xfId="41724"/>
    <cellStyle name="Акцент3 3 17" xfId="11672"/>
    <cellStyle name="Акцент3 3 17 2" xfId="41725"/>
    <cellStyle name="Акцент3 3 18" xfId="11673"/>
    <cellStyle name="Акцент3 3 18 2" xfId="41726"/>
    <cellStyle name="Акцент3 3 19" xfId="11674"/>
    <cellStyle name="Акцент3 3 19 2" xfId="41727"/>
    <cellStyle name="Акцент3 3 2" xfId="11675"/>
    <cellStyle name="Акцент3 3 2 2" xfId="41728"/>
    <cellStyle name="Акцент3 3 20" xfId="11676"/>
    <cellStyle name="Акцент3 3 20 2" xfId="41729"/>
    <cellStyle name="Акцент3 3 21" xfId="11677"/>
    <cellStyle name="Акцент3 3 21 2" xfId="41730"/>
    <cellStyle name="Акцент3 3 22" xfId="11678"/>
    <cellStyle name="Акцент3 3 22 2" xfId="41731"/>
    <cellStyle name="Акцент3 3 23" xfId="11679"/>
    <cellStyle name="Акцент3 3 23 2" xfId="41732"/>
    <cellStyle name="Акцент3 3 24" xfId="41733"/>
    <cellStyle name="Акцент3 3 3" xfId="11680"/>
    <cellStyle name="Акцент3 3 3 2" xfId="41734"/>
    <cellStyle name="Акцент3 3 4" xfId="11681"/>
    <cellStyle name="Акцент3 3 4 2" xfId="41735"/>
    <cellStyle name="Акцент3 3 5" xfId="11682"/>
    <cellStyle name="Акцент3 3 5 2" xfId="41736"/>
    <cellStyle name="Акцент3 3 6" xfId="11683"/>
    <cellStyle name="Акцент3 3 6 2" xfId="41737"/>
    <cellStyle name="Акцент3 3 7" xfId="11684"/>
    <cellStyle name="Акцент3 3 7 2" xfId="41738"/>
    <cellStyle name="Акцент3 3 8" xfId="11685"/>
    <cellStyle name="Акцент3 3 8 2" xfId="41739"/>
    <cellStyle name="Акцент3 3 9" xfId="11686"/>
    <cellStyle name="Акцент3 3 9 2" xfId="41740"/>
    <cellStyle name="Акцент3 4" xfId="11687"/>
    <cellStyle name="Акцент3 4 2" xfId="41741"/>
    <cellStyle name="Акцент3 5" xfId="11688"/>
    <cellStyle name="Акцент3 5 2" xfId="41742"/>
    <cellStyle name="Акцент3 6" xfId="11689"/>
    <cellStyle name="Акцент3 6 2" xfId="41743"/>
    <cellStyle name="Акцент3 7" xfId="11690"/>
    <cellStyle name="Акцент4 2" xfId="11691"/>
    <cellStyle name="Акцент4 2 10" xfId="11692"/>
    <cellStyle name="Акцент4 2 10 2" xfId="41744"/>
    <cellStyle name="Акцент4 2 11" xfId="11693"/>
    <cellStyle name="Акцент4 2 11 2" xfId="41745"/>
    <cellStyle name="Акцент4 2 12" xfId="11694"/>
    <cellStyle name="Акцент4 2 12 2" xfId="41746"/>
    <cellStyle name="Акцент4 2 13" xfId="11695"/>
    <cellStyle name="Акцент4 2 13 2" xfId="41747"/>
    <cellStyle name="Акцент4 2 14" xfId="11696"/>
    <cellStyle name="Акцент4 2 14 2" xfId="41748"/>
    <cellStyle name="Акцент4 2 15" xfId="11697"/>
    <cellStyle name="Акцент4 2 15 2" xfId="41749"/>
    <cellStyle name="Акцент4 2 16" xfId="11698"/>
    <cellStyle name="Акцент4 2 16 2" xfId="41750"/>
    <cellStyle name="Акцент4 2 17" xfId="11699"/>
    <cellStyle name="Акцент4 2 17 2" xfId="41751"/>
    <cellStyle name="Акцент4 2 18" xfId="11700"/>
    <cellStyle name="Акцент4 2 18 2" xfId="41752"/>
    <cellStyle name="Акцент4 2 19" xfId="11701"/>
    <cellStyle name="Акцент4 2 19 2" xfId="41753"/>
    <cellStyle name="Акцент4 2 2" xfId="11702"/>
    <cellStyle name="Акцент4 2 2 2" xfId="41754"/>
    <cellStyle name="Акцент4 2 20" xfId="11703"/>
    <cellStyle name="Акцент4 2 20 2" xfId="41755"/>
    <cellStyle name="Акцент4 2 21" xfId="11704"/>
    <cellStyle name="Акцент4 2 21 2" xfId="41756"/>
    <cellStyle name="Акцент4 2 22" xfId="11705"/>
    <cellStyle name="Акцент4 2 22 2" xfId="41757"/>
    <cellStyle name="Акцент4 2 23" xfId="11706"/>
    <cellStyle name="Акцент4 2 23 2" xfId="41758"/>
    <cellStyle name="Акцент4 2 24" xfId="41759"/>
    <cellStyle name="Акцент4 2 3" xfId="11707"/>
    <cellStyle name="Акцент4 2 3 2" xfId="41760"/>
    <cellStyle name="Акцент4 2 4" xfId="11708"/>
    <cellStyle name="Акцент4 2 4 2" xfId="41761"/>
    <cellStyle name="Акцент4 2 5" xfId="11709"/>
    <cellStyle name="Акцент4 2 5 2" xfId="41762"/>
    <cellStyle name="Акцент4 2 6" xfId="11710"/>
    <cellStyle name="Акцент4 2 6 2" xfId="41763"/>
    <cellStyle name="Акцент4 2 7" xfId="11711"/>
    <cellStyle name="Акцент4 2 7 2" xfId="41764"/>
    <cellStyle name="Акцент4 2 8" xfId="11712"/>
    <cellStyle name="Акцент4 2 8 2" xfId="41765"/>
    <cellStyle name="Акцент4 2 9" xfId="11713"/>
    <cellStyle name="Акцент4 2 9 2" xfId="41766"/>
    <cellStyle name="Акцент4 3" xfId="11714"/>
    <cellStyle name="Акцент4 3 10" xfId="11715"/>
    <cellStyle name="Акцент4 3 10 2" xfId="41767"/>
    <cellStyle name="Акцент4 3 11" xfId="11716"/>
    <cellStyle name="Акцент4 3 11 2" xfId="41768"/>
    <cellStyle name="Акцент4 3 12" xfId="11717"/>
    <cellStyle name="Акцент4 3 12 2" xfId="41769"/>
    <cellStyle name="Акцент4 3 13" xfId="11718"/>
    <cellStyle name="Акцент4 3 13 2" xfId="41770"/>
    <cellStyle name="Акцент4 3 14" xfId="11719"/>
    <cellStyle name="Акцент4 3 14 2" xfId="41771"/>
    <cellStyle name="Акцент4 3 15" xfId="11720"/>
    <cellStyle name="Акцент4 3 15 2" xfId="41772"/>
    <cellStyle name="Акцент4 3 16" xfId="11721"/>
    <cellStyle name="Акцент4 3 16 2" xfId="41773"/>
    <cellStyle name="Акцент4 3 17" xfId="11722"/>
    <cellStyle name="Акцент4 3 17 2" xfId="41774"/>
    <cellStyle name="Акцент4 3 18" xfId="11723"/>
    <cellStyle name="Акцент4 3 18 2" xfId="41775"/>
    <cellStyle name="Акцент4 3 19" xfId="11724"/>
    <cellStyle name="Акцент4 3 19 2" xfId="41776"/>
    <cellStyle name="Акцент4 3 2" xfId="11725"/>
    <cellStyle name="Акцент4 3 2 2" xfId="41777"/>
    <cellStyle name="Акцент4 3 20" xfId="11726"/>
    <cellStyle name="Акцент4 3 20 2" xfId="41778"/>
    <cellStyle name="Акцент4 3 21" xfId="11727"/>
    <cellStyle name="Акцент4 3 21 2" xfId="41779"/>
    <cellStyle name="Акцент4 3 22" xfId="11728"/>
    <cellStyle name="Акцент4 3 22 2" xfId="41780"/>
    <cellStyle name="Акцент4 3 23" xfId="11729"/>
    <cellStyle name="Акцент4 3 23 2" xfId="41781"/>
    <cellStyle name="Акцент4 3 24" xfId="41782"/>
    <cellStyle name="Акцент4 3 3" xfId="11730"/>
    <cellStyle name="Акцент4 3 3 2" xfId="41783"/>
    <cellStyle name="Акцент4 3 4" xfId="11731"/>
    <cellStyle name="Акцент4 3 4 2" xfId="41784"/>
    <cellStyle name="Акцент4 3 5" xfId="11732"/>
    <cellStyle name="Акцент4 3 5 2" xfId="41785"/>
    <cellStyle name="Акцент4 3 6" xfId="11733"/>
    <cellStyle name="Акцент4 3 6 2" xfId="41786"/>
    <cellStyle name="Акцент4 3 7" xfId="11734"/>
    <cellStyle name="Акцент4 3 7 2" xfId="41787"/>
    <cellStyle name="Акцент4 3 8" xfId="11735"/>
    <cellStyle name="Акцент4 3 8 2" xfId="41788"/>
    <cellStyle name="Акцент4 3 9" xfId="11736"/>
    <cellStyle name="Акцент4 3 9 2" xfId="41789"/>
    <cellStyle name="Акцент4 4" xfId="11737"/>
    <cellStyle name="Акцент4 4 2" xfId="41790"/>
    <cellStyle name="Акцент4 5" xfId="11738"/>
    <cellStyle name="Акцент4 5 2" xfId="41791"/>
    <cellStyle name="Акцент4 6" xfId="11739"/>
    <cellStyle name="Акцент4 6 2" xfId="41792"/>
    <cellStyle name="Акцент4 7" xfId="11740"/>
    <cellStyle name="Акцент5 2" xfId="11741"/>
    <cellStyle name="Акцент5 2 10" xfId="11742"/>
    <cellStyle name="Акцент5 2 10 2" xfId="41793"/>
    <cellStyle name="Акцент5 2 11" xfId="11743"/>
    <cellStyle name="Акцент5 2 11 2" xfId="41794"/>
    <cellStyle name="Акцент5 2 12" xfId="11744"/>
    <cellStyle name="Акцент5 2 12 2" xfId="41795"/>
    <cellStyle name="Акцент5 2 13" xfId="11745"/>
    <cellStyle name="Акцент5 2 13 2" xfId="41796"/>
    <cellStyle name="Акцент5 2 14" xfId="11746"/>
    <cellStyle name="Акцент5 2 14 2" xfId="41797"/>
    <cellStyle name="Акцент5 2 15" xfId="11747"/>
    <cellStyle name="Акцент5 2 15 2" xfId="41798"/>
    <cellStyle name="Акцент5 2 16" xfId="11748"/>
    <cellStyle name="Акцент5 2 16 2" xfId="41799"/>
    <cellStyle name="Акцент5 2 17" xfId="11749"/>
    <cellStyle name="Акцент5 2 17 2" xfId="41800"/>
    <cellStyle name="Акцент5 2 18" xfId="11750"/>
    <cellStyle name="Акцент5 2 18 2" xfId="41801"/>
    <cellStyle name="Акцент5 2 19" xfId="11751"/>
    <cellStyle name="Акцент5 2 19 2" xfId="41802"/>
    <cellStyle name="Акцент5 2 2" xfId="11752"/>
    <cellStyle name="Акцент5 2 2 2" xfId="41803"/>
    <cellStyle name="Акцент5 2 20" xfId="11753"/>
    <cellStyle name="Акцент5 2 20 2" xfId="41804"/>
    <cellStyle name="Акцент5 2 21" xfId="11754"/>
    <cellStyle name="Акцент5 2 21 2" xfId="41805"/>
    <cellStyle name="Акцент5 2 22" xfId="11755"/>
    <cellStyle name="Акцент5 2 22 2" xfId="41806"/>
    <cellStyle name="Акцент5 2 23" xfId="11756"/>
    <cellStyle name="Акцент5 2 23 2" xfId="41807"/>
    <cellStyle name="Акцент5 2 24" xfId="41808"/>
    <cellStyle name="Акцент5 2 3" xfId="11757"/>
    <cellStyle name="Акцент5 2 3 2" xfId="41809"/>
    <cellStyle name="Акцент5 2 4" xfId="11758"/>
    <cellStyle name="Акцент5 2 4 2" xfId="41810"/>
    <cellStyle name="Акцент5 2 5" xfId="11759"/>
    <cellStyle name="Акцент5 2 5 2" xfId="41811"/>
    <cellStyle name="Акцент5 2 6" xfId="11760"/>
    <cellStyle name="Акцент5 2 6 2" xfId="41812"/>
    <cellStyle name="Акцент5 2 7" xfId="11761"/>
    <cellStyle name="Акцент5 2 7 2" xfId="41813"/>
    <cellStyle name="Акцент5 2 8" xfId="11762"/>
    <cellStyle name="Акцент5 2 8 2" xfId="41814"/>
    <cellStyle name="Акцент5 2 9" xfId="11763"/>
    <cellStyle name="Акцент5 2 9 2" xfId="41815"/>
    <cellStyle name="Акцент5 3" xfId="11764"/>
    <cellStyle name="Акцент5 3 10" xfId="11765"/>
    <cellStyle name="Акцент5 3 10 2" xfId="41816"/>
    <cellStyle name="Акцент5 3 11" xfId="11766"/>
    <cellStyle name="Акцент5 3 11 2" xfId="41817"/>
    <cellStyle name="Акцент5 3 12" xfId="11767"/>
    <cellStyle name="Акцент5 3 12 2" xfId="41818"/>
    <cellStyle name="Акцент5 3 13" xfId="11768"/>
    <cellStyle name="Акцент5 3 13 2" xfId="41819"/>
    <cellStyle name="Акцент5 3 14" xfId="11769"/>
    <cellStyle name="Акцент5 3 14 2" xfId="41820"/>
    <cellStyle name="Акцент5 3 15" xfId="11770"/>
    <cellStyle name="Акцент5 3 15 2" xfId="41821"/>
    <cellStyle name="Акцент5 3 16" xfId="11771"/>
    <cellStyle name="Акцент5 3 16 2" xfId="41822"/>
    <cellStyle name="Акцент5 3 17" xfId="11772"/>
    <cellStyle name="Акцент5 3 17 2" xfId="41823"/>
    <cellStyle name="Акцент5 3 18" xfId="11773"/>
    <cellStyle name="Акцент5 3 18 2" xfId="41824"/>
    <cellStyle name="Акцент5 3 19" xfId="11774"/>
    <cellStyle name="Акцент5 3 19 2" xfId="41825"/>
    <cellStyle name="Акцент5 3 2" xfId="11775"/>
    <cellStyle name="Акцент5 3 2 2" xfId="41826"/>
    <cellStyle name="Акцент5 3 20" xfId="11776"/>
    <cellStyle name="Акцент5 3 20 2" xfId="41827"/>
    <cellStyle name="Акцент5 3 21" xfId="11777"/>
    <cellStyle name="Акцент5 3 21 2" xfId="41828"/>
    <cellStyle name="Акцент5 3 22" xfId="11778"/>
    <cellStyle name="Акцент5 3 22 2" xfId="41829"/>
    <cellStyle name="Акцент5 3 23" xfId="11779"/>
    <cellStyle name="Акцент5 3 23 2" xfId="41830"/>
    <cellStyle name="Акцент5 3 24" xfId="41831"/>
    <cellStyle name="Акцент5 3 3" xfId="11780"/>
    <cellStyle name="Акцент5 3 3 2" xfId="41832"/>
    <cellStyle name="Акцент5 3 4" xfId="11781"/>
    <cellStyle name="Акцент5 3 4 2" xfId="41833"/>
    <cellStyle name="Акцент5 3 5" xfId="11782"/>
    <cellStyle name="Акцент5 3 5 2" xfId="41834"/>
    <cellStyle name="Акцент5 3 6" xfId="11783"/>
    <cellStyle name="Акцент5 3 6 2" xfId="41835"/>
    <cellStyle name="Акцент5 3 7" xfId="11784"/>
    <cellStyle name="Акцент5 3 7 2" xfId="41836"/>
    <cellStyle name="Акцент5 3 8" xfId="11785"/>
    <cellStyle name="Акцент5 3 8 2" xfId="41837"/>
    <cellStyle name="Акцент5 3 9" xfId="11786"/>
    <cellStyle name="Акцент5 3 9 2" xfId="41838"/>
    <cellStyle name="Акцент5 4" xfId="11787"/>
    <cellStyle name="Акцент5 4 2" xfId="41839"/>
    <cellStyle name="Акцент5 5" xfId="11788"/>
    <cellStyle name="Акцент5 5 2" xfId="41840"/>
    <cellStyle name="Акцент5 6" xfId="11789"/>
    <cellStyle name="Акцент5 6 2" xfId="41841"/>
    <cellStyle name="Акцент5 7" xfId="11790"/>
    <cellStyle name="Акцент6 2" xfId="11791"/>
    <cellStyle name="Акцент6 2 10" xfId="11792"/>
    <cellStyle name="Акцент6 2 10 2" xfId="41842"/>
    <cellStyle name="Акцент6 2 11" xfId="11793"/>
    <cellStyle name="Акцент6 2 11 2" xfId="41843"/>
    <cellStyle name="Акцент6 2 12" xfId="11794"/>
    <cellStyle name="Акцент6 2 12 2" xfId="41844"/>
    <cellStyle name="Акцент6 2 13" xfId="11795"/>
    <cellStyle name="Акцент6 2 13 2" xfId="41845"/>
    <cellStyle name="Акцент6 2 14" xfId="11796"/>
    <cellStyle name="Акцент6 2 14 2" xfId="41846"/>
    <cellStyle name="Акцент6 2 15" xfId="11797"/>
    <cellStyle name="Акцент6 2 15 2" xfId="41847"/>
    <cellStyle name="Акцент6 2 16" xfId="11798"/>
    <cellStyle name="Акцент6 2 16 2" xfId="41848"/>
    <cellStyle name="Акцент6 2 17" xfId="11799"/>
    <cellStyle name="Акцент6 2 17 2" xfId="41849"/>
    <cellStyle name="Акцент6 2 18" xfId="11800"/>
    <cellStyle name="Акцент6 2 18 2" xfId="41850"/>
    <cellStyle name="Акцент6 2 19" xfId="11801"/>
    <cellStyle name="Акцент6 2 19 2" xfId="41851"/>
    <cellStyle name="Акцент6 2 2" xfId="11802"/>
    <cellStyle name="Акцент6 2 2 2" xfId="41852"/>
    <cellStyle name="Акцент6 2 20" xfId="11803"/>
    <cellStyle name="Акцент6 2 20 2" xfId="41853"/>
    <cellStyle name="Акцент6 2 21" xfId="11804"/>
    <cellStyle name="Акцент6 2 21 2" xfId="41854"/>
    <cellStyle name="Акцент6 2 22" xfId="11805"/>
    <cellStyle name="Акцент6 2 22 2" xfId="41855"/>
    <cellStyle name="Акцент6 2 23" xfId="11806"/>
    <cellStyle name="Акцент6 2 23 2" xfId="41856"/>
    <cellStyle name="Акцент6 2 24" xfId="41857"/>
    <cellStyle name="Акцент6 2 3" xfId="11807"/>
    <cellStyle name="Акцент6 2 3 2" xfId="41858"/>
    <cellStyle name="Акцент6 2 4" xfId="11808"/>
    <cellStyle name="Акцент6 2 4 2" xfId="41859"/>
    <cellStyle name="Акцент6 2 5" xfId="11809"/>
    <cellStyle name="Акцент6 2 5 2" xfId="41860"/>
    <cellStyle name="Акцент6 2 6" xfId="11810"/>
    <cellStyle name="Акцент6 2 6 2" xfId="41861"/>
    <cellStyle name="Акцент6 2 7" xfId="11811"/>
    <cellStyle name="Акцент6 2 7 2" xfId="41862"/>
    <cellStyle name="Акцент6 2 8" xfId="11812"/>
    <cellStyle name="Акцент6 2 8 2" xfId="41863"/>
    <cellStyle name="Акцент6 2 9" xfId="11813"/>
    <cellStyle name="Акцент6 2 9 2" xfId="41864"/>
    <cellStyle name="Акцент6 3" xfId="11814"/>
    <cellStyle name="Акцент6 3 10" xfId="11815"/>
    <cellStyle name="Акцент6 3 10 2" xfId="41865"/>
    <cellStyle name="Акцент6 3 11" xfId="11816"/>
    <cellStyle name="Акцент6 3 11 2" xfId="41866"/>
    <cellStyle name="Акцент6 3 12" xfId="11817"/>
    <cellStyle name="Акцент6 3 12 2" xfId="41867"/>
    <cellStyle name="Акцент6 3 13" xfId="11818"/>
    <cellStyle name="Акцент6 3 13 2" xfId="41868"/>
    <cellStyle name="Акцент6 3 14" xfId="11819"/>
    <cellStyle name="Акцент6 3 14 2" xfId="41869"/>
    <cellStyle name="Акцент6 3 15" xfId="11820"/>
    <cellStyle name="Акцент6 3 15 2" xfId="41870"/>
    <cellStyle name="Акцент6 3 16" xfId="11821"/>
    <cellStyle name="Акцент6 3 16 2" xfId="41871"/>
    <cellStyle name="Акцент6 3 17" xfId="11822"/>
    <cellStyle name="Акцент6 3 17 2" xfId="41872"/>
    <cellStyle name="Акцент6 3 18" xfId="11823"/>
    <cellStyle name="Акцент6 3 18 2" xfId="41873"/>
    <cellStyle name="Акцент6 3 19" xfId="11824"/>
    <cellStyle name="Акцент6 3 19 2" xfId="41874"/>
    <cellStyle name="Акцент6 3 2" xfId="11825"/>
    <cellStyle name="Акцент6 3 2 2" xfId="41875"/>
    <cellStyle name="Акцент6 3 20" xfId="11826"/>
    <cellStyle name="Акцент6 3 20 2" xfId="41876"/>
    <cellStyle name="Акцент6 3 21" xfId="11827"/>
    <cellStyle name="Акцент6 3 21 2" xfId="41877"/>
    <cellStyle name="Акцент6 3 22" xfId="11828"/>
    <cellStyle name="Акцент6 3 22 2" xfId="41878"/>
    <cellStyle name="Акцент6 3 23" xfId="11829"/>
    <cellStyle name="Акцент6 3 23 2" xfId="41879"/>
    <cellStyle name="Акцент6 3 24" xfId="41880"/>
    <cellStyle name="Акцент6 3 3" xfId="11830"/>
    <cellStyle name="Акцент6 3 3 2" xfId="41881"/>
    <cellStyle name="Акцент6 3 4" xfId="11831"/>
    <cellStyle name="Акцент6 3 4 2" xfId="41882"/>
    <cellStyle name="Акцент6 3 5" xfId="11832"/>
    <cellStyle name="Акцент6 3 5 2" xfId="41883"/>
    <cellStyle name="Акцент6 3 6" xfId="11833"/>
    <cellStyle name="Акцент6 3 6 2" xfId="41884"/>
    <cellStyle name="Акцент6 3 7" xfId="11834"/>
    <cellStyle name="Акцент6 3 7 2" xfId="41885"/>
    <cellStyle name="Акцент6 3 8" xfId="11835"/>
    <cellStyle name="Акцент6 3 8 2" xfId="41886"/>
    <cellStyle name="Акцент6 3 9" xfId="11836"/>
    <cellStyle name="Акцент6 3 9 2" xfId="41887"/>
    <cellStyle name="Акцент6 4" xfId="11837"/>
    <cellStyle name="Акцент6 4 2" xfId="41888"/>
    <cellStyle name="Акцент6 5" xfId="11838"/>
    <cellStyle name="Акцент6 5 2" xfId="41889"/>
    <cellStyle name="Акцент6 6" xfId="11839"/>
    <cellStyle name="Акцент6 6 2" xfId="41890"/>
    <cellStyle name="Акцент6 7" xfId="11840"/>
    <cellStyle name="Беззащитный" xfId="11841"/>
    <cellStyle name="Беззащитный 2" xfId="11842"/>
    <cellStyle name="Ввод  2" xfId="11843"/>
    <cellStyle name="Ввод  2 10" xfId="11844"/>
    <cellStyle name="Ввод  2 10 2" xfId="41891"/>
    <cellStyle name="Ввод  2 11" xfId="11845"/>
    <cellStyle name="Ввод  2 11 2" xfId="41892"/>
    <cellStyle name="Ввод  2 12" xfId="11846"/>
    <cellStyle name="Ввод  2 12 2" xfId="41893"/>
    <cellStyle name="Ввод  2 13" xfId="11847"/>
    <cellStyle name="Ввод  2 13 2" xfId="41894"/>
    <cellStyle name="Ввод  2 14" xfId="11848"/>
    <cellStyle name="Ввод  2 14 2" xfId="41895"/>
    <cellStyle name="Ввод  2 15" xfId="11849"/>
    <cellStyle name="Ввод  2 15 2" xfId="41896"/>
    <cellStyle name="Ввод  2 16" xfId="11850"/>
    <cellStyle name="Ввод  2 16 2" xfId="41897"/>
    <cellStyle name="Ввод  2 17" xfId="11851"/>
    <cellStyle name="Ввод  2 17 2" xfId="41898"/>
    <cellStyle name="Ввод  2 18" xfId="11852"/>
    <cellStyle name="Ввод  2 18 2" xfId="41899"/>
    <cellStyle name="Ввод  2 19" xfId="11853"/>
    <cellStyle name="Ввод  2 19 2" xfId="41900"/>
    <cellStyle name="Ввод  2 2" xfId="11854"/>
    <cellStyle name="Ввод  2 2 2" xfId="41901"/>
    <cellStyle name="Ввод  2 20" xfId="11855"/>
    <cellStyle name="Ввод  2 20 2" xfId="41902"/>
    <cellStyle name="Ввод  2 21" xfId="11856"/>
    <cellStyle name="Ввод  2 21 2" xfId="41903"/>
    <cellStyle name="Ввод  2 22" xfId="11857"/>
    <cellStyle name="Ввод  2 22 2" xfId="41904"/>
    <cellStyle name="Ввод  2 23" xfId="11858"/>
    <cellStyle name="Ввод  2 23 2" xfId="41905"/>
    <cellStyle name="Ввод  2 24" xfId="41906"/>
    <cellStyle name="Ввод  2 3" xfId="11859"/>
    <cellStyle name="Ввод  2 3 2" xfId="41907"/>
    <cellStyle name="Ввод  2 4" xfId="11860"/>
    <cellStyle name="Ввод  2 4 2" xfId="41908"/>
    <cellStyle name="Ввод  2 5" xfId="11861"/>
    <cellStyle name="Ввод  2 5 2" xfId="41909"/>
    <cellStyle name="Ввод  2 6" xfId="11862"/>
    <cellStyle name="Ввод  2 6 2" xfId="41910"/>
    <cellStyle name="Ввод  2 7" xfId="11863"/>
    <cellStyle name="Ввод  2 7 2" xfId="41911"/>
    <cellStyle name="Ввод  2 8" xfId="11864"/>
    <cellStyle name="Ввод  2 8 2" xfId="41912"/>
    <cellStyle name="Ввод  2 9" xfId="11865"/>
    <cellStyle name="Ввод  2 9 2" xfId="41913"/>
    <cellStyle name="Ввод  3" xfId="11866"/>
    <cellStyle name="Ввод  3 10" xfId="11867"/>
    <cellStyle name="Ввод  3 10 2" xfId="41914"/>
    <cellStyle name="Ввод  3 11" xfId="11868"/>
    <cellStyle name="Ввод  3 11 2" xfId="41915"/>
    <cellStyle name="Ввод  3 12" xfId="11869"/>
    <cellStyle name="Ввод  3 12 2" xfId="41916"/>
    <cellStyle name="Ввод  3 13" xfId="11870"/>
    <cellStyle name="Ввод  3 13 2" xfId="41917"/>
    <cellStyle name="Ввод  3 14" xfId="11871"/>
    <cellStyle name="Ввод  3 14 2" xfId="41918"/>
    <cellStyle name="Ввод  3 15" xfId="11872"/>
    <cellStyle name="Ввод  3 15 2" xfId="41919"/>
    <cellStyle name="Ввод  3 16" xfId="11873"/>
    <cellStyle name="Ввод  3 16 2" xfId="41920"/>
    <cellStyle name="Ввод  3 17" xfId="11874"/>
    <cellStyle name="Ввод  3 17 2" xfId="41921"/>
    <cellStyle name="Ввод  3 18" xfId="11875"/>
    <cellStyle name="Ввод  3 18 2" xfId="41922"/>
    <cellStyle name="Ввод  3 19" xfId="11876"/>
    <cellStyle name="Ввод  3 19 2" xfId="41923"/>
    <cellStyle name="Ввод  3 2" xfId="11877"/>
    <cellStyle name="Ввод  3 2 2" xfId="41924"/>
    <cellStyle name="Ввод  3 20" xfId="11878"/>
    <cellStyle name="Ввод  3 20 2" xfId="41925"/>
    <cellStyle name="Ввод  3 21" xfId="11879"/>
    <cellStyle name="Ввод  3 21 2" xfId="41926"/>
    <cellStyle name="Ввод  3 22" xfId="11880"/>
    <cellStyle name="Ввод  3 22 2" xfId="41927"/>
    <cellStyle name="Ввод  3 23" xfId="11881"/>
    <cellStyle name="Ввод  3 23 2" xfId="41928"/>
    <cellStyle name="Ввод  3 24" xfId="41929"/>
    <cellStyle name="Ввод  3 3" xfId="11882"/>
    <cellStyle name="Ввод  3 3 2" xfId="41930"/>
    <cellStyle name="Ввод  3 4" xfId="11883"/>
    <cellStyle name="Ввод  3 4 2" xfId="41931"/>
    <cellStyle name="Ввод  3 5" xfId="11884"/>
    <cellStyle name="Ввод  3 5 2" xfId="41932"/>
    <cellStyle name="Ввод  3 6" xfId="11885"/>
    <cellStyle name="Ввод  3 6 2" xfId="41933"/>
    <cellStyle name="Ввод  3 7" xfId="11886"/>
    <cellStyle name="Ввод  3 7 2" xfId="41934"/>
    <cellStyle name="Ввод  3 8" xfId="11887"/>
    <cellStyle name="Ввод  3 8 2" xfId="41935"/>
    <cellStyle name="Ввод  3 9" xfId="11888"/>
    <cellStyle name="Ввод  3 9 2" xfId="41936"/>
    <cellStyle name="Ввод  4" xfId="11889"/>
    <cellStyle name="Ввод  4 2" xfId="41937"/>
    <cellStyle name="Ввод  5" xfId="11890"/>
    <cellStyle name="Ввод  5 2" xfId="41938"/>
    <cellStyle name="Ввод  6" xfId="11891"/>
    <cellStyle name="Ввод  6 2" xfId="41939"/>
    <cellStyle name="Ввод  7" xfId="11892"/>
    <cellStyle name="Вывод 2" xfId="11893"/>
    <cellStyle name="Вывод 2 10" xfId="11894"/>
    <cellStyle name="Вывод 2 10 2" xfId="41940"/>
    <cellStyle name="Вывод 2 11" xfId="11895"/>
    <cellStyle name="Вывод 2 11 2" xfId="41941"/>
    <cellStyle name="Вывод 2 12" xfId="11896"/>
    <cellStyle name="Вывод 2 12 2" xfId="41942"/>
    <cellStyle name="Вывод 2 13" xfId="11897"/>
    <cellStyle name="Вывод 2 13 2" xfId="41943"/>
    <cellStyle name="Вывод 2 14" xfId="11898"/>
    <cellStyle name="Вывод 2 14 2" xfId="41944"/>
    <cellStyle name="Вывод 2 15" xfId="11899"/>
    <cellStyle name="Вывод 2 15 2" xfId="41945"/>
    <cellStyle name="Вывод 2 16" xfId="11900"/>
    <cellStyle name="Вывод 2 16 2" xfId="41946"/>
    <cellStyle name="Вывод 2 17" xfId="11901"/>
    <cellStyle name="Вывод 2 17 2" xfId="41947"/>
    <cellStyle name="Вывод 2 18" xfId="11902"/>
    <cellStyle name="Вывод 2 18 2" xfId="41948"/>
    <cellStyle name="Вывод 2 19" xfId="11903"/>
    <cellStyle name="Вывод 2 19 2" xfId="41949"/>
    <cellStyle name="Вывод 2 2" xfId="11904"/>
    <cellStyle name="Вывод 2 2 2" xfId="41950"/>
    <cellStyle name="Вывод 2 20" xfId="11905"/>
    <cellStyle name="Вывод 2 20 2" xfId="41951"/>
    <cellStyle name="Вывод 2 21" xfId="11906"/>
    <cellStyle name="Вывод 2 21 2" xfId="41952"/>
    <cellStyle name="Вывод 2 22" xfId="11907"/>
    <cellStyle name="Вывод 2 22 2" xfId="41953"/>
    <cellStyle name="Вывод 2 23" xfId="11908"/>
    <cellStyle name="Вывод 2 23 2" xfId="41954"/>
    <cellStyle name="Вывод 2 24" xfId="41955"/>
    <cellStyle name="Вывод 2 3" xfId="11909"/>
    <cellStyle name="Вывод 2 3 2" xfId="41956"/>
    <cellStyle name="Вывод 2 4" xfId="11910"/>
    <cellStyle name="Вывод 2 4 2" xfId="41957"/>
    <cellStyle name="Вывод 2 5" xfId="11911"/>
    <cellStyle name="Вывод 2 5 2" xfId="41958"/>
    <cellStyle name="Вывод 2 6" xfId="11912"/>
    <cellStyle name="Вывод 2 6 2" xfId="41959"/>
    <cellStyle name="Вывод 2 7" xfId="11913"/>
    <cellStyle name="Вывод 2 7 2" xfId="41960"/>
    <cellStyle name="Вывод 2 8" xfId="11914"/>
    <cellStyle name="Вывод 2 8 2" xfId="41961"/>
    <cellStyle name="Вывод 2 9" xfId="11915"/>
    <cellStyle name="Вывод 2 9 2" xfId="41962"/>
    <cellStyle name="Вывод 3" xfId="11916"/>
    <cellStyle name="Вывод 3 10" xfId="11917"/>
    <cellStyle name="Вывод 3 10 2" xfId="41963"/>
    <cellStyle name="Вывод 3 11" xfId="11918"/>
    <cellStyle name="Вывод 3 11 2" xfId="41964"/>
    <cellStyle name="Вывод 3 12" xfId="11919"/>
    <cellStyle name="Вывод 3 12 2" xfId="41965"/>
    <cellStyle name="Вывод 3 13" xfId="11920"/>
    <cellStyle name="Вывод 3 13 2" xfId="41966"/>
    <cellStyle name="Вывод 3 14" xfId="11921"/>
    <cellStyle name="Вывод 3 14 2" xfId="41967"/>
    <cellStyle name="Вывод 3 15" xfId="11922"/>
    <cellStyle name="Вывод 3 15 2" xfId="41968"/>
    <cellStyle name="Вывод 3 16" xfId="11923"/>
    <cellStyle name="Вывод 3 16 2" xfId="41969"/>
    <cellStyle name="Вывод 3 17" xfId="11924"/>
    <cellStyle name="Вывод 3 17 2" xfId="41970"/>
    <cellStyle name="Вывод 3 18" xfId="11925"/>
    <cellStyle name="Вывод 3 18 2" xfId="41971"/>
    <cellStyle name="Вывод 3 19" xfId="11926"/>
    <cellStyle name="Вывод 3 19 2" xfId="41972"/>
    <cellStyle name="Вывод 3 2" xfId="11927"/>
    <cellStyle name="Вывод 3 2 2" xfId="41973"/>
    <cellStyle name="Вывод 3 20" xfId="11928"/>
    <cellStyle name="Вывод 3 20 2" xfId="41974"/>
    <cellStyle name="Вывод 3 21" xfId="11929"/>
    <cellStyle name="Вывод 3 21 2" xfId="41975"/>
    <cellStyle name="Вывод 3 22" xfId="11930"/>
    <cellStyle name="Вывод 3 22 2" xfId="41976"/>
    <cellStyle name="Вывод 3 23" xfId="11931"/>
    <cellStyle name="Вывод 3 23 2" xfId="41977"/>
    <cellStyle name="Вывод 3 24" xfId="41978"/>
    <cellStyle name="Вывод 3 3" xfId="11932"/>
    <cellStyle name="Вывод 3 3 2" xfId="41979"/>
    <cellStyle name="Вывод 3 4" xfId="11933"/>
    <cellStyle name="Вывод 3 4 2" xfId="41980"/>
    <cellStyle name="Вывод 3 5" xfId="11934"/>
    <cellStyle name="Вывод 3 5 2" xfId="41981"/>
    <cellStyle name="Вывод 3 6" xfId="11935"/>
    <cellStyle name="Вывод 3 6 2" xfId="41982"/>
    <cellStyle name="Вывод 3 7" xfId="11936"/>
    <cellStyle name="Вывод 3 7 2" xfId="41983"/>
    <cellStyle name="Вывод 3 8" xfId="11937"/>
    <cellStyle name="Вывод 3 8 2" xfId="41984"/>
    <cellStyle name="Вывод 3 9" xfId="11938"/>
    <cellStyle name="Вывод 3 9 2" xfId="41985"/>
    <cellStyle name="Вывод 4" xfId="11939"/>
    <cellStyle name="Вывод 4 2" xfId="41986"/>
    <cellStyle name="Вывод 5" xfId="11940"/>
    <cellStyle name="Вывод 5 2" xfId="41987"/>
    <cellStyle name="Вывод 6" xfId="11941"/>
    <cellStyle name="Вывод 6 2" xfId="41988"/>
    <cellStyle name="Вывод 7" xfId="11942"/>
    <cellStyle name="Вычисление 2" xfId="11943"/>
    <cellStyle name="Вычисление 2 10" xfId="11944"/>
    <cellStyle name="Вычисление 2 10 2" xfId="41989"/>
    <cellStyle name="Вычисление 2 11" xfId="11945"/>
    <cellStyle name="Вычисление 2 11 2" xfId="41990"/>
    <cellStyle name="Вычисление 2 12" xfId="11946"/>
    <cellStyle name="Вычисление 2 12 2" xfId="41991"/>
    <cellStyle name="Вычисление 2 13" xfId="11947"/>
    <cellStyle name="Вычисление 2 13 2" xfId="41992"/>
    <cellStyle name="Вычисление 2 14" xfId="11948"/>
    <cellStyle name="Вычисление 2 14 2" xfId="41993"/>
    <cellStyle name="Вычисление 2 15" xfId="11949"/>
    <cellStyle name="Вычисление 2 15 2" xfId="41994"/>
    <cellStyle name="Вычисление 2 16" xfId="11950"/>
    <cellStyle name="Вычисление 2 16 2" xfId="41995"/>
    <cellStyle name="Вычисление 2 17" xfId="11951"/>
    <cellStyle name="Вычисление 2 17 2" xfId="41996"/>
    <cellStyle name="Вычисление 2 18" xfId="11952"/>
    <cellStyle name="Вычисление 2 18 2" xfId="41997"/>
    <cellStyle name="Вычисление 2 19" xfId="11953"/>
    <cellStyle name="Вычисление 2 19 2" xfId="41998"/>
    <cellStyle name="Вычисление 2 2" xfId="11954"/>
    <cellStyle name="Вычисление 2 2 2" xfId="41999"/>
    <cellStyle name="Вычисление 2 20" xfId="11955"/>
    <cellStyle name="Вычисление 2 20 2" xfId="42000"/>
    <cellStyle name="Вычисление 2 21" xfId="11956"/>
    <cellStyle name="Вычисление 2 21 2" xfId="42001"/>
    <cellStyle name="Вычисление 2 22" xfId="11957"/>
    <cellStyle name="Вычисление 2 22 2" xfId="42002"/>
    <cellStyle name="Вычисление 2 23" xfId="11958"/>
    <cellStyle name="Вычисление 2 23 2" xfId="42003"/>
    <cellStyle name="Вычисление 2 24" xfId="42004"/>
    <cellStyle name="Вычисление 2 3" xfId="11959"/>
    <cellStyle name="Вычисление 2 3 2" xfId="42005"/>
    <cellStyle name="Вычисление 2 4" xfId="11960"/>
    <cellStyle name="Вычисление 2 4 2" xfId="42006"/>
    <cellStyle name="Вычисление 2 5" xfId="11961"/>
    <cellStyle name="Вычисление 2 5 2" xfId="42007"/>
    <cellStyle name="Вычисление 2 6" xfId="11962"/>
    <cellStyle name="Вычисление 2 6 2" xfId="42008"/>
    <cellStyle name="Вычисление 2 7" xfId="11963"/>
    <cellStyle name="Вычисление 2 7 2" xfId="42009"/>
    <cellStyle name="Вычисление 2 8" xfId="11964"/>
    <cellStyle name="Вычисление 2 8 2" xfId="42010"/>
    <cellStyle name="Вычисление 2 9" xfId="11965"/>
    <cellStyle name="Вычисление 2 9 2" xfId="42011"/>
    <cellStyle name="Вычисление 3" xfId="11966"/>
    <cellStyle name="Вычисление 3 10" xfId="11967"/>
    <cellStyle name="Вычисление 3 10 2" xfId="42012"/>
    <cellStyle name="Вычисление 3 11" xfId="11968"/>
    <cellStyle name="Вычисление 3 11 2" xfId="42013"/>
    <cellStyle name="Вычисление 3 12" xfId="11969"/>
    <cellStyle name="Вычисление 3 12 2" xfId="42014"/>
    <cellStyle name="Вычисление 3 13" xfId="11970"/>
    <cellStyle name="Вычисление 3 13 2" xfId="42015"/>
    <cellStyle name="Вычисление 3 14" xfId="11971"/>
    <cellStyle name="Вычисление 3 14 2" xfId="42016"/>
    <cellStyle name="Вычисление 3 15" xfId="11972"/>
    <cellStyle name="Вычисление 3 15 2" xfId="42017"/>
    <cellStyle name="Вычисление 3 16" xfId="11973"/>
    <cellStyle name="Вычисление 3 16 2" xfId="42018"/>
    <cellStyle name="Вычисление 3 17" xfId="11974"/>
    <cellStyle name="Вычисление 3 17 2" xfId="42019"/>
    <cellStyle name="Вычисление 3 18" xfId="11975"/>
    <cellStyle name="Вычисление 3 18 2" xfId="42020"/>
    <cellStyle name="Вычисление 3 19" xfId="11976"/>
    <cellStyle name="Вычисление 3 19 2" xfId="42021"/>
    <cellStyle name="Вычисление 3 2" xfId="11977"/>
    <cellStyle name="Вычисление 3 2 2" xfId="42022"/>
    <cellStyle name="Вычисление 3 20" xfId="11978"/>
    <cellStyle name="Вычисление 3 20 2" xfId="42023"/>
    <cellStyle name="Вычисление 3 21" xfId="11979"/>
    <cellStyle name="Вычисление 3 21 2" xfId="42024"/>
    <cellStyle name="Вычисление 3 22" xfId="11980"/>
    <cellStyle name="Вычисление 3 22 2" xfId="42025"/>
    <cellStyle name="Вычисление 3 23" xfId="11981"/>
    <cellStyle name="Вычисление 3 23 2" xfId="42026"/>
    <cellStyle name="Вычисление 3 24" xfId="42027"/>
    <cellStyle name="Вычисление 3 3" xfId="11982"/>
    <cellStyle name="Вычисление 3 3 2" xfId="42028"/>
    <cellStyle name="Вычисление 3 4" xfId="11983"/>
    <cellStyle name="Вычисление 3 4 2" xfId="42029"/>
    <cellStyle name="Вычисление 3 5" xfId="11984"/>
    <cellStyle name="Вычисление 3 5 2" xfId="42030"/>
    <cellStyle name="Вычисление 3 6" xfId="11985"/>
    <cellStyle name="Вычисление 3 6 2" xfId="42031"/>
    <cellStyle name="Вычисление 3 7" xfId="11986"/>
    <cellStyle name="Вычисление 3 7 2" xfId="42032"/>
    <cellStyle name="Вычисление 3 8" xfId="11987"/>
    <cellStyle name="Вычисление 3 8 2" xfId="42033"/>
    <cellStyle name="Вычисление 3 9" xfId="11988"/>
    <cellStyle name="Вычисление 3 9 2" xfId="42034"/>
    <cellStyle name="Вычисление 4" xfId="11989"/>
    <cellStyle name="Вычисление 4 2" xfId="42035"/>
    <cellStyle name="Вычисление 5" xfId="11990"/>
    <cellStyle name="Вычисление 5 2" xfId="42036"/>
    <cellStyle name="Вычисление 6" xfId="11991"/>
    <cellStyle name="Вычисление 6 2" xfId="42037"/>
    <cellStyle name="Вычисление 7" xfId="11992"/>
    <cellStyle name="Гиперссылка 2" xfId="11993"/>
    <cellStyle name="Гиперссылка 2 2" xfId="42038"/>
    <cellStyle name="Гиперссылка 3" xfId="11994"/>
    <cellStyle name="Гиперссылка 3 2" xfId="42039"/>
    <cellStyle name="_x0004_Ґ" xfId="11995"/>
    <cellStyle name="_x0004_Ґ 10" xfId="11996"/>
    <cellStyle name="_x0004_Ґ 10 2" xfId="42040"/>
    <cellStyle name="_x0004_Ґ 100" xfId="11997"/>
    <cellStyle name="_x0004_Ґ 100 2" xfId="42041"/>
    <cellStyle name="_x0004_Ґ 101" xfId="11998"/>
    <cellStyle name="_x0004_Ґ 101 2" xfId="42042"/>
    <cellStyle name="_x0004_Ґ 102" xfId="11999"/>
    <cellStyle name="_x0004_Ґ 102 2" xfId="42043"/>
    <cellStyle name="_x0004_Ґ 103" xfId="12000"/>
    <cellStyle name="_x0004_Ґ 103 2" xfId="42044"/>
    <cellStyle name="_x0004_Ґ 104" xfId="12001"/>
    <cellStyle name="_x0004_Ґ 104 2" xfId="42045"/>
    <cellStyle name="_x0004_Ґ 105" xfId="12002"/>
    <cellStyle name="_x0004_Ґ 105 2" xfId="42046"/>
    <cellStyle name="_x0004_Ґ 106" xfId="12003"/>
    <cellStyle name="_x0004_Ґ 106 2" xfId="42047"/>
    <cellStyle name="_x0004_Ґ 107" xfId="12004"/>
    <cellStyle name="_x0004_Ґ 107 2" xfId="42048"/>
    <cellStyle name="_x0004_Ґ 108" xfId="12005"/>
    <cellStyle name="_x0004_Ґ 108 2" xfId="42049"/>
    <cellStyle name="_x0004_Ґ 109" xfId="12006"/>
    <cellStyle name="_x0004_Ґ 109 2" xfId="42050"/>
    <cellStyle name="_x0004_Ґ 11" xfId="12007"/>
    <cellStyle name="_x0004_Ґ 11 2" xfId="42051"/>
    <cellStyle name="_x0004_Ґ 110" xfId="12008"/>
    <cellStyle name="_x0004_Ґ 110 2" xfId="42052"/>
    <cellStyle name="_x0004_Ґ 111" xfId="12009"/>
    <cellStyle name="_x0004_Ґ 111 2" xfId="42053"/>
    <cellStyle name="_x0004_Ґ 112" xfId="12010"/>
    <cellStyle name="_x0004_Ґ 112 2" xfId="42054"/>
    <cellStyle name="_x0004_Ґ 113" xfId="12011"/>
    <cellStyle name="_x0004_Ґ 113 2" xfId="42055"/>
    <cellStyle name="_x0004_Ґ 114" xfId="12012"/>
    <cellStyle name="_x0004_Ґ 114 2" xfId="42056"/>
    <cellStyle name="_x0004_Ґ 115" xfId="12013"/>
    <cellStyle name="_x0004_Ґ 115 2" xfId="42057"/>
    <cellStyle name="_x0004_Ґ 116" xfId="12014"/>
    <cellStyle name="_x0004_Ґ 116 2" xfId="42058"/>
    <cellStyle name="_x0004_Ґ 117" xfId="12015"/>
    <cellStyle name="_x0004_Ґ 117 2" xfId="42059"/>
    <cellStyle name="_x0004_Ґ 118" xfId="12016"/>
    <cellStyle name="_x0004_Ґ 118 2" xfId="42060"/>
    <cellStyle name="_x0004_Ґ 119" xfId="12017"/>
    <cellStyle name="_x0004_Ґ 119 2" xfId="42061"/>
    <cellStyle name="_x0004_Ґ 12" xfId="12018"/>
    <cellStyle name="_x0004_Ґ 12 2" xfId="42062"/>
    <cellStyle name="_x0004_Ґ 120" xfId="12019"/>
    <cellStyle name="_x0004_Ґ 120 2" xfId="42063"/>
    <cellStyle name="_x0004_Ґ 121" xfId="12020"/>
    <cellStyle name="_x0004_Ґ 121 2" xfId="42064"/>
    <cellStyle name="_x0004_Ґ 122" xfId="12021"/>
    <cellStyle name="_x0004_Ґ 122 2" xfId="42065"/>
    <cellStyle name="_x0004_Ґ 123" xfId="12022"/>
    <cellStyle name="_x0004_Ґ 123 2" xfId="42066"/>
    <cellStyle name="_x0004_Ґ 124" xfId="12023"/>
    <cellStyle name="_x0004_Ґ 124 2" xfId="42067"/>
    <cellStyle name="_x0004_Ґ 125" xfId="12024"/>
    <cellStyle name="_x0004_Ґ 125 2" xfId="42068"/>
    <cellStyle name="_x0004_Ґ 126" xfId="12025"/>
    <cellStyle name="_x0004_Ґ 126 2" xfId="42069"/>
    <cellStyle name="_x0004_Ґ 127" xfId="12026"/>
    <cellStyle name="_x0004_Ґ 127 2" xfId="42070"/>
    <cellStyle name="_x0004_Ґ 128" xfId="12027"/>
    <cellStyle name="_x0004_Ґ 128 2" xfId="42071"/>
    <cellStyle name="_x0004_Ґ 129" xfId="12028"/>
    <cellStyle name="_x0004_Ґ 129 2" xfId="42072"/>
    <cellStyle name="_x0004_Ґ 13" xfId="12029"/>
    <cellStyle name="_x0004_Ґ 13 2" xfId="42073"/>
    <cellStyle name="_x0004_Ґ 130" xfId="12030"/>
    <cellStyle name="_x0004_Ґ 130 2" xfId="42074"/>
    <cellStyle name="_x0004_Ґ 131" xfId="12031"/>
    <cellStyle name="_x0004_Ґ 131 2" xfId="42075"/>
    <cellStyle name="_x0004_Ґ 132" xfId="12032"/>
    <cellStyle name="_x0004_Ґ 132 2" xfId="42076"/>
    <cellStyle name="_x0004_Ґ 133" xfId="12033"/>
    <cellStyle name="_x0004_Ґ 133 2" xfId="42077"/>
    <cellStyle name="_x0004_Ґ 134" xfId="12034"/>
    <cellStyle name="_x0004_Ґ 134 2" xfId="42078"/>
    <cellStyle name="_x0004_Ґ 135" xfId="12035"/>
    <cellStyle name="_x0004_Ґ 135 2" xfId="42079"/>
    <cellStyle name="_x0004_Ґ 136" xfId="12036"/>
    <cellStyle name="_x0004_Ґ 136 2" xfId="42080"/>
    <cellStyle name="_x0004_Ґ 137" xfId="12037"/>
    <cellStyle name="_x0004_Ґ 137 2" xfId="42081"/>
    <cellStyle name="_x0004_Ґ 138" xfId="12038"/>
    <cellStyle name="_x0004_Ґ 138 2" xfId="42082"/>
    <cellStyle name="_x0004_Ґ 139" xfId="12039"/>
    <cellStyle name="_x0004_Ґ 139 2" xfId="42083"/>
    <cellStyle name="_x0004_Ґ 14" xfId="12040"/>
    <cellStyle name="_x0004_Ґ 14 2" xfId="42084"/>
    <cellStyle name="_x0004_Ґ 140" xfId="12041"/>
    <cellStyle name="_x0004_Ґ 140 2" xfId="42085"/>
    <cellStyle name="_x0004_Ґ 141" xfId="12042"/>
    <cellStyle name="_x0004_Ґ 141 2" xfId="42086"/>
    <cellStyle name="_x0004_Ґ 142" xfId="12043"/>
    <cellStyle name="_x0004_Ґ 142 2" xfId="42087"/>
    <cellStyle name="_x0004_Ґ 143" xfId="12044"/>
    <cellStyle name="_x0004_Ґ 143 2" xfId="42088"/>
    <cellStyle name="_x0004_Ґ 144" xfId="12045"/>
    <cellStyle name="_x0004_Ґ 144 2" xfId="42089"/>
    <cellStyle name="_x0004_Ґ 145" xfId="12046"/>
    <cellStyle name="_x0004_Ґ 145 2" xfId="42090"/>
    <cellStyle name="_x0004_Ґ 146" xfId="12047"/>
    <cellStyle name="_x0004_Ґ 146 2" xfId="42091"/>
    <cellStyle name="_x0004_Ґ 147" xfId="12048"/>
    <cellStyle name="_x0004_Ґ 147 2" xfId="42092"/>
    <cellStyle name="_x0004_Ґ 148" xfId="12049"/>
    <cellStyle name="_x0004_Ґ 148 2" xfId="42093"/>
    <cellStyle name="_x0004_Ґ 149" xfId="12050"/>
    <cellStyle name="_x0004_Ґ 149 2" xfId="42094"/>
    <cellStyle name="_x0004_Ґ 15" xfId="12051"/>
    <cellStyle name="_x0004_Ґ 15 2" xfId="42095"/>
    <cellStyle name="_x0004_Ґ 150" xfId="12052"/>
    <cellStyle name="_x0004_Ґ 150 2" xfId="42096"/>
    <cellStyle name="_x0004_Ґ 151" xfId="12053"/>
    <cellStyle name="_x0004_Ґ 151 2" xfId="42097"/>
    <cellStyle name="_x0004_Ґ 152" xfId="12054"/>
    <cellStyle name="_x0004_Ґ 152 2" xfId="42098"/>
    <cellStyle name="_x0004_Ґ 153" xfId="12055"/>
    <cellStyle name="_x0004_Ґ 153 2" xfId="42099"/>
    <cellStyle name="_x0004_Ґ 154" xfId="12056"/>
    <cellStyle name="_x0004_Ґ 154 2" xfId="42100"/>
    <cellStyle name="_x0004_Ґ 155" xfId="12057"/>
    <cellStyle name="_x0004_Ґ 155 2" xfId="42101"/>
    <cellStyle name="_x0004_Ґ 156" xfId="12058"/>
    <cellStyle name="_x0004_Ґ 156 2" xfId="42102"/>
    <cellStyle name="_x0004_Ґ 157" xfId="12059"/>
    <cellStyle name="_x0004_Ґ 157 2" xfId="42103"/>
    <cellStyle name="_x0004_Ґ 158" xfId="12060"/>
    <cellStyle name="_x0004_Ґ 158 2" xfId="42104"/>
    <cellStyle name="_x0004_Ґ 159" xfId="12061"/>
    <cellStyle name="_x0004_Ґ 159 2" xfId="42105"/>
    <cellStyle name="_x0004_Ґ 16" xfId="12062"/>
    <cellStyle name="_x0004_Ґ 16 2" xfId="42106"/>
    <cellStyle name="_x0004_Ґ 160" xfId="12063"/>
    <cellStyle name="_x0004_Ґ 160 2" xfId="42107"/>
    <cellStyle name="_x0004_Ґ 161" xfId="12064"/>
    <cellStyle name="_x0004_Ґ 161 2" xfId="42108"/>
    <cellStyle name="_x0004_Ґ 162" xfId="12065"/>
    <cellStyle name="_x0004_Ґ 162 2" xfId="42109"/>
    <cellStyle name="_x0004_Ґ 163" xfId="12066"/>
    <cellStyle name="_x0004_Ґ 163 2" xfId="42110"/>
    <cellStyle name="_x0004_Ґ 164" xfId="12067"/>
    <cellStyle name="_x0004_Ґ 164 2" xfId="42111"/>
    <cellStyle name="_x0004_Ґ 165" xfId="12068"/>
    <cellStyle name="_x0004_Ґ 165 2" xfId="42112"/>
    <cellStyle name="_x0004_Ґ 166" xfId="12069"/>
    <cellStyle name="_x0004_Ґ 166 2" xfId="42113"/>
    <cellStyle name="_x0004_Ґ 167" xfId="12070"/>
    <cellStyle name="_x0004_Ґ 167 2" xfId="42114"/>
    <cellStyle name="_x0004_Ґ 168" xfId="12071"/>
    <cellStyle name="_x0004_Ґ 168 2" xfId="42115"/>
    <cellStyle name="_x0004_Ґ 169" xfId="12072"/>
    <cellStyle name="_x0004_Ґ 169 2" xfId="42116"/>
    <cellStyle name="_x0004_Ґ 17" xfId="12073"/>
    <cellStyle name="_x0004_Ґ 17 2" xfId="42117"/>
    <cellStyle name="_x0004_Ґ 170" xfId="12074"/>
    <cellStyle name="_x0004_Ґ 170 2" xfId="42118"/>
    <cellStyle name="_x0004_Ґ 171" xfId="12075"/>
    <cellStyle name="_x0004_Ґ 171 2" xfId="42119"/>
    <cellStyle name="_x0004_Ґ 172" xfId="12076"/>
    <cellStyle name="_x0004_Ґ 172 2" xfId="42120"/>
    <cellStyle name="_x0004_Ґ 173" xfId="12077"/>
    <cellStyle name="_x0004_Ґ 173 2" xfId="42121"/>
    <cellStyle name="_x0004_Ґ 174" xfId="12078"/>
    <cellStyle name="_x0004_Ґ 174 2" xfId="42122"/>
    <cellStyle name="_x0004_Ґ 175" xfId="12079"/>
    <cellStyle name="_x0004_Ґ 175 2" xfId="42123"/>
    <cellStyle name="_x0004_Ґ 176" xfId="12080"/>
    <cellStyle name="_x0004_Ґ 176 2" xfId="42124"/>
    <cellStyle name="_x0004_Ґ 177" xfId="12081"/>
    <cellStyle name="_x0004_Ґ 177 2" xfId="42125"/>
    <cellStyle name="_x0004_Ґ 178" xfId="42126"/>
    <cellStyle name="_x0004_Ґ 18" xfId="12082"/>
    <cellStyle name="_x0004_Ґ 18 2" xfId="42127"/>
    <cellStyle name="_x0004_Ґ 19" xfId="12083"/>
    <cellStyle name="_x0004_Ґ 19 2" xfId="42128"/>
    <cellStyle name="_x0004_Ґ 2" xfId="12084"/>
    <cellStyle name="_x0004_Ґ 2 10" xfId="12085"/>
    <cellStyle name="_x0004_Ґ 2 10 2" xfId="42129"/>
    <cellStyle name="_x0004_Ґ 2 11" xfId="12086"/>
    <cellStyle name="_x0004_Ґ 2 11 2" xfId="42130"/>
    <cellStyle name="_x0004_Ґ 2 12" xfId="12087"/>
    <cellStyle name="_x0004_Ґ 2 12 2" xfId="42131"/>
    <cellStyle name="_x0004_Ґ 2 13" xfId="12088"/>
    <cellStyle name="_x0004_Ґ 2 13 2" xfId="42132"/>
    <cellStyle name="_x0004_Ґ 2 14" xfId="12089"/>
    <cellStyle name="_x0004_Ґ 2 14 2" xfId="42133"/>
    <cellStyle name="_x0004_Ґ 2 15" xfId="12090"/>
    <cellStyle name="_x0004_Ґ 2 15 2" xfId="42134"/>
    <cellStyle name="_x0004_Ґ 2 16" xfId="12091"/>
    <cellStyle name="_x0004_Ґ 2 16 2" xfId="42135"/>
    <cellStyle name="_x0004_Ґ 2 17" xfId="12092"/>
    <cellStyle name="_x0004_Ґ 2 17 2" xfId="42136"/>
    <cellStyle name="_x0004_Ґ 2 18" xfId="12093"/>
    <cellStyle name="_x0004_Ґ 2 18 2" xfId="42137"/>
    <cellStyle name="_x0004_Ґ 2 19" xfId="12094"/>
    <cellStyle name="_x0004_Ґ 2 19 2" xfId="42138"/>
    <cellStyle name="_x0004_Ґ 2 2" xfId="12095"/>
    <cellStyle name="_x0004_Ґ 2 2 10" xfId="12096"/>
    <cellStyle name="_x0004_Ґ 2 2 10 2" xfId="42139"/>
    <cellStyle name="_x0004_Ґ 2 2 11" xfId="12097"/>
    <cellStyle name="_x0004_Ґ 2 2 11 2" xfId="42140"/>
    <cellStyle name="_x0004_Ґ 2 2 12" xfId="12098"/>
    <cellStyle name="_x0004_Ґ 2 2 12 2" xfId="42141"/>
    <cellStyle name="_x0004_Ґ 2 2 13" xfId="12099"/>
    <cellStyle name="_x0004_Ґ 2 2 13 2" xfId="42142"/>
    <cellStyle name="_x0004_Ґ 2 2 14" xfId="12100"/>
    <cellStyle name="_x0004_Ґ 2 2 14 2" xfId="42143"/>
    <cellStyle name="_x0004_Ґ 2 2 15" xfId="12101"/>
    <cellStyle name="_x0004_Ґ 2 2 15 2" xfId="42144"/>
    <cellStyle name="_x0004_Ґ 2 2 16" xfId="12102"/>
    <cellStyle name="_x0004_Ґ 2 2 16 2" xfId="42145"/>
    <cellStyle name="_x0004_Ґ 2 2 17" xfId="12103"/>
    <cellStyle name="_x0004_Ґ 2 2 17 2" xfId="42146"/>
    <cellStyle name="_x0004_Ґ 2 2 18" xfId="12104"/>
    <cellStyle name="_x0004_Ґ 2 2 18 2" xfId="42147"/>
    <cellStyle name="_x0004_Ґ 2 2 19" xfId="12105"/>
    <cellStyle name="_x0004_Ґ 2 2 19 2" xfId="42148"/>
    <cellStyle name="_x0004_Ґ 2 2 2" xfId="12106"/>
    <cellStyle name="_x0004_Ґ 2 2 2 2" xfId="42149"/>
    <cellStyle name="_x0004_Ґ 2 2 20" xfId="12107"/>
    <cellStyle name="_x0004_Ґ 2 2 20 2" xfId="42150"/>
    <cellStyle name="_x0004_Ґ 2 2 21" xfId="12108"/>
    <cellStyle name="_x0004_Ґ 2 2 21 2" xfId="42151"/>
    <cellStyle name="_x0004_Ґ 2 2 22" xfId="12109"/>
    <cellStyle name="_x0004_Ґ 2 2 22 2" xfId="42152"/>
    <cellStyle name="_x0004_Ґ 2 2 23" xfId="12110"/>
    <cellStyle name="_x0004_Ґ 2 2 23 2" xfId="42153"/>
    <cellStyle name="_x0004_Ґ 2 2 24" xfId="12111"/>
    <cellStyle name="_x0004_Ґ 2 2 24 2" xfId="42154"/>
    <cellStyle name="_x0004_Ґ 2 2 25" xfId="12112"/>
    <cellStyle name="_x0004_Ґ 2 2 25 2" xfId="42155"/>
    <cellStyle name="_x0004_Ґ 2 2 26" xfId="12113"/>
    <cellStyle name="_x0004_Ґ 2 2 26 2" xfId="42156"/>
    <cellStyle name="_x0004_Ґ 2 2 27" xfId="12114"/>
    <cellStyle name="_x0004_Ґ 2 2 27 2" xfId="42157"/>
    <cellStyle name="_x0004_Ґ 2 2 28" xfId="12115"/>
    <cellStyle name="_x0004_Ґ 2 2 28 2" xfId="42158"/>
    <cellStyle name="_x0004_Ґ 2 2 29" xfId="12116"/>
    <cellStyle name="_x0004_Ґ 2 2 29 2" xfId="42159"/>
    <cellStyle name="_x0004_Ґ 2 2 3" xfId="12117"/>
    <cellStyle name="_x0004_Ґ 2 2 3 2" xfId="42160"/>
    <cellStyle name="_x0004_Ґ 2 2 30" xfId="12118"/>
    <cellStyle name="_x0004_Ґ 2 2 30 2" xfId="42161"/>
    <cellStyle name="_x0004_Ґ 2 2 31" xfId="12119"/>
    <cellStyle name="_x0004_Ґ 2 2 31 2" xfId="42162"/>
    <cellStyle name="_x0004_Ґ 2 2 32" xfId="12120"/>
    <cellStyle name="_x0004_Ґ 2 2 32 2" xfId="42163"/>
    <cellStyle name="_x0004_Ґ 2 2 33" xfId="12121"/>
    <cellStyle name="_x0004_Ґ 2 2 33 2" xfId="42164"/>
    <cellStyle name="_x0004_Ґ 2 2 34" xfId="12122"/>
    <cellStyle name="_x0004_Ґ 2 2 34 2" xfId="42165"/>
    <cellStyle name="_x0004_Ґ 2 2 35" xfId="12123"/>
    <cellStyle name="_x0004_Ґ 2 2 35 2" xfId="42166"/>
    <cellStyle name="_x0004_Ґ 2 2 36" xfId="12124"/>
    <cellStyle name="_x0004_Ґ 2 2 36 2" xfId="42167"/>
    <cellStyle name="_x0004_Ґ 2 2 37" xfId="12125"/>
    <cellStyle name="_x0004_Ґ 2 2 37 2" xfId="42168"/>
    <cellStyle name="_x0004_Ґ 2 2 38" xfId="12126"/>
    <cellStyle name="_x0004_Ґ 2 2 38 2" xfId="42169"/>
    <cellStyle name="_x0004_Ґ 2 2 39" xfId="12127"/>
    <cellStyle name="_x0004_Ґ 2 2 39 2" xfId="42170"/>
    <cellStyle name="_x0004_Ґ 2 2 4" xfId="12128"/>
    <cellStyle name="_x0004_Ґ 2 2 4 2" xfId="42171"/>
    <cellStyle name="_x0004_Ґ 2 2 40" xfId="12129"/>
    <cellStyle name="_x0004_Ґ 2 2 40 2" xfId="42172"/>
    <cellStyle name="_x0004_Ґ 2 2 41" xfId="12130"/>
    <cellStyle name="_x0004_Ґ 2 2 41 2" xfId="42173"/>
    <cellStyle name="_x0004_Ґ 2 2 42" xfId="12131"/>
    <cellStyle name="_x0004_Ґ 2 2 42 2" xfId="42174"/>
    <cellStyle name="_x0004_Ґ 2 2 43" xfId="12132"/>
    <cellStyle name="_x0004_Ґ 2 2 43 2" xfId="42175"/>
    <cellStyle name="_x0004_Ґ 2 2 44" xfId="12133"/>
    <cellStyle name="_x0004_Ґ 2 2 44 2" xfId="42176"/>
    <cellStyle name="_x0004_Ґ 2 2 45" xfId="12134"/>
    <cellStyle name="_x0004_Ґ 2 2 45 2" xfId="42177"/>
    <cellStyle name="_x0004_Ґ 2 2 46" xfId="12135"/>
    <cellStyle name="_x0004_Ґ 2 2 46 2" xfId="42178"/>
    <cellStyle name="_x0004_Ґ 2 2 47" xfId="12136"/>
    <cellStyle name="_x0004_Ґ 2 2 47 2" xfId="42179"/>
    <cellStyle name="_x0004_Ґ 2 2 48" xfId="12137"/>
    <cellStyle name="_x0004_Ґ 2 2 48 2" xfId="42180"/>
    <cellStyle name="_x0004_Ґ 2 2 49" xfId="12138"/>
    <cellStyle name="_x0004_Ґ 2 2 49 2" xfId="42181"/>
    <cellStyle name="_x0004_Ґ 2 2 5" xfId="12139"/>
    <cellStyle name="_x0004_Ґ 2 2 5 2" xfId="42182"/>
    <cellStyle name="_x0004_Ґ 2 2 50" xfId="12140"/>
    <cellStyle name="_x0004_Ґ 2 2 50 2" xfId="42183"/>
    <cellStyle name="_x0004_Ґ 2 2 51" xfId="12141"/>
    <cellStyle name="_x0004_Ґ 2 2 51 2" xfId="42184"/>
    <cellStyle name="_x0004_Ґ 2 2 52" xfId="42185"/>
    <cellStyle name="_x0004_Ґ 2 2 6" xfId="12142"/>
    <cellStyle name="_x0004_Ґ 2 2 6 2" xfId="42186"/>
    <cellStyle name="_x0004_Ґ 2 2 7" xfId="12143"/>
    <cellStyle name="_x0004_Ґ 2 2 7 2" xfId="42187"/>
    <cellStyle name="_x0004_Ґ 2 2 8" xfId="12144"/>
    <cellStyle name="_x0004_Ґ 2 2 8 2" xfId="42188"/>
    <cellStyle name="_x0004_Ґ 2 2 9" xfId="12145"/>
    <cellStyle name="_x0004_Ґ 2 2 9 2" xfId="42189"/>
    <cellStyle name="_x0004_Ґ 2 20" xfId="12146"/>
    <cellStyle name="_x0004_Ґ 2 20 2" xfId="42190"/>
    <cellStyle name="_x0004_Ґ 2 21" xfId="12147"/>
    <cellStyle name="_x0004_Ґ 2 21 2" xfId="42191"/>
    <cellStyle name="_x0004_Ґ 2 22" xfId="12148"/>
    <cellStyle name="_x0004_Ґ 2 22 2" xfId="42192"/>
    <cellStyle name="_x0004_Ґ 2 23" xfId="12149"/>
    <cellStyle name="_x0004_Ґ 2 23 2" xfId="42193"/>
    <cellStyle name="_x0004_Ґ 2 24" xfId="12150"/>
    <cellStyle name="_x0004_Ґ 2 24 2" xfId="42194"/>
    <cellStyle name="_x0004_Ґ 2 25" xfId="12151"/>
    <cellStyle name="_x0004_Ґ 2 25 2" xfId="42195"/>
    <cellStyle name="_x0004_Ґ 2 26" xfId="12152"/>
    <cellStyle name="_x0004_Ґ 2 26 2" xfId="42196"/>
    <cellStyle name="_x0004_Ґ 2 27" xfId="12153"/>
    <cellStyle name="_x0004_Ґ 2 27 2" xfId="42197"/>
    <cellStyle name="_x0004_Ґ 2 28" xfId="12154"/>
    <cellStyle name="_x0004_Ґ 2 28 2" xfId="42198"/>
    <cellStyle name="_x0004_Ґ 2 29" xfId="12155"/>
    <cellStyle name="_x0004_Ґ 2 29 2" xfId="42199"/>
    <cellStyle name="_x0004_Ґ 2 3" xfId="12156"/>
    <cellStyle name="_x0004_Ґ 2 3 2" xfId="42200"/>
    <cellStyle name="_x0004_Ґ 2 30" xfId="12157"/>
    <cellStyle name="_x0004_Ґ 2 30 2" xfId="42201"/>
    <cellStyle name="_x0004_Ґ 2 31" xfId="12158"/>
    <cellStyle name="_x0004_Ґ 2 31 2" xfId="42202"/>
    <cellStyle name="_x0004_Ґ 2 32" xfId="12159"/>
    <cellStyle name="_x0004_Ґ 2 32 2" xfId="42203"/>
    <cellStyle name="_x0004_Ґ 2 33" xfId="12160"/>
    <cellStyle name="_x0004_Ґ 2 33 2" xfId="42204"/>
    <cellStyle name="_x0004_Ґ 2 34" xfId="12161"/>
    <cellStyle name="_x0004_Ґ 2 34 2" xfId="42205"/>
    <cellStyle name="_x0004_Ґ 2 35" xfId="12162"/>
    <cellStyle name="_x0004_Ґ 2 35 2" xfId="42206"/>
    <cellStyle name="_x0004_Ґ 2 36" xfId="12163"/>
    <cellStyle name="_x0004_Ґ 2 36 2" xfId="42207"/>
    <cellStyle name="_x0004_Ґ 2 37" xfId="12164"/>
    <cellStyle name="_x0004_Ґ 2 37 2" xfId="42208"/>
    <cellStyle name="_x0004_Ґ 2 38" xfId="12165"/>
    <cellStyle name="_x0004_Ґ 2 38 2" xfId="42209"/>
    <cellStyle name="_x0004_Ґ 2 39" xfId="12166"/>
    <cellStyle name="_x0004_Ґ 2 39 2" xfId="42210"/>
    <cellStyle name="_x0004_Ґ 2 4" xfId="12167"/>
    <cellStyle name="_x0004_Ґ 2 4 2" xfId="42211"/>
    <cellStyle name="_x0004_Ґ 2 40" xfId="12168"/>
    <cellStyle name="_x0004_Ґ 2 40 2" xfId="42212"/>
    <cellStyle name="_x0004_Ґ 2 41" xfId="12169"/>
    <cellStyle name="_x0004_Ґ 2 41 2" xfId="42213"/>
    <cellStyle name="_x0004_Ґ 2 42" xfId="12170"/>
    <cellStyle name="_x0004_Ґ 2 42 2" xfId="42214"/>
    <cellStyle name="_x0004_Ґ 2 43" xfId="12171"/>
    <cellStyle name="_x0004_Ґ 2 43 2" xfId="42215"/>
    <cellStyle name="_x0004_Ґ 2 44" xfId="12172"/>
    <cellStyle name="_x0004_Ґ 2 44 2" xfId="42216"/>
    <cellStyle name="_x0004_Ґ 2 45" xfId="12173"/>
    <cellStyle name="_x0004_Ґ 2 45 2" xfId="42217"/>
    <cellStyle name="_x0004_Ґ 2 46" xfId="12174"/>
    <cellStyle name="_x0004_Ґ 2 46 2" xfId="42218"/>
    <cellStyle name="_x0004_Ґ 2 47" xfId="12175"/>
    <cellStyle name="_x0004_Ґ 2 47 2" xfId="42219"/>
    <cellStyle name="_x0004_Ґ 2 48" xfId="12176"/>
    <cellStyle name="_x0004_Ґ 2 48 2" xfId="42220"/>
    <cellStyle name="_x0004_Ґ 2 49" xfId="12177"/>
    <cellStyle name="_x0004_Ґ 2 49 2" xfId="42221"/>
    <cellStyle name="_x0004_Ґ 2 5" xfId="12178"/>
    <cellStyle name="_x0004_Ґ 2 5 2" xfId="42222"/>
    <cellStyle name="_x0004_Ґ 2 50" xfId="12179"/>
    <cellStyle name="_x0004_Ґ 2 50 2" xfId="42223"/>
    <cellStyle name="_x0004_Ґ 2 51" xfId="12180"/>
    <cellStyle name="_x0004_Ґ 2 51 2" xfId="42224"/>
    <cellStyle name="_x0004_Ґ 2 52" xfId="12181"/>
    <cellStyle name="_x0004_Ґ 2 52 2" xfId="42225"/>
    <cellStyle name="_x0004_Ґ 2 53" xfId="12182"/>
    <cellStyle name="_x0004_Ґ 2 53 2" xfId="42226"/>
    <cellStyle name="_x0004_Ґ 2 54" xfId="12183"/>
    <cellStyle name="_x0004_Ґ 2 54 2" xfId="42227"/>
    <cellStyle name="_x0004_Ґ 2 55" xfId="12184"/>
    <cellStyle name="_x0004_Ґ 2 55 2" xfId="42228"/>
    <cellStyle name="_x0004_Ґ 2 56" xfId="12185"/>
    <cellStyle name="_x0004_Ґ 2 56 2" xfId="42229"/>
    <cellStyle name="_x0004_Ґ 2 57" xfId="12186"/>
    <cellStyle name="_x0004_Ґ 2 57 2" xfId="42230"/>
    <cellStyle name="_x0004_Ґ 2 58" xfId="12187"/>
    <cellStyle name="_x0004_Ґ 2 58 2" xfId="42231"/>
    <cellStyle name="_x0004_Ґ 2 59" xfId="12188"/>
    <cellStyle name="_x0004_Ґ 2 59 2" xfId="42232"/>
    <cellStyle name="_x0004_Ґ 2 6" xfId="12189"/>
    <cellStyle name="_x0004_Ґ 2 6 2" xfId="42233"/>
    <cellStyle name="_x0004_Ґ 2 60" xfId="12190"/>
    <cellStyle name="_x0004_Ґ 2 60 2" xfId="42234"/>
    <cellStyle name="_x0004_Ґ 2 61" xfId="12191"/>
    <cellStyle name="_x0004_Ґ 2 61 2" xfId="42235"/>
    <cellStyle name="_x0004_Ґ 2 62" xfId="12192"/>
    <cellStyle name="_x0004_Ґ 2 62 2" xfId="42236"/>
    <cellStyle name="_x0004_Ґ 2 63" xfId="12193"/>
    <cellStyle name="_x0004_Ґ 2 63 2" xfId="42237"/>
    <cellStyle name="_x0004_Ґ 2 64" xfId="12194"/>
    <cellStyle name="_x0004_Ґ 2 64 2" xfId="42238"/>
    <cellStyle name="_x0004_Ґ 2 65" xfId="12195"/>
    <cellStyle name="_x0004_Ґ 2 65 2" xfId="42239"/>
    <cellStyle name="_x0004_Ґ 2 66" xfId="12196"/>
    <cellStyle name="_x0004_Ґ 2 66 2" xfId="42240"/>
    <cellStyle name="_x0004_Ґ 2 67" xfId="12197"/>
    <cellStyle name="_x0004_Ґ 2 67 2" xfId="42241"/>
    <cellStyle name="_x0004_Ґ 2 68" xfId="12198"/>
    <cellStyle name="_x0004_Ґ 2 68 2" xfId="42242"/>
    <cellStyle name="_x0004_Ґ 2 69" xfId="12199"/>
    <cellStyle name="_x0004_Ґ 2 69 2" xfId="42243"/>
    <cellStyle name="_x0004_Ґ 2 7" xfId="12200"/>
    <cellStyle name="_x0004_Ґ 2 7 2" xfId="42244"/>
    <cellStyle name="_x0004_Ґ 2 70" xfId="12201"/>
    <cellStyle name="_x0004_Ґ 2 70 2" xfId="42245"/>
    <cellStyle name="_x0004_Ґ 2 71" xfId="12202"/>
    <cellStyle name="_x0004_Ґ 2 71 2" xfId="42246"/>
    <cellStyle name="_x0004_Ґ 2 72" xfId="12203"/>
    <cellStyle name="_x0004_Ґ 2 72 2" xfId="42247"/>
    <cellStyle name="_x0004_Ґ 2 73" xfId="12204"/>
    <cellStyle name="_x0004_Ґ 2 73 2" xfId="42248"/>
    <cellStyle name="_x0004_Ґ 2 74" xfId="12205"/>
    <cellStyle name="_x0004_Ґ 2 74 2" xfId="42249"/>
    <cellStyle name="_x0004_Ґ 2 75" xfId="12206"/>
    <cellStyle name="_x0004_Ґ 2 75 2" xfId="42250"/>
    <cellStyle name="_x0004_Ґ 2 76" xfId="12207"/>
    <cellStyle name="_x0004_Ґ 2 76 2" xfId="42251"/>
    <cellStyle name="_x0004_Ґ 2 77" xfId="12208"/>
    <cellStyle name="_x0004_Ґ 2 77 2" xfId="42252"/>
    <cellStyle name="_x0004_Ґ 2 78" xfId="12209"/>
    <cellStyle name="_x0004_Ґ 2 78 2" xfId="42253"/>
    <cellStyle name="_x0004_Ґ 2 79" xfId="12210"/>
    <cellStyle name="_x0004_Ґ 2 79 2" xfId="42254"/>
    <cellStyle name="_x0004_Ґ 2 8" xfId="12211"/>
    <cellStyle name="_x0004_Ґ 2 8 2" xfId="42255"/>
    <cellStyle name="_x0004_Ґ 2 80" xfId="42256"/>
    <cellStyle name="_x0004_Ґ 2 9" xfId="12212"/>
    <cellStyle name="_x0004_Ґ 2 9 2" xfId="42257"/>
    <cellStyle name="_x0004_Ґ 20" xfId="12213"/>
    <cellStyle name="_x0004_Ґ 20 2" xfId="42258"/>
    <cellStyle name="_x0004_Ґ 21" xfId="12214"/>
    <cellStyle name="_x0004_Ґ 21 2" xfId="42259"/>
    <cellStyle name="_x0004_Ґ 22" xfId="12215"/>
    <cellStyle name="_x0004_Ґ 22 2" xfId="42260"/>
    <cellStyle name="_x0004_Ґ 23" xfId="12216"/>
    <cellStyle name="_x0004_Ґ 23 2" xfId="42261"/>
    <cellStyle name="_x0004_Ґ 24" xfId="12217"/>
    <cellStyle name="_x0004_Ґ 24 2" xfId="42262"/>
    <cellStyle name="_x0004_Ґ 25" xfId="12218"/>
    <cellStyle name="_x0004_Ґ 25 2" xfId="42263"/>
    <cellStyle name="_x0004_Ґ 26" xfId="12219"/>
    <cellStyle name="_x0004_Ґ 26 2" xfId="42264"/>
    <cellStyle name="_x0004_Ґ 27" xfId="12220"/>
    <cellStyle name="_x0004_Ґ 27 2" xfId="42265"/>
    <cellStyle name="_x0004_Ґ 28" xfId="12221"/>
    <cellStyle name="_x0004_Ґ 28 2" xfId="42266"/>
    <cellStyle name="_x0004_Ґ 29" xfId="12222"/>
    <cellStyle name="_x0004_Ґ 29 2" xfId="42267"/>
    <cellStyle name="_x0004_Ґ 3" xfId="12223"/>
    <cellStyle name="_x0004_Ґ 3 2" xfId="12224"/>
    <cellStyle name="_x0004_Ґ 3 2 2" xfId="42268"/>
    <cellStyle name="_x0004_Ґ 3 3" xfId="12225"/>
    <cellStyle name="_x0004_Ґ 3 3 2" xfId="42269"/>
    <cellStyle name="_x0004_Ґ 3 4" xfId="12226"/>
    <cellStyle name="_x0004_Ґ 3 4 2" xfId="42270"/>
    <cellStyle name="_x0004_Ґ 3 5" xfId="12227"/>
    <cellStyle name="_x0004_Ґ 3 5 2" xfId="42271"/>
    <cellStyle name="_x0004_Ґ 3 6" xfId="12228"/>
    <cellStyle name="_x0004_Ґ 3 6 2" xfId="42272"/>
    <cellStyle name="_x0004_Ґ 3 7" xfId="12229"/>
    <cellStyle name="_x0004_Ґ 3 7 2" xfId="42273"/>
    <cellStyle name="_x0004_Ґ 3 8" xfId="42274"/>
    <cellStyle name="_x0004_Ґ 30" xfId="12230"/>
    <cellStyle name="_x0004_Ґ 30 2" xfId="42275"/>
    <cellStyle name="_x0004_Ґ 31" xfId="12231"/>
    <cellStyle name="_x0004_Ґ 31 2" xfId="42276"/>
    <cellStyle name="_x0004_Ґ 32" xfId="12232"/>
    <cellStyle name="_x0004_Ґ 32 2" xfId="42277"/>
    <cellStyle name="_x0004_Ґ 33" xfId="12233"/>
    <cellStyle name="_x0004_Ґ 33 2" xfId="42278"/>
    <cellStyle name="_x0004_Ґ 34" xfId="12234"/>
    <cellStyle name="_x0004_Ґ 34 2" xfId="42279"/>
    <cellStyle name="_x0004_Ґ 35" xfId="12235"/>
    <cellStyle name="_x0004_Ґ 35 2" xfId="42280"/>
    <cellStyle name="_x0004_Ґ 36" xfId="12236"/>
    <cellStyle name="_x0004_Ґ 36 2" xfId="42281"/>
    <cellStyle name="_x0004_Ґ 37" xfId="12237"/>
    <cellStyle name="_x0004_Ґ 37 2" xfId="42282"/>
    <cellStyle name="_x0004_Ґ 38" xfId="12238"/>
    <cellStyle name="_x0004_Ґ 38 2" xfId="42283"/>
    <cellStyle name="_x0004_Ґ 39" xfId="12239"/>
    <cellStyle name="_x0004_Ґ 39 2" xfId="42284"/>
    <cellStyle name="_x0004_Ґ 4" xfId="12240"/>
    <cellStyle name="_x0004_Ґ 4 2" xfId="12241"/>
    <cellStyle name="_x0004_Ґ 4 2 2" xfId="42285"/>
    <cellStyle name="_x0004_Ґ 4 3" xfId="12242"/>
    <cellStyle name="_x0004_Ґ 4 3 2" xfId="42286"/>
    <cellStyle name="_x0004_Ґ 4 4" xfId="12243"/>
    <cellStyle name="_x0004_Ґ 4 4 2" xfId="42287"/>
    <cellStyle name="_x0004_Ґ 4 5" xfId="12244"/>
    <cellStyle name="_x0004_Ґ 4 5 2" xfId="42288"/>
    <cellStyle name="_x0004_Ґ 4 6" xfId="12245"/>
    <cellStyle name="_x0004_Ґ 4 6 2" xfId="42289"/>
    <cellStyle name="_x0004_Ґ 4 7" xfId="12246"/>
    <cellStyle name="_x0004_Ґ 4 7 2" xfId="42290"/>
    <cellStyle name="_x0004_Ґ 4 8" xfId="42291"/>
    <cellStyle name="_x0004_Ґ 40" xfId="12247"/>
    <cellStyle name="_x0004_Ґ 40 2" xfId="42292"/>
    <cellStyle name="_x0004_Ґ 41" xfId="12248"/>
    <cellStyle name="_x0004_Ґ 41 2" xfId="42293"/>
    <cellStyle name="_x0004_Ґ 42" xfId="12249"/>
    <cellStyle name="_x0004_Ґ 42 2" xfId="42294"/>
    <cellStyle name="_x0004_Ґ 43" xfId="12250"/>
    <cellStyle name="_x0004_Ґ 43 2" xfId="42295"/>
    <cellStyle name="_x0004_Ґ 44" xfId="12251"/>
    <cellStyle name="_x0004_Ґ 44 2" xfId="42296"/>
    <cellStyle name="_x0004_Ґ 45" xfId="12252"/>
    <cellStyle name="_x0004_Ґ 45 2" xfId="42297"/>
    <cellStyle name="_x0004_Ґ 46" xfId="12253"/>
    <cellStyle name="_x0004_Ґ 46 2" xfId="42298"/>
    <cellStyle name="_x0004_Ґ 47" xfId="12254"/>
    <cellStyle name="_x0004_Ґ 47 2" xfId="42299"/>
    <cellStyle name="_x0004_Ґ 48" xfId="12255"/>
    <cellStyle name="_x0004_Ґ 48 2" xfId="42300"/>
    <cellStyle name="_x0004_Ґ 49" xfId="12256"/>
    <cellStyle name="_x0004_Ґ 49 2" xfId="42301"/>
    <cellStyle name="_x0004_Ґ 5" xfId="12257"/>
    <cellStyle name="_x0004_Ґ 5 2" xfId="42302"/>
    <cellStyle name="_x0004_Ґ 50" xfId="12258"/>
    <cellStyle name="_x0004_Ґ 50 2" xfId="42303"/>
    <cellStyle name="_x0004_Ґ 51" xfId="12259"/>
    <cellStyle name="_x0004_Ґ 51 2" xfId="42304"/>
    <cellStyle name="_x0004_Ґ 52" xfId="12260"/>
    <cellStyle name="_x0004_Ґ 52 2" xfId="42305"/>
    <cellStyle name="_x0004_Ґ 53" xfId="12261"/>
    <cellStyle name="_x0004_Ґ 53 2" xfId="42306"/>
    <cellStyle name="_x0004_Ґ 54" xfId="12262"/>
    <cellStyle name="_x0004_Ґ 54 2" xfId="42307"/>
    <cellStyle name="_x0004_Ґ 55" xfId="12263"/>
    <cellStyle name="_x0004_Ґ 55 2" xfId="42308"/>
    <cellStyle name="_x0004_Ґ 56" xfId="12264"/>
    <cellStyle name="_x0004_Ґ 56 2" xfId="42309"/>
    <cellStyle name="_x0004_Ґ 57" xfId="12265"/>
    <cellStyle name="_x0004_Ґ 57 2" xfId="42310"/>
    <cellStyle name="_x0004_Ґ 58" xfId="12266"/>
    <cellStyle name="_x0004_Ґ 58 2" xfId="42311"/>
    <cellStyle name="_x0004_Ґ 59" xfId="12267"/>
    <cellStyle name="_x0004_Ґ 59 2" xfId="42312"/>
    <cellStyle name="_x0004_Ґ 6" xfId="12268"/>
    <cellStyle name="_x0004_Ґ 6 2" xfId="42313"/>
    <cellStyle name="_x0004_Ґ 60" xfId="12269"/>
    <cellStyle name="_x0004_Ґ 60 2" xfId="42314"/>
    <cellStyle name="_x0004_Ґ 61" xfId="12270"/>
    <cellStyle name="_x0004_Ґ 61 2" xfId="42315"/>
    <cellStyle name="_x0004_Ґ 62" xfId="12271"/>
    <cellStyle name="_x0004_Ґ 62 2" xfId="42316"/>
    <cellStyle name="_x0004_Ґ 63" xfId="12272"/>
    <cellStyle name="_x0004_Ґ 63 2" xfId="42317"/>
    <cellStyle name="_x0004_Ґ 64" xfId="12273"/>
    <cellStyle name="_x0004_Ґ 64 2" xfId="42318"/>
    <cellStyle name="_x0004_Ґ 65" xfId="12274"/>
    <cellStyle name="_x0004_Ґ 65 2" xfId="42319"/>
    <cellStyle name="_x0004_Ґ 66" xfId="12275"/>
    <cellStyle name="_x0004_Ґ 66 2" xfId="42320"/>
    <cellStyle name="_x0004_Ґ 67" xfId="12276"/>
    <cellStyle name="_x0004_Ґ 67 2" xfId="42321"/>
    <cellStyle name="_x0004_Ґ 68" xfId="12277"/>
    <cellStyle name="_x0004_Ґ 68 2" xfId="42322"/>
    <cellStyle name="_x0004_Ґ 69" xfId="12278"/>
    <cellStyle name="_x0004_Ґ 69 2" xfId="42323"/>
    <cellStyle name="_x0004_Ґ 7" xfId="12279"/>
    <cellStyle name="_x0004_Ґ 7 2" xfId="42324"/>
    <cellStyle name="_x0004_Ґ 70" xfId="12280"/>
    <cellStyle name="_x0004_Ґ 70 2" xfId="42325"/>
    <cellStyle name="_x0004_Ґ 71" xfId="12281"/>
    <cellStyle name="_x0004_Ґ 71 2" xfId="42326"/>
    <cellStyle name="_x0004_Ґ 72" xfId="12282"/>
    <cellStyle name="_x0004_Ґ 72 2" xfId="42327"/>
    <cellStyle name="_x0004_Ґ 73" xfId="12283"/>
    <cellStyle name="_x0004_Ґ 73 2" xfId="42328"/>
    <cellStyle name="_x0004_Ґ 74" xfId="12284"/>
    <cellStyle name="_x0004_Ґ 74 2" xfId="42329"/>
    <cellStyle name="_x0004_Ґ 75" xfId="12285"/>
    <cellStyle name="_x0004_Ґ 75 2" xfId="42330"/>
    <cellStyle name="_x0004_Ґ 76" xfId="12286"/>
    <cellStyle name="_x0004_Ґ 76 2" xfId="42331"/>
    <cellStyle name="_x0004_Ґ 77" xfId="12287"/>
    <cellStyle name="_x0004_Ґ 77 2" xfId="42332"/>
    <cellStyle name="_x0004_Ґ 78" xfId="12288"/>
    <cellStyle name="_x0004_Ґ 78 2" xfId="42333"/>
    <cellStyle name="_x0004_Ґ 79" xfId="12289"/>
    <cellStyle name="_x0004_Ґ 79 2" xfId="42334"/>
    <cellStyle name="_x0004_Ґ 8" xfId="12290"/>
    <cellStyle name="_x0004_Ґ 8 2" xfId="42335"/>
    <cellStyle name="_x0004_Ґ 80" xfId="12291"/>
    <cellStyle name="_x0004_Ґ 80 2" xfId="42336"/>
    <cellStyle name="_x0004_Ґ 81" xfId="12292"/>
    <cellStyle name="_x0004_Ґ 81 2" xfId="42337"/>
    <cellStyle name="_x0004_Ґ 82" xfId="12293"/>
    <cellStyle name="_x0004_Ґ 82 2" xfId="42338"/>
    <cellStyle name="_x0004_Ґ 83" xfId="12294"/>
    <cellStyle name="_x0004_Ґ 83 2" xfId="42339"/>
    <cellStyle name="_x0004_Ґ 84" xfId="12295"/>
    <cellStyle name="_x0004_Ґ 84 2" xfId="42340"/>
    <cellStyle name="_x0004_Ґ 85" xfId="12296"/>
    <cellStyle name="_x0004_Ґ 85 2" xfId="42341"/>
    <cellStyle name="_x0004_Ґ 86" xfId="12297"/>
    <cellStyle name="_x0004_Ґ 86 2" xfId="42342"/>
    <cellStyle name="_x0004_Ґ 87" xfId="12298"/>
    <cellStyle name="_x0004_Ґ 87 2" xfId="42343"/>
    <cellStyle name="_x0004_Ґ 88" xfId="12299"/>
    <cellStyle name="_x0004_Ґ 88 2" xfId="42344"/>
    <cellStyle name="_x0004_Ґ 89" xfId="12300"/>
    <cellStyle name="_x0004_Ґ 89 2" xfId="42345"/>
    <cellStyle name="_x0004_Ґ 9" xfId="12301"/>
    <cellStyle name="_x0004_Ґ 9 2" xfId="42346"/>
    <cellStyle name="_x0004_Ґ 90" xfId="12302"/>
    <cellStyle name="_x0004_Ґ 90 2" xfId="42347"/>
    <cellStyle name="_x0004_Ґ 91" xfId="12303"/>
    <cellStyle name="_x0004_Ґ 91 2" xfId="42348"/>
    <cellStyle name="_x0004_Ґ 92" xfId="12304"/>
    <cellStyle name="_x0004_Ґ 92 2" xfId="42349"/>
    <cellStyle name="_x0004_Ґ 93" xfId="12305"/>
    <cellStyle name="_x0004_Ґ 93 2" xfId="42350"/>
    <cellStyle name="_x0004_Ґ 94" xfId="12306"/>
    <cellStyle name="_x0004_Ґ 94 2" xfId="42351"/>
    <cellStyle name="_x0004_Ґ 95" xfId="12307"/>
    <cellStyle name="_x0004_Ґ 95 2" xfId="42352"/>
    <cellStyle name="_x0004_Ґ 96" xfId="12308"/>
    <cellStyle name="_x0004_Ґ 96 2" xfId="42353"/>
    <cellStyle name="_x0004_Ґ 97" xfId="12309"/>
    <cellStyle name="_x0004_Ґ 97 2" xfId="42354"/>
    <cellStyle name="_x0004_Ґ 98" xfId="12310"/>
    <cellStyle name="_x0004_Ґ 98 2" xfId="42355"/>
    <cellStyle name="_x0004_Ґ 99" xfId="12311"/>
    <cellStyle name="_x0004_Ґ 99 2" xfId="42356"/>
    <cellStyle name="_x0004_Ґ_ГКПЗ" xfId="12312"/>
    <cellStyle name="Дата" xfId="12313"/>
    <cellStyle name="Денежный 2" xfId="12314"/>
    <cellStyle name="Денежный 2 10" xfId="12315"/>
    <cellStyle name="Денежный 2 10 2" xfId="59054"/>
    <cellStyle name="Денежный 2 11" xfId="12316"/>
    <cellStyle name="Денежный 2 11 2" xfId="59055"/>
    <cellStyle name="Денежный 2 12" xfId="12317"/>
    <cellStyle name="Денежный 2 12 2" xfId="59056"/>
    <cellStyle name="Денежный 2 13" xfId="12318"/>
    <cellStyle name="Денежный 2 13 2" xfId="59057"/>
    <cellStyle name="Денежный 2 14" xfId="12319"/>
    <cellStyle name="Денежный 2 14 2" xfId="59058"/>
    <cellStyle name="Денежный 2 15" xfId="12320"/>
    <cellStyle name="Денежный 2 15 2" xfId="59059"/>
    <cellStyle name="Денежный 2 16" xfId="12321"/>
    <cellStyle name="Денежный 2 16 2" xfId="59060"/>
    <cellStyle name="Денежный 2 17" xfId="12322"/>
    <cellStyle name="Денежный 2 17 2" xfId="59061"/>
    <cellStyle name="Денежный 2 18" xfId="12323"/>
    <cellStyle name="Денежный 2 18 2" xfId="59062"/>
    <cellStyle name="Денежный 2 19" xfId="12324"/>
    <cellStyle name="Денежный 2 19 2" xfId="59063"/>
    <cellStyle name="Денежный 2 2" xfId="12325"/>
    <cellStyle name="Денежный 2 2 2" xfId="59064"/>
    <cellStyle name="Денежный 2 20" xfId="12326"/>
    <cellStyle name="Денежный 2 20 2" xfId="59065"/>
    <cellStyle name="Денежный 2 21" xfId="12327"/>
    <cellStyle name="Денежный 2 21 2" xfId="59066"/>
    <cellStyle name="Денежный 2 22" xfId="12328"/>
    <cellStyle name="Денежный 2 22 2" xfId="59067"/>
    <cellStyle name="Денежный 2 23" xfId="12329"/>
    <cellStyle name="Денежный 2 23 2" xfId="59068"/>
    <cellStyle name="Денежный 2 24" xfId="12330"/>
    <cellStyle name="Денежный 2 24 2" xfId="59069"/>
    <cellStyle name="Денежный 2 25" xfId="59070"/>
    <cellStyle name="Денежный 2 3" xfId="12331"/>
    <cellStyle name="Денежный 2 3 2" xfId="59071"/>
    <cellStyle name="Денежный 2 4" xfId="12332"/>
    <cellStyle name="Денежный 2 4 2" xfId="59072"/>
    <cellStyle name="Денежный 2 5" xfId="12333"/>
    <cellStyle name="Денежный 2 5 2" xfId="59073"/>
    <cellStyle name="Денежный 2 6" xfId="12334"/>
    <cellStyle name="Денежный 2 6 2" xfId="59074"/>
    <cellStyle name="Денежный 2 7" xfId="12335"/>
    <cellStyle name="Денежный 2 7 2" xfId="59075"/>
    <cellStyle name="Денежный 2 8" xfId="12336"/>
    <cellStyle name="Денежный 2 8 2" xfId="59076"/>
    <cellStyle name="Денежный 2 9" xfId="12337"/>
    <cellStyle name="Денежный 2 9 2" xfId="59077"/>
    <cellStyle name="Денежный 3" xfId="12338"/>
    <cellStyle name="Денежный 3 2" xfId="59078"/>
    <cellStyle name="Денежный 4" xfId="12339"/>
    <cellStyle name="Денежный 4 2" xfId="59079"/>
    <cellStyle name="Денежный 5" xfId="12340"/>
    <cellStyle name="Денежный 5 2" xfId="59080"/>
    <cellStyle name="Заголовок" xfId="12341"/>
    <cellStyle name="Заголовок 1 2" xfId="12342"/>
    <cellStyle name="Заголовок 1 2 10" xfId="12343"/>
    <cellStyle name="Заголовок 1 2 10 2" xfId="42357"/>
    <cellStyle name="Заголовок 1 2 11" xfId="12344"/>
    <cellStyle name="Заголовок 1 2 11 2" xfId="42358"/>
    <cellStyle name="Заголовок 1 2 12" xfId="12345"/>
    <cellStyle name="Заголовок 1 2 12 2" xfId="42359"/>
    <cellStyle name="Заголовок 1 2 13" xfId="12346"/>
    <cellStyle name="Заголовок 1 2 13 2" xfId="42360"/>
    <cellStyle name="Заголовок 1 2 14" xfId="12347"/>
    <cellStyle name="Заголовок 1 2 14 2" xfId="42361"/>
    <cellStyle name="Заголовок 1 2 15" xfId="12348"/>
    <cellStyle name="Заголовок 1 2 15 2" xfId="42362"/>
    <cellStyle name="Заголовок 1 2 16" xfId="12349"/>
    <cellStyle name="Заголовок 1 2 16 2" xfId="42363"/>
    <cellStyle name="Заголовок 1 2 17" xfId="12350"/>
    <cellStyle name="Заголовок 1 2 17 2" xfId="42364"/>
    <cellStyle name="Заголовок 1 2 18" xfId="12351"/>
    <cellStyle name="Заголовок 1 2 18 2" xfId="42365"/>
    <cellStyle name="Заголовок 1 2 19" xfId="12352"/>
    <cellStyle name="Заголовок 1 2 19 2" xfId="42366"/>
    <cellStyle name="Заголовок 1 2 2" xfId="12353"/>
    <cellStyle name="Заголовок 1 2 2 2" xfId="42367"/>
    <cellStyle name="Заголовок 1 2 20" xfId="12354"/>
    <cellStyle name="Заголовок 1 2 20 2" xfId="42368"/>
    <cellStyle name="Заголовок 1 2 21" xfId="12355"/>
    <cellStyle name="Заголовок 1 2 21 2" xfId="42369"/>
    <cellStyle name="Заголовок 1 2 22" xfId="12356"/>
    <cellStyle name="Заголовок 1 2 22 2" xfId="42370"/>
    <cellStyle name="Заголовок 1 2 23" xfId="12357"/>
    <cellStyle name="Заголовок 1 2 23 2" xfId="42371"/>
    <cellStyle name="Заголовок 1 2 24" xfId="42372"/>
    <cellStyle name="Заголовок 1 2 3" xfId="12358"/>
    <cellStyle name="Заголовок 1 2 3 2" xfId="42373"/>
    <cellStyle name="Заголовок 1 2 4" xfId="12359"/>
    <cellStyle name="Заголовок 1 2 4 2" xfId="42374"/>
    <cellStyle name="Заголовок 1 2 5" xfId="12360"/>
    <cellStyle name="Заголовок 1 2 5 2" xfId="42375"/>
    <cellStyle name="Заголовок 1 2 6" xfId="12361"/>
    <cellStyle name="Заголовок 1 2 6 2" xfId="42376"/>
    <cellStyle name="Заголовок 1 2 7" xfId="12362"/>
    <cellStyle name="Заголовок 1 2 7 2" xfId="42377"/>
    <cellStyle name="Заголовок 1 2 8" xfId="12363"/>
    <cellStyle name="Заголовок 1 2 8 2" xfId="42378"/>
    <cellStyle name="Заголовок 1 2 9" xfId="12364"/>
    <cellStyle name="Заголовок 1 2 9 2" xfId="42379"/>
    <cellStyle name="Заголовок 1 3" xfId="12365"/>
    <cellStyle name="Заголовок 1 3 10" xfId="12366"/>
    <cellStyle name="Заголовок 1 3 10 2" xfId="42380"/>
    <cellStyle name="Заголовок 1 3 11" xfId="12367"/>
    <cellStyle name="Заголовок 1 3 11 2" xfId="42381"/>
    <cellStyle name="Заголовок 1 3 12" xfId="12368"/>
    <cellStyle name="Заголовок 1 3 12 2" xfId="42382"/>
    <cellStyle name="Заголовок 1 3 13" xfId="12369"/>
    <cellStyle name="Заголовок 1 3 13 2" xfId="42383"/>
    <cellStyle name="Заголовок 1 3 14" xfId="12370"/>
    <cellStyle name="Заголовок 1 3 14 2" xfId="42384"/>
    <cellStyle name="Заголовок 1 3 15" xfId="12371"/>
    <cellStyle name="Заголовок 1 3 15 2" xfId="42385"/>
    <cellStyle name="Заголовок 1 3 16" xfId="12372"/>
    <cellStyle name="Заголовок 1 3 16 2" xfId="42386"/>
    <cellStyle name="Заголовок 1 3 17" xfId="12373"/>
    <cellStyle name="Заголовок 1 3 17 2" xfId="42387"/>
    <cellStyle name="Заголовок 1 3 18" xfId="12374"/>
    <cellStyle name="Заголовок 1 3 18 2" xfId="42388"/>
    <cellStyle name="Заголовок 1 3 19" xfId="12375"/>
    <cellStyle name="Заголовок 1 3 19 2" xfId="42389"/>
    <cellStyle name="Заголовок 1 3 2" xfId="12376"/>
    <cellStyle name="Заголовок 1 3 2 2" xfId="42390"/>
    <cellStyle name="Заголовок 1 3 20" xfId="12377"/>
    <cellStyle name="Заголовок 1 3 20 2" xfId="42391"/>
    <cellStyle name="Заголовок 1 3 21" xfId="12378"/>
    <cellStyle name="Заголовок 1 3 21 2" xfId="42392"/>
    <cellStyle name="Заголовок 1 3 22" xfId="12379"/>
    <cellStyle name="Заголовок 1 3 22 2" xfId="42393"/>
    <cellStyle name="Заголовок 1 3 23" xfId="12380"/>
    <cellStyle name="Заголовок 1 3 23 2" xfId="42394"/>
    <cellStyle name="Заголовок 1 3 24" xfId="42395"/>
    <cellStyle name="Заголовок 1 3 3" xfId="12381"/>
    <cellStyle name="Заголовок 1 3 3 2" xfId="42396"/>
    <cellStyle name="Заголовок 1 3 4" xfId="12382"/>
    <cellStyle name="Заголовок 1 3 4 2" xfId="42397"/>
    <cellStyle name="Заголовок 1 3 5" xfId="12383"/>
    <cellStyle name="Заголовок 1 3 5 2" xfId="42398"/>
    <cellStyle name="Заголовок 1 3 6" xfId="12384"/>
    <cellStyle name="Заголовок 1 3 6 2" xfId="42399"/>
    <cellStyle name="Заголовок 1 3 7" xfId="12385"/>
    <cellStyle name="Заголовок 1 3 7 2" xfId="42400"/>
    <cellStyle name="Заголовок 1 3 8" xfId="12386"/>
    <cellStyle name="Заголовок 1 3 8 2" xfId="42401"/>
    <cellStyle name="Заголовок 1 3 9" xfId="12387"/>
    <cellStyle name="Заголовок 1 3 9 2" xfId="42402"/>
    <cellStyle name="Заголовок 1 4" xfId="12388"/>
    <cellStyle name="Заголовок 1 4 2" xfId="42403"/>
    <cellStyle name="Заголовок 1 5" xfId="12389"/>
    <cellStyle name="Заголовок 1 5 2" xfId="42404"/>
    <cellStyle name="Заголовок 1 6" xfId="12390"/>
    <cellStyle name="Заголовок 1 6 2" xfId="42405"/>
    <cellStyle name="Заголовок 1 7" xfId="12391"/>
    <cellStyle name="Заголовок 2 2" xfId="12392"/>
    <cellStyle name="Заголовок 2 2 10" xfId="12393"/>
    <cellStyle name="Заголовок 2 2 10 2" xfId="42406"/>
    <cellStyle name="Заголовок 2 2 11" xfId="12394"/>
    <cellStyle name="Заголовок 2 2 11 2" xfId="42407"/>
    <cellStyle name="Заголовок 2 2 12" xfId="12395"/>
    <cellStyle name="Заголовок 2 2 12 2" xfId="42408"/>
    <cellStyle name="Заголовок 2 2 13" xfId="12396"/>
    <cellStyle name="Заголовок 2 2 13 2" xfId="42409"/>
    <cellStyle name="Заголовок 2 2 14" xfId="12397"/>
    <cellStyle name="Заголовок 2 2 14 2" xfId="42410"/>
    <cellStyle name="Заголовок 2 2 15" xfId="12398"/>
    <cellStyle name="Заголовок 2 2 15 2" xfId="42411"/>
    <cellStyle name="Заголовок 2 2 16" xfId="12399"/>
    <cellStyle name="Заголовок 2 2 16 2" xfId="42412"/>
    <cellStyle name="Заголовок 2 2 17" xfId="12400"/>
    <cellStyle name="Заголовок 2 2 17 2" xfId="42413"/>
    <cellStyle name="Заголовок 2 2 18" xfId="12401"/>
    <cellStyle name="Заголовок 2 2 18 2" xfId="42414"/>
    <cellStyle name="Заголовок 2 2 19" xfId="12402"/>
    <cellStyle name="Заголовок 2 2 19 2" xfId="42415"/>
    <cellStyle name="Заголовок 2 2 2" xfId="12403"/>
    <cellStyle name="Заголовок 2 2 2 2" xfId="42416"/>
    <cellStyle name="Заголовок 2 2 20" xfId="12404"/>
    <cellStyle name="Заголовок 2 2 20 2" xfId="42417"/>
    <cellStyle name="Заголовок 2 2 21" xfId="12405"/>
    <cellStyle name="Заголовок 2 2 21 2" xfId="42418"/>
    <cellStyle name="Заголовок 2 2 22" xfId="12406"/>
    <cellStyle name="Заголовок 2 2 22 2" xfId="42419"/>
    <cellStyle name="Заголовок 2 2 23" xfId="12407"/>
    <cellStyle name="Заголовок 2 2 23 2" xfId="42420"/>
    <cellStyle name="Заголовок 2 2 24" xfId="42421"/>
    <cellStyle name="Заголовок 2 2 3" xfId="12408"/>
    <cellStyle name="Заголовок 2 2 3 2" xfId="42422"/>
    <cellStyle name="Заголовок 2 2 4" xfId="12409"/>
    <cellStyle name="Заголовок 2 2 4 2" xfId="42423"/>
    <cellStyle name="Заголовок 2 2 5" xfId="12410"/>
    <cellStyle name="Заголовок 2 2 5 2" xfId="42424"/>
    <cellStyle name="Заголовок 2 2 6" xfId="12411"/>
    <cellStyle name="Заголовок 2 2 6 2" xfId="42425"/>
    <cellStyle name="Заголовок 2 2 7" xfId="12412"/>
    <cellStyle name="Заголовок 2 2 7 2" xfId="42426"/>
    <cellStyle name="Заголовок 2 2 8" xfId="12413"/>
    <cellStyle name="Заголовок 2 2 8 2" xfId="42427"/>
    <cellStyle name="Заголовок 2 2 9" xfId="12414"/>
    <cellStyle name="Заголовок 2 2 9 2" xfId="42428"/>
    <cellStyle name="Заголовок 2 3" xfId="12415"/>
    <cellStyle name="Заголовок 2 3 10" xfId="12416"/>
    <cellStyle name="Заголовок 2 3 10 2" xfId="42429"/>
    <cellStyle name="Заголовок 2 3 11" xfId="12417"/>
    <cellStyle name="Заголовок 2 3 11 2" xfId="42430"/>
    <cellStyle name="Заголовок 2 3 12" xfId="12418"/>
    <cellStyle name="Заголовок 2 3 12 2" xfId="42431"/>
    <cellStyle name="Заголовок 2 3 13" xfId="12419"/>
    <cellStyle name="Заголовок 2 3 13 2" xfId="42432"/>
    <cellStyle name="Заголовок 2 3 14" xfId="12420"/>
    <cellStyle name="Заголовок 2 3 14 2" xfId="42433"/>
    <cellStyle name="Заголовок 2 3 15" xfId="12421"/>
    <cellStyle name="Заголовок 2 3 15 2" xfId="42434"/>
    <cellStyle name="Заголовок 2 3 16" xfId="12422"/>
    <cellStyle name="Заголовок 2 3 16 2" xfId="42435"/>
    <cellStyle name="Заголовок 2 3 17" xfId="12423"/>
    <cellStyle name="Заголовок 2 3 17 2" xfId="42436"/>
    <cellStyle name="Заголовок 2 3 18" xfId="12424"/>
    <cellStyle name="Заголовок 2 3 18 2" xfId="42437"/>
    <cellStyle name="Заголовок 2 3 19" xfId="12425"/>
    <cellStyle name="Заголовок 2 3 19 2" xfId="42438"/>
    <cellStyle name="Заголовок 2 3 2" xfId="12426"/>
    <cellStyle name="Заголовок 2 3 2 2" xfId="42439"/>
    <cellStyle name="Заголовок 2 3 20" xfId="12427"/>
    <cellStyle name="Заголовок 2 3 20 2" xfId="42440"/>
    <cellStyle name="Заголовок 2 3 21" xfId="12428"/>
    <cellStyle name="Заголовок 2 3 21 2" xfId="42441"/>
    <cellStyle name="Заголовок 2 3 22" xfId="12429"/>
    <cellStyle name="Заголовок 2 3 22 2" xfId="42442"/>
    <cellStyle name="Заголовок 2 3 23" xfId="12430"/>
    <cellStyle name="Заголовок 2 3 23 2" xfId="42443"/>
    <cellStyle name="Заголовок 2 3 24" xfId="42444"/>
    <cellStyle name="Заголовок 2 3 3" xfId="12431"/>
    <cellStyle name="Заголовок 2 3 3 2" xfId="42445"/>
    <cellStyle name="Заголовок 2 3 4" xfId="12432"/>
    <cellStyle name="Заголовок 2 3 4 2" xfId="42446"/>
    <cellStyle name="Заголовок 2 3 5" xfId="12433"/>
    <cellStyle name="Заголовок 2 3 5 2" xfId="42447"/>
    <cellStyle name="Заголовок 2 3 6" xfId="12434"/>
    <cellStyle name="Заголовок 2 3 6 2" xfId="42448"/>
    <cellStyle name="Заголовок 2 3 7" xfId="12435"/>
    <cellStyle name="Заголовок 2 3 7 2" xfId="42449"/>
    <cellStyle name="Заголовок 2 3 8" xfId="12436"/>
    <cellStyle name="Заголовок 2 3 8 2" xfId="42450"/>
    <cellStyle name="Заголовок 2 3 9" xfId="12437"/>
    <cellStyle name="Заголовок 2 3 9 2" xfId="42451"/>
    <cellStyle name="Заголовок 2 4" xfId="12438"/>
    <cellStyle name="Заголовок 2 4 2" xfId="42452"/>
    <cellStyle name="Заголовок 2 5" xfId="12439"/>
    <cellStyle name="Заголовок 2 5 2" xfId="42453"/>
    <cellStyle name="Заголовок 2 6" xfId="12440"/>
    <cellStyle name="Заголовок 2 6 2" xfId="42454"/>
    <cellStyle name="Заголовок 2 7" xfId="12441"/>
    <cellStyle name="Заголовок 3 2" xfId="12442"/>
    <cellStyle name="Заголовок 3 2 10" xfId="12443"/>
    <cellStyle name="Заголовок 3 2 10 2" xfId="42455"/>
    <cellStyle name="Заголовок 3 2 11" xfId="12444"/>
    <cellStyle name="Заголовок 3 2 11 2" xfId="42456"/>
    <cellStyle name="Заголовок 3 2 12" xfId="12445"/>
    <cellStyle name="Заголовок 3 2 12 2" xfId="42457"/>
    <cellStyle name="Заголовок 3 2 13" xfId="12446"/>
    <cellStyle name="Заголовок 3 2 13 2" xfId="42458"/>
    <cellStyle name="Заголовок 3 2 14" xfId="12447"/>
    <cellStyle name="Заголовок 3 2 14 2" xfId="42459"/>
    <cellStyle name="Заголовок 3 2 15" xfId="12448"/>
    <cellStyle name="Заголовок 3 2 15 2" xfId="42460"/>
    <cellStyle name="Заголовок 3 2 16" xfId="12449"/>
    <cellStyle name="Заголовок 3 2 16 2" xfId="42461"/>
    <cellStyle name="Заголовок 3 2 17" xfId="12450"/>
    <cellStyle name="Заголовок 3 2 17 2" xfId="42462"/>
    <cellStyle name="Заголовок 3 2 18" xfId="12451"/>
    <cellStyle name="Заголовок 3 2 18 2" xfId="42463"/>
    <cellStyle name="Заголовок 3 2 19" xfId="12452"/>
    <cellStyle name="Заголовок 3 2 19 2" xfId="42464"/>
    <cellStyle name="Заголовок 3 2 2" xfId="12453"/>
    <cellStyle name="Заголовок 3 2 2 2" xfId="42465"/>
    <cellStyle name="Заголовок 3 2 20" xfId="12454"/>
    <cellStyle name="Заголовок 3 2 20 2" xfId="42466"/>
    <cellStyle name="Заголовок 3 2 21" xfId="12455"/>
    <cellStyle name="Заголовок 3 2 21 2" xfId="42467"/>
    <cellStyle name="Заголовок 3 2 22" xfId="12456"/>
    <cellStyle name="Заголовок 3 2 22 2" xfId="42468"/>
    <cellStyle name="Заголовок 3 2 23" xfId="12457"/>
    <cellStyle name="Заголовок 3 2 23 2" xfId="42469"/>
    <cellStyle name="Заголовок 3 2 24" xfId="42470"/>
    <cellStyle name="Заголовок 3 2 3" xfId="12458"/>
    <cellStyle name="Заголовок 3 2 3 2" xfId="42471"/>
    <cellStyle name="Заголовок 3 2 4" xfId="12459"/>
    <cellStyle name="Заголовок 3 2 4 2" xfId="42472"/>
    <cellStyle name="Заголовок 3 2 5" xfId="12460"/>
    <cellStyle name="Заголовок 3 2 5 2" xfId="42473"/>
    <cellStyle name="Заголовок 3 2 6" xfId="12461"/>
    <cellStyle name="Заголовок 3 2 6 2" xfId="42474"/>
    <cellStyle name="Заголовок 3 2 7" xfId="12462"/>
    <cellStyle name="Заголовок 3 2 7 2" xfId="42475"/>
    <cellStyle name="Заголовок 3 2 8" xfId="12463"/>
    <cellStyle name="Заголовок 3 2 8 2" xfId="42476"/>
    <cellStyle name="Заголовок 3 2 9" xfId="12464"/>
    <cellStyle name="Заголовок 3 2 9 2" xfId="42477"/>
    <cellStyle name="Заголовок 3 3" xfId="12465"/>
    <cellStyle name="Заголовок 3 3 10" xfId="12466"/>
    <cellStyle name="Заголовок 3 3 10 2" xfId="42478"/>
    <cellStyle name="Заголовок 3 3 11" xfId="12467"/>
    <cellStyle name="Заголовок 3 3 11 2" xfId="42479"/>
    <cellStyle name="Заголовок 3 3 12" xfId="12468"/>
    <cellStyle name="Заголовок 3 3 12 2" xfId="42480"/>
    <cellStyle name="Заголовок 3 3 13" xfId="12469"/>
    <cellStyle name="Заголовок 3 3 13 2" xfId="42481"/>
    <cellStyle name="Заголовок 3 3 14" xfId="12470"/>
    <cellStyle name="Заголовок 3 3 14 2" xfId="42482"/>
    <cellStyle name="Заголовок 3 3 15" xfId="12471"/>
    <cellStyle name="Заголовок 3 3 15 2" xfId="42483"/>
    <cellStyle name="Заголовок 3 3 16" xfId="12472"/>
    <cellStyle name="Заголовок 3 3 16 2" xfId="42484"/>
    <cellStyle name="Заголовок 3 3 17" xfId="12473"/>
    <cellStyle name="Заголовок 3 3 17 2" xfId="42485"/>
    <cellStyle name="Заголовок 3 3 18" xfId="12474"/>
    <cellStyle name="Заголовок 3 3 18 2" xfId="42486"/>
    <cellStyle name="Заголовок 3 3 19" xfId="12475"/>
    <cellStyle name="Заголовок 3 3 19 2" xfId="42487"/>
    <cellStyle name="Заголовок 3 3 2" xfId="12476"/>
    <cellStyle name="Заголовок 3 3 2 2" xfId="42488"/>
    <cellStyle name="Заголовок 3 3 20" xfId="12477"/>
    <cellStyle name="Заголовок 3 3 20 2" xfId="42489"/>
    <cellStyle name="Заголовок 3 3 21" xfId="12478"/>
    <cellStyle name="Заголовок 3 3 21 2" xfId="42490"/>
    <cellStyle name="Заголовок 3 3 22" xfId="12479"/>
    <cellStyle name="Заголовок 3 3 22 2" xfId="42491"/>
    <cellStyle name="Заголовок 3 3 23" xfId="12480"/>
    <cellStyle name="Заголовок 3 3 23 2" xfId="42492"/>
    <cellStyle name="Заголовок 3 3 24" xfId="42493"/>
    <cellStyle name="Заголовок 3 3 3" xfId="12481"/>
    <cellStyle name="Заголовок 3 3 3 2" xfId="42494"/>
    <cellStyle name="Заголовок 3 3 4" xfId="12482"/>
    <cellStyle name="Заголовок 3 3 4 2" xfId="42495"/>
    <cellStyle name="Заголовок 3 3 5" xfId="12483"/>
    <cellStyle name="Заголовок 3 3 5 2" xfId="42496"/>
    <cellStyle name="Заголовок 3 3 6" xfId="12484"/>
    <cellStyle name="Заголовок 3 3 6 2" xfId="42497"/>
    <cellStyle name="Заголовок 3 3 7" xfId="12485"/>
    <cellStyle name="Заголовок 3 3 7 2" xfId="42498"/>
    <cellStyle name="Заголовок 3 3 8" xfId="12486"/>
    <cellStyle name="Заголовок 3 3 8 2" xfId="42499"/>
    <cellStyle name="Заголовок 3 3 9" xfId="12487"/>
    <cellStyle name="Заголовок 3 3 9 2" xfId="42500"/>
    <cellStyle name="Заголовок 3 4" xfId="12488"/>
    <cellStyle name="Заголовок 3 4 2" xfId="42501"/>
    <cellStyle name="Заголовок 3 5" xfId="12489"/>
    <cellStyle name="Заголовок 3 5 2" xfId="42502"/>
    <cellStyle name="Заголовок 3 6" xfId="12490"/>
    <cellStyle name="Заголовок 3 6 2" xfId="42503"/>
    <cellStyle name="Заголовок 3 7" xfId="12491"/>
    <cellStyle name="Заголовок 4 2" xfId="12492"/>
    <cellStyle name="Заголовок 4 2 10" xfId="12493"/>
    <cellStyle name="Заголовок 4 2 10 2" xfId="42504"/>
    <cellStyle name="Заголовок 4 2 11" xfId="12494"/>
    <cellStyle name="Заголовок 4 2 11 2" xfId="42505"/>
    <cellStyle name="Заголовок 4 2 12" xfId="12495"/>
    <cellStyle name="Заголовок 4 2 12 2" xfId="42506"/>
    <cellStyle name="Заголовок 4 2 13" xfId="12496"/>
    <cellStyle name="Заголовок 4 2 13 2" xfId="42507"/>
    <cellStyle name="Заголовок 4 2 14" xfId="12497"/>
    <cellStyle name="Заголовок 4 2 14 2" xfId="42508"/>
    <cellStyle name="Заголовок 4 2 15" xfId="12498"/>
    <cellStyle name="Заголовок 4 2 15 2" xfId="42509"/>
    <cellStyle name="Заголовок 4 2 16" xfId="12499"/>
    <cellStyle name="Заголовок 4 2 16 2" xfId="42510"/>
    <cellStyle name="Заголовок 4 2 17" xfId="12500"/>
    <cellStyle name="Заголовок 4 2 17 2" xfId="42511"/>
    <cellStyle name="Заголовок 4 2 18" xfId="12501"/>
    <cellStyle name="Заголовок 4 2 18 2" xfId="42512"/>
    <cellStyle name="Заголовок 4 2 19" xfId="12502"/>
    <cellStyle name="Заголовок 4 2 19 2" xfId="42513"/>
    <cellStyle name="Заголовок 4 2 2" xfId="12503"/>
    <cellStyle name="Заголовок 4 2 2 2" xfId="42514"/>
    <cellStyle name="Заголовок 4 2 20" xfId="12504"/>
    <cellStyle name="Заголовок 4 2 20 2" xfId="42515"/>
    <cellStyle name="Заголовок 4 2 21" xfId="12505"/>
    <cellStyle name="Заголовок 4 2 21 2" xfId="42516"/>
    <cellStyle name="Заголовок 4 2 22" xfId="12506"/>
    <cellStyle name="Заголовок 4 2 22 2" xfId="42517"/>
    <cellStyle name="Заголовок 4 2 23" xfId="12507"/>
    <cellStyle name="Заголовок 4 2 23 2" xfId="42518"/>
    <cellStyle name="Заголовок 4 2 24" xfId="42519"/>
    <cellStyle name="Заголовок 4 2 3" xfId="12508"/>
    <cellStyle name="Заголовок 4 2 3 2" xfId="42520"/>
    <cellStyle name="Заголовок 4 2 4" xfId="12509"/>
    <cellStyle name="Заголовок 4 2 4 2" xfId="42521"/>
    <cellStyle name="Заголовок 4 2 5" xfId="12510"/>
    <cellStyle name="Заголовок 4 2 5 2" xfId="42522"/>
    <cellStyle name="Заголовок 4 2 6" xfId="12511"/>
    <cellStyle name="Заголовок 4 2 6 2" xfId="42523"/>
    <cellStyle name="Заголовок 4 2 7" xfId="12512"/>
    <cellStyle name="Заголовок 4 2 7 2" xfId="42524"/>
    <cellStyle name="Заголовок 4 2 8" xfId="12513"/>
    <cellStyle name="Заголовок 4 2 8 2" xfId="42525"/>
    <cellStyle name="Заголовок 4 2 9" xfId="12514"/>
    <cellStyle name="Заголовок 4 2 9 2" xfId="42526"/>
    <cellStyle name="Заголовок 4 3" xfId="12515"/>
    <cellStyle name="Заголовок 4 3 10" xfId="12516"/>
    <cellStyle name="Заголовок 4 3 10 2" xfId="42527"/>
    <cellStyle name="Заголовок 4 3 11" xfId="12517"/>
    <cellStyle name="Заголовок 4 3 11 2" xfId="42528"/>
    <cellStyle name="Заголовок 4 3 12" xfId="12518"/>
    <cellStyle name="Заголовок 4 3 12 2" xfId="42529"/>
    <cellStyle name="Заголовок 4 3 13" xfId="12519"/>
    <cellStyle name="Заголовок 4 3 13 2" xfId="42530"/>
    <cellStyle name="Заголовок 4 3 14" xfId="12520"/>
    <cellStyle name="Заголовок 4 3 14 2" xfId="42531"/>
    <cellStyle name="Заголовок 4 3 15" xfId="12521"/>
    <cellStyle name="Заголовок 4 3 15 2" xfId="42532"/>
    <cellStyle name="Заголовок 4 3 16" xfId="12522"/>
    <cellStyle name="Заголовок 4 3 16 2" xfId="42533"/>
    <cellStyle name="Заголовок 4 3 17" xfId="12523"/>
    <cellStyle name="Заголовок 4 3 17 2" xfId="42534"/>
    <cellStyle name="Заголовок 4 3 18" xfId="12524"/>
    <cellStyle name="Заголовок 4 3 18 2" xfId="42535"/>
    <cellStyle name="Заголовок 4 3 19" xfId="12525"/>
    <cellStyle name="Заголовок 4 3 19 2" xfId="42536"/>
    <cellStyle name="Заголовок 4 3 2" xfId="12526"/>
    <cellStyle name="Заголовок 4 3 2 2" xfId="42537"/>
    <cellStyle name="Заголовок 4 3 20" xfId="12527"/>
    <cellStyle name="Заголовок 4 3 20 2" xfId="42538"/>
    <cellStyle name="Заголовок 4 3 21" xfId="12528"/>
    <cellStyle name="Заголовок 4 3 21 2" xfId="42539"/>
    <cellStyle name="Заголовок 4 3 22" xfId="12529"/>
    <cellStyle name="Заголовок 4 3 22 2" xfId="42540"/>
    <cellStyle name="Заголовок 4 3 23" xfId="12530"/>
    <cellStyle name="Заголовок 4 3 23 2" xfId="42541"/>
    <cellStyle name="Заголовок 4 3 24" xfId="42542"/>
    <cellStyle name="Заголовок 4 3 3" xfId="12531"/>
    <cellStyle name="Заголовок 4 3 3 2" xfId="42543"/>
    <cellStyle name="Заголовок 4 3 4" xfId="12532"/>
    <cellStyle name="Заголовок 4 3 4 2" xfId="42544"/>
    <cellStyle name="Заголовок 4 3 5" xfId="12533"/>
    <cellStyle name="Заголовок 4 3 5 2" xfId="42545"/>
    <cellStyle name="Заголовок 4 3 6" xfId="12534"/>
    <cellStyle name="Заголовок 4 3 6 2" xfId="42546"/>
    <cellStyle name="Заголовок 4 3 7" xfId="12535"/>
    <cellStyle name="Заголовок 4 3 7 2" xfId="42547"/>
    <cellStyle name="Заголовок 4 3 8" xfId="12536"/>
    <cellStyle name="Заголовок 4 3 8 2" xfId="42548"/>
    <cellStyle name="Заголовок 4 3 9" xfId="12537"/>
    <cellStyle name="Заголовок 4 3 9 2" xfId="42549"/>
    <cellStyle name="Заголовок 4 4" xfId="12538"/>
    <cellStyle name="Заголовок 4 4 2" xfId="42550"/>
    <cellStyle name="Заголовок 4 5" xfId="12539"/>
    <cellStyle name="Заголовок 4 5 2" xfId="42551"/>
    <cellStyle name="Заголовок 4 6" xfId="12540"/>
    <cellStyle name="Заголовок 4 6 2" xfId="42552"/>
    <cellStyle name="Заголовок 4 7" xfId="12541"/>
    <cellStyle name="Заголовок 5" xfId="42553"/>
    <cellStyle name="ЗаголовокСтолбца" xfId="12542"/>
    <cellStyle name="ЗаголовокСтолбца 2" xfId="42554"/>
    <cellStyle name="Защитный" xfId="12543"/>
    <cellStyle name="Значение" xfId="12544"/>
    <cellStyle name="Зоголовок" xfId="12545"/>
    <cellStyle name="Итог 2" xfId="12546"/>
    <cellStyle name="Итог 2 10" xfId="12547"/>
    <cellStyle name="Итог 2 10 2" xfId="42555"/>
    <cellStyle name="Итог 2 11" xfId="12548"/>
    <cellStyle name="Итог 2 11 2" xfId="42556"/>
    <cellStyle name="Итог 2 12" xfId="12549"/>
    <cellStyle name="Итог 2 12 2" xfId="42557"/>
    <cellStyle name="Итог 2 13" xfId="12550"/>
    <cellStyle name="Итог 2 13 2" xfId="42558"/>
    <cellStyle name="Итог 2 14" xfId="12551"/>
    <cellStyle name="Итог 2 14 2" xfId="42559"/>
    <cellStyle name="Итог 2 15" xfId="12552"/>
    <cellStyle name="Итог 2 15 2" xfId="42560"/>
    <cellStyle name="Итог 2 16" xfId="12553"/>
    <cellStyle name="Итог 2 16 2" xfId="42561"/>
    <cellStyle name="Итог 2 17" xfId="12554"/>
    <cellStyle name="Итог 2 17 2" xfId="42562"/>
    <cellStyle name="Итог 2 18" xfId="12555"/>
    <cellStyle name="Итог 2 18 2" xfId="42563"/>
    <cellStyle name="Итог 2 19" xfId="12556"/>
    <cellStyle name="Итог 2 19 2" xfId="42564"/>
    <cellStyle name="Итог 2 2" xfId="12557"/>
    <cellStyle name="Итог 2 2 2" xfId="42565"/>
    <cellStyle name="Итог 2 20" xfId="12558"/>
    <cellStyle name="Итог 2 20 2" xfId="42566"/>
    <cellStyle name="Итог 2 21" xfId="12559"/>
    <cellStyle name="Итог 2 21 2" xfId="42567"/>
    <cellStyle name="Итог 2 22" xfId="12560"/>
    <cellStyle name="Итог 2 22 2" xfId="42568"/>
    <cellStyle name="Итог 2 23" xfId="12561"/>
    <cellStyle name="Итог 2 23 2" xfId="42569"/>
    <cellStyle name="Итог 2 24" xfId="42570"/>
    <cellStyle name="Итог 2 3" xfId="12562"/>
    <cellStyle name="Итог 2 3 2" xfId="42571"/>
    <cellStyle name="Итог 2 4" xfId="12563"/>
    <cellStyle name="Итог 2 4 2" xfId="42572"/>
    <cellStyle name="Итог 2 5" xfId="12564"/>
    <cellStyle name="Итог 2 5 2" xfId="42573"/>
    <cellStyle name="Итог 2 6" xfId="12565"/>
    <cellStyle name="Итог 2 6 2" xfId="42574"/>
    <cellStyle name="Итог 2 7" xfId="12566"/>
    <cellStyle name="Итог 2 7 2" xfId="42575"/>
    <cellStyle name="Итог 2 8" xfId="12567"/>
    <cellStyle name="Итог 2 8 2" xfId="42576"/>
    <cellStyle name="Итог 2 9" xfId="12568"/>
    <cellStyle name="Итог 2 9 2" xfId="42577"/>
    <cellStyle name="Итог 3" xfId="12569"/>
    <cellStyle name="Итог 3 10" xfId="12570"/>
    <cellStyle name="Итог 3 10 2" xfId="42578"/>
    <cellStyle name="Итог 3 11" xfId="12571"/>
    <cellStyle name="Итог 3 11 2" xfId="42579"/>
    <cellStyle name="Итог 3 12" xfId="12572"/>
    <cellStyle name="Итог 3 12 2" xfId="42580"/>
    <cellStyle name="Итог 3 13" xfId="12573"/>
    <cellStyle name="Итог 3 13 2" xfId="42581"/>
    <cellStyle name="Итог 3 14" xfId="12574"/>
    <cellStyle name="Итог 3 14 2" xfId="42582"/>
    <cellStyle name="Итог 3 15" xfId="12575"/>
    <cellStyle name="Итог 3 15 2" xfId="42583"/>
    <cellStyle name="Итог 3 16" xfId="12576"/>
    <cellStyle name="Итог 3 16 2" xfId="42584"/>
    <cellStyle name="Итог 3 17" xfId="12577"/>
    <cellStyle name="Итог 3 17 2" xfId="42585"/>
    <cellStyle name="Итог 3 18" xfId="12578"/>
    <cellStyle name="Итог 3 18 2" xfId="42586"/>
    <cellStyle name="Итог 3 19" xfId="12579"/>
    <cellStyle name="Итог 3 19 2" xfId="42587"/>
    <cellStyle name="Итог 3 2" xfId="12580"/>
    <cellStyle name="Итог 3 2 2" xfId="42588"/>
    <cellStyle name="Итог 3 20" xfId="12581"/>
    <cellStyle name="Итог 3 20 2" xfId="42589"/>
    <cellStyle name="Итог 3 21" xfId="12582"/>
    <cellStyle name="Итог 3 21 2" xfId="42590"/>
    <cellStyle name="Итог 3 22" xfId="12583"/>
    <cellStyle name="Итог 3 22 2" xfId="42591"/>
    <cellStyle name="Итог 3 23" xfId="12584"/>
    <cellStyle name="Итог 3 23 2" xfId="42592"/>
    <cellStyle name="Итог 3 24" xfId="42593"/>
    <cellStyle name="Итог 3 3" xfId="12585"/>
    <cellStyle name="Итог 3 3 2" xfId="42594"/>
    <cellStyle name="Итог 3 4" xfId="12586"/>
    <cellStyle name="Итог 3 4 2" xfId="42595"/>
    <cellStyle name="Итог 3 5" xfId="12587"/>
    <cellStyle name="Итог 3 5 2" xfId="42596"/>
    <cellStyle name="Итог 3 6" xfId="12588"/>
    <cellStyle name="Итог 3 6 2" xfId="42597"/>
    <cellStyle name="Итог 3 7" xfId="12589"/>
    <cellStyle name="Итог 3 7 2" xfId="42598"/>
    <cellStyle name="Итог 3 8" xfId="12590"/>
    <cellStyle name="Итог 3 8 2" xfId="42599"/>
    <cellStyle name="Итог 3 9" xfId="12591"/>
    <cellStyle name="Итог 3 9 2" xfId="42600"/>
    <cellStyle name="Итог 4" xfId="12592"/>
    <cellStyle name="Итог 4 2" xfId="42601"/>
    <cellStyle name="Итог 5" xfId="12593"/>
    <cellStyle name="Итог 5 2" xfId="42602"/>
    <cellStyle name="Итог 6" xfId="12594"/>
    <cellStyle name="Итог 6 2" xfId="42603"/>
    <cellStyle name="Итог 7" xfId="12595"/>
    <cellStyle name="Итого" xfId="12596"/>
    <cellStyle name="Контрольная ячейка 2" xfId="12597"/>
    <cellStyle name="Контрольная ячейка 2 10" xfId="12598"/>
    <cellStyle name="Контрольная ячейка 2 10 2" xfId="42604"/>
    <cellStyle name="Контрольная ячейка 2 11" xfId="12599"/>
    <cellStyle name="Контрольная ячейка 2 11 2" xfId="42605"/>
    <cellStyle name="Контрольная ячейка 2 12" xfId="12600"/>
    <cellStyle name="Контрольная ячейка 2 12 2" xfId="42606"/>
    <cellStyle name="Контрольная ячейка 2 13" xfId="12601"/>
    <cellStyle name="Контрольная ячейка 2 13 2" xfId="42607"/>
    <cellStyle name="Контрольная ячейка 2 14" xfId="12602"/>
    <cellStyle name="Контрольная ячейка 2 14 2" xfId="42608"/>
    <cellStyle name="Контрольная ячейка 2 15" xfId="12603"/>
    <cellStyle name="Контрольная ячейка 2 15 2" xfId="42609"/>
    <cellStyle name="Контрольная ячейка 2 16" xfId="12604"/>
    <cellStyle name="Контрольная ячейка 2 16 2" xfId="42610"/>
    <cellStyle name="Контрольная ячейка 2 17" xfId="12605"/>
    <cellStyle name="Контрольная ячейка 2 17 2" xfId="42611"/>
    <cellStyle name="Контрольная ячейка 2 18" xfId="12606"/>
    <cellStyle name="Контрольная ячейка 2 18 2" xfId="42612"/>
    <cellStyle name="Контрольная ячейка 2 19" xfId="12607"/>
    <cellStyle name="Контрольная ячейка 2 19 2" xfId="42613"/>
    <cellStyle name="Контрольная ячейка 2 2" xfId="12608"/>
    <cellStyle name="Контрольная ячейка 2 2 2" xfId="42614"/>
    <cellStyle name="Контрольная ячейка 2 20" xfId="12609"/>
    <cellStyle name="Контрольная ячейка 2 20 2" xfId="42615"/>
    <cellStyle name="Контрольная ячейка 2 21" xfId="12610"/>
    <cellStyle name="Контрольная ячейка 2 21 2" xfId="42616"/>
    <cellStyle name="Контрольная ячейка 2 22" xfId="12611"/>
    <cellStyle name="Контрольная ячейка 2 22 2" xfId="42617"/>
    <cellStyle name="Контрольная ячейка 2 23" xfId="12612"/>
    <cellStyle name="Контрольная ячейка 2 23 2" xfId="42618"/>
    <cellStyle name="Контрольная ячейка 2 24" xfId="42619"/>
    <cellStyle name="Контрольная ячейка 2 3" xfId="12613"/>
    <cellStyle name="Контрольная ячейка 2 3 2" xfId="42620"/>
    <cellStyle name="Контрольная ячейка 2 4" xfId="12614"/>
    <cellStyle name="Контрольная ячейка 2 4 2" xfId="42621"/>
    <cellStyle name="Контрольная ячейка 2 5" xfId="12615"/>
    <cellStyle name="Контрольная ячейка 2 5 2" xfId="42622"/>
    <cellStyle name="Контрольная ячейка 2 6" xfId="12616"/>
    <cellStyle name="Контрольная ячейка 2 6 2" xfId="42623"/>
    <cellStyle name="Контрольная ячейка 2 7" xfId="12617"/>
    <cellStyle name="Контрольная ячейка 2 7 2" xfId="42624"/>
    <cellStyle name="Контрольная ячейка 2 8" xfId="12618"/>
    <cellStyle name="Контрольная ячейка 2 8 2" xfId="42625"/>
    <cellStyle name="Контрольная ячейка 2 9" xfId="12619"/>
    <cellStyle name="Контрольная ячейка 2 9 2" xfId="42626"/>
    <cellStyle name="Контрольная ячейка 3" xfId="12620"/>
    <cellStyle name="Контрольная ячейка 3 10" xfId="12621"/>
    <cellStyle name="Контрольная ячейка 3 10 2" xfId="42627"/>
    <cellStyle name="Контрольная ячейка 3 11" xfId="12622"/>
    <cellStyle name="Контрольная ячейка 3 11 2" xfId="42628"/>
    <cellStyle name="Контрольная ячейка 3 12" xfId="12623"/>
    <cellStyle name="Контрольная ячейка 3 12 2" xfId="42629"/>
    <cellStyle name="Контрольная ячейка 3 13" xfId="12624"/>
    <cellStyle name="Контрольная ячейка 3 13 2" xfId="42630"/>
    <cellStyle name="Контрольная ячейка 3 14" xfId="12625"/>
    <cellStyle name="Контрольная ячейка 3 14 2" xfId="42631"/>
    <cellStyle name="Контрольная ячейка 3 15" xfId="12626"/>
    <cellStyle name="Контрольная ячейка 3 15 2" xfId="42632"/>
    <cellStyle name="Контрольная ячейка 3 16" xfId="12627"/>
    <cellStyle name="Контрольная ячейка 3 16 2" xfId="42633"/>
    <cellStyle name="Контрольная ячейка 3 17" xfId="12628"/>
    <cellStyle name="Контрольная ячейка 3 17 2" xfId="42634"/>
    <cellStyle name="Контрольная ячейка 3 18" xfId="12629"/>
    <cellStyle name="Контрольная ячейка 3 18 2" xfId="42635"/>
    <cellStyle name="Контрольная ячейка 3 19" xfId="12630"/>
    <cellStyle name="Контрольная ячейка 3 19 2" xfId="42636"/>
    <cellStyle name="Контрольная ячейка 3 2" xfId="12631"/>
    <cellStyle name="Контрольная ячейка 3 2 2" xfId="42637"/>
    <cellStyle name="Контрольная ячейка 3 20" xfId="12632"/>
    <cellStyle name="Контрольная ячейка 3 20 2" xfId="42638"/>
    <cellStyle name="Контрольная ячейка 3 21" xfId="12633"/>
    <cellStyle name="Контрольная ячейка 3 21 2" xfId="42639"/>
    <cellStyle name="Контрольная ячейка 3 22" xfId="12634"/>
    <cellStyle name="Контрольная ячейка 3 22 2" xfId="42640"/>
    <cellStyle name="Контрольная ячейка 3 23" xfId="12635"/>
    <cellStyle name="Контрольная ячейка 3 23 2" xfId="42641"/>
    <cellStyle name="Контрольная ячейка 3 24" xfId="42642"/>
    <cellStyle name="Контрольная ячейка 3 3" xfId="12636"/>
    <cellStyle name="Контрольная ячейка 3 3 2" xfId="42643"/>
    <cellStyle name="Контрольная ячейка 3 4" xfId="12637"/>
    <cellStyle name="Контрольная ячейка 3 4 2" xfId="42644"/>
    <cellStyle name="Контрольная ячейка 3 5" xfId="12638"/>
    <cellStyle name="Контрольная ячейка 3 5 2" xfId="42645"/>
    <cellStyle name="Контрольная ячейка 3 6" xfId="12639"/>
    <cellStyle name="Контрольная ячейка 3 6 2" xfId="42646"/>
    <cellStyle name="Контрольная ячейка 3 7" xfId="12640"/>
    <cellStyle name="Контрольная ячейка 3 7 2" xfId="42647"/>
    <cellStyle name="Контрольная ячейка 3 8" xfId="12641"/>
    <cellStyle name="Контрольная ячейка 3 8 2" xfId="42648"/>
    <cellStyle name="Контрольная ячейка 3 9" xfId="12642"/>
    <cellStyle name="Контрольная ячейка 3 9 2" xfId="42649"/>
    <cellStyle name="Контрольная ячейка 4" xfId="12643"/>
    <cellStyle name="Контрольная ячейка 4 2" xfId="42650"/>
    <cellStyle name="Контрольная ячейка 5" xfId="12644"/>
    <cellStyle name="Контрольная ячейка 5 2" xfId="42651"/>
    <cellStyle name="Контрольная ячейка 6" xfId="12645"/>
    <cellStyle name="Контрольная ячейка 6 2" xfId="42652"/>
    <cellStyle name="Контрольная ячейка 7" xfId="12646"/>
    <cellStyle name="Мой заголовок" xfId="12647"/>
    <cellStyle name="Мой заголовок 2" xfId="42653"/>
    <cellStyle name="Мой заголовок листа" xfId="12648"/>
    <cellStyle name="Мой заголовок листа 2" xfId="42654"/>
    <cellStyle name="Мои наименования показателей" xfId="12649"/>
    <cellStyle name="Мои наименования показателей 2" xfId="42655"/>
    <cellStyle name="Название 2" xfId="12650"/>
    <cellStyle name="Название 2 10" xfId="12651"/>
    <cellStyle name="Название 2 10 2" xfId="42656"/>
    <cellStyle name="Название 2 11" xfId="12652"/>
    <cellStyle name="Название 2 11 2" xfId="42657"/>
    <cellStyle name="Название 2 12" xfId="12653"/>
    <cellStyle name="Название 2 12 2" xfId="42658"/>
    <cellStyle name="Название 2 13" xfId="12654"/>
    <cellStyle name="Название 2 13 2" xfId="42659"/>
    <cellStyle name="Название 2 14" xfId="12655"/>
    <cellStyle name="Название 2 14 2" xfId="42660"/>
    <cellStyle name="Название 2 15" xfId="12656"/>
    <cellStyle name="Название 2 15 2" xfId="42661"/>
    <cellStyle name="Название 2 16" xfId="12657"/>
    <cellStyle name="Название 2 16 2" xfId="42662"/>
    <cellStyle name="Название 2 17" xfId="12658"/>
    <cellStyle name="Название 2 17 2" xfId="42663"/>
    <cellStyle name="Название 2 18" xfId="12659"/>
    <cellStyle name="Название 2 18 2" xfId="42664"/>
    <cellStyle name="Название 2 19" xfId="12660"/>
    <cellStyle name="Название 2 19 2" xfId="42665"/>
    <cellStyle name="Название 2 2" xfId="12661"/>
    <cellStyle name="Название 2 2 2" xfId="42666"/>
    <cellStyle name="Название 2 20" xfId="12662"/>
    <cellStyle name="Название 2 20 2" xfId="42667"/>
    <cellStyle name="Название 2 21" xfId="12663"/>
    <cellStyle name="Название 2 21 2" xfId="42668"/>
    <cellStyle name="Название 2 22" xfId="12664"/>
    <cellStyle name="Название 2 22 2" xfId="42669"/>
    <cellStyle name="Название 2 23" xfId="12665"/>
    <cellStyle name="Название 2 23 2" xfId="42670"/>
    <cellStyle name="Название 2 24" xfId="42671"/>
    <cellStyle name="Название 2 3" xfId="12666"/>
    <cellStyle name="Название 2 3 2" xfId="42672"/>
    <cellStyle name="Название 2 4" xfId="12667"/>
    <cellStyle name="Название 2 4 2" xfId="42673"/>
    <cellStyle name="Название 2 5" xfId="12668"/>
    <cellStyle name="Название 2 5 2" xfId="42674"/>
    <cellStyle name="Название 2 6" xfId="12669"/>
    <cellStyle name="Название 2 6 2" xfId="42675"/>
    <cellStyle name="Название 2 7" xfId="12670"/>
    <cellStyle name="Название 2 7 2" xfId="42676"/>
    <cellStyle name="Название 2 8" xfId="12671"/>
    <cellStyle name="Название 2 8 2" xfId="42677"/>
    <cellStyle name="Название 2 9" xfId="12672"/>
    <cellStyle name="Название 2 9 2" xfId="42678"/>
    <cellStyle name="Название 3" xfId="12673"/>
    <cellStyle name="Название 3 10" xfId="12674"/>
    <cellStyle name="Название 3 10 2" xfId="42679"/>
    <cellStyle name="Название 3 11" xfId="12675"/>
    <cellStyle name="Название 3 11 2" xfId="42680"/>
    <cellStyle name="Название 3 12" xfId="12676"/>
    <cellStyle name="Название 3 12 2" xfId="42681"/>
    <cellStyle name="Название 3 13" xfId="12677"/>
    <cellStyle name="Название 3 13 2" xfId="42682"/>
    <cellStyle name="Название 3 14" xfId="12678"/>
    <cellStyle name="Название 3 14 2" xfId="42683"/>
    <cellStyle name="Название 3 15" xfId="12679"/>
    <cellStyle name="Название 3 15 2" xfId="42684"/>
    <cellStyle name="Название 3 16" xfId="12680"/>
    <cellStyle name="Название 3 16 2" xfId="42685"/>
    <cellStyle name="Название 3 17" xfId="12681"/>
    <cellStyle name="Название 3 17 2" xfId="42686"/>
    <cellStyle name="Название 3 18" xfId="12682"/>
    <cellStyle name="Название 3 18 2" xfId="42687"/>
    <cellStyle name="Название 3 19" xfId="12683"/>
    <cellStyle name="Название 3 19 2" xfId="42688"/>
    <cellStyle name="Название 3 2" xfId="12684"/>
    <cellStyle name="Название 3 2 2" xfId="42689"/>
    <cellStyle name="Название 3 20" xfId="12685"/>
    <cellStyle name="Название 3 20 2" xfId="42690"/>
    <cellStyle name="Название 3 21" xfId="12686"/>
    <cellStyle name="Название 3 21 2" xfId="42691"/>
    <cellStyle name="Название 3 22" xfId="12687"/>
    <cellStyle name="Название 3 22 2" xfId="42692"/>
    <cellStyle name="Название 3 23" xfId="12688"/>
    <cellStyle name="Название 3 23 2" xfId="42693"/>
    <cellStyle name="Название 3 24" xfId="42694"/>
    <cellStyle name="Название 3 3" xfId="12689"/>
    <cellStyle name="Название 3 3 2" xfId="42695"/>
    <cellStyle name="Название 3 4" xfId="12690"/>
    <cellStyle name="Название 3 4 2" xfId="42696"/>
    <cellStyle name="Название 3 5" xfId="12691"/>
    <cellStyle name="Название 3 5 2" xfId="42697"/>
    <cellStyle name="Название 3 6" xfId="12692"/>
    <cellStyle name="Название 3 6 2" xfId="42698"/>
    <cellStyle name="Название 3 7" xfId="12693"/>
    <cellStyle name="Название 3 7 2" xfId="42699"/>
    <cellStyle name="Название 3 8" xfId="12694"/>
    <cellStyle name="Название 3 8 2" xfId="42700"/>
    <cellStyle name="Название 3 9" xfId="12695"/>
    <cellStyle name="Название 3 9 2" xfId="42701"/>
    <cellStyle name="Название 4" xfId="12696"/>
    <cellStyle name="Название 4 2" xfId="42702"/>
    <cellStyle name="Название 5" xfId="12697"/>
    <cellStyle name="Название 5 2" xfId="42703"/>
    <cellStyle name="Название 6" xfId="12698"/>
    <cellStyle name="Название 6 2" xfId="42704"/>
    <cellStyle name="Название 7" xfId="12699"/>
    <cellStyle name="Нейтральный 2" xfId="12700"/>
    <cellStyle name="Нейтральный 2 10" xfId="12701"/>
    <cellStyle name="Нейтральный 2 10 2" xfId="42705"/>
    <cellStyle name="Нейтральный 2 11" xfId="12702"/>
    <cellStyle name="Нейтральный 2 11 2" xfId="42706"/>
    <cellStyle name="Нейтральный 2 12" xfId="12703"/>
    <cellStyle name="Нейтральный 2 12 2" xfId="42707"/>
    <cellStyle name="Нейтральный 2 13" xfId="12704"/>
    <cellStyle name="Нейтральный 2 13 2" xfId="42708"/>
    <cellStyle name="Нейтральный 2 14" xfId="12705"/>
    <cellStyle name="Нейтральный 2 14 2" xfId="42709"/>
    <cellStyle name="Нейтральный 2 15" xfId="12706"/>
    <cellStyle name="Нейтральный 2 15 2" xfId="42710"/>
    <cellStyle name="Нейтральный 2 16" xfId="12707"/>
    <cellStyle name="Нейтральный 2 16 2" xfId="42711"/>
    <cellStyle name="Нейтральный 2 17" xfId="12708"/>
    <cellStyle name="Нейтральный 2 17 2" xfId="42712"/>
    <cellStyle name="Нейтральный 2 18" xfId="12709"/>
    <cellStyle name="Нейтральный 2 18 2" xfId="42713"/>
    <cellStyle name="Нейтральный 2 19" xfId="12710"/>
    <cellStyle name="Нейтральный 2 19 2" xfId="42714"/>
    <cellStyle name="Нейтральный 2 2" xfId="12711"/>
    <cellStyle name="Нейтральный 2 2 2" xfId="42715"/>
    <cellStyle name="Нейтральный 2 20" xfId="12712"/>
    <cellStyle name="Нейтральный 2 20 2" xfId="42716"/>
    <cellStyle name="Нейтральный 2 21" xfId="12713"/>
    <cellStyle name="Нейтральный 2 21 2" xfId="42717"/>
    <cellStyle name="Нейтральный 2 22" xfId="12714"/>
    <cellStyle name="Нейтральный 2 22 2" xfId="42718"/>
    <cellStyle name="Нейтральный 2 23" xfId="12715"/>
    <cellStyle name="Нейтральный 2 23 2" xfId="42719"/>
    <cellStyle name="Нейтральный 2 24" xfId="42720"/>
    <cellStyle name="Нейтральный 2 3" xfId="12716"/>
    <cellStyle name="Нейтральный 2 3 2" xfId="42721"/>
    <cellStyle name="Нейтральный 2 4" xfId="12717"/>
    <cellStyle name="Нейтральный 2 4 2" xfId="42722"/>
    <cellStyle name="Нейтральный 2 5" xfId="12718"/>
    <cellStyle name="Нейтральный 2 5 2" xfId="42723"/>
    <cellStyle name="Нейтральный 2 6" xfId="12719"/>
    <cellStyle name="Нейтральный 2 6 2" xfId="42724"/>
    <cellStyle name="Нейтральный 2 7" xfId="12720"/>
    <cellStyle name="Нейтральный 2 7 2" xfId="42725"/>
    <cellStyle name="Нейтральный 2 8" xfId="12721"/>
    <cellStyle name="Нейтральный 2 8 2" xfId="42726"/>
    <cellStyle name="Нейтральный 2 9" xfId="12722"/>
    <cellStyle name="Нейтральный 2 9 2" xfId="42727"/>
    <cellStyle name="Нейтральный 3" xfId="12723"/>
    <cellStyle name="Нейтральный 3 10" xfId="12724"/>
    <cellStyle name="Нейтральный 3 10 2" xfId="42728"/>
    <cellStyle name="Нейтральный 3 11" xfId="12725"/>
    <cellStyle name="Нейтральный 3 11 2" xfId="42729"/>
    <cellStyle name="Нейтральный 3 12" xfId="12726"/>
    <cellStyle name="Нейтральный 3 12 2" xfId="42730"/>
    <cellStyle name="Нейтральный 3 13" xfId="12727"/>
    <cellStyle name="Нейтральный 3 13 2" xfId="42731"/>
    <cellStyle name="Нейтральный 3 14" xfId="12728"/>
    <cellStyle name="Нейтральный 3 14 2" xfId="42732"/>
    <cellStyle name="Нейтральный 3 15" xfId="12729"/>
    <cellStyle name="Нейтральный 3 15 2" xfId="42733"/>
    <cellStyle name="Нейтральный 3 16" xfId="12730"/>
    <cellStyle name="Нейтральный 3 16 2" xfId="42734"/>
    <cellStyle name="Нейтральный 3 17" xfId="12731"/>
    <cellStyle name="Нейтральный 3 17 2" xfId="42735"/>
    <cellStyle name="Нейтральный 3 18" xfId="12732"/>
    <cellStyle name="Нейтральный 3 18 2" xfId="42736"/>
    <cellStyle name="Нейтральный 3 19" xfId="12733"/>
    <cellStyle name="Нейтральный 3 19 2" xfId="42737"/>
    <cellStyle name="Нейтральный 3 2" xfId="12734"/>
    <cellStyle name="Нейтральный 3 2 2" xfId="42738"/>
    <cellStyle name="Нейтральный 3 20" xfId="12735"/>
    <cellStyle name="Нейтральный 3 20 2" xfId="42739"/>
    <cellStyle name="Нейтральный 3 21" xfId="12736"/>
    <cellStyle name="Нейтральный 3 21 2" xfId="42740"/>
    <cellStyle name="Нейтральный 3 22" xfId="12737"/>
    <cellStyle name="Нейтральный 3 22 2" xfId="42741"/>
    <cellStyle name="Нейтральный 3 23" xfId="12738"/>
    <cellStyle name="Нейтральный 3 23 2" xfId="42742"/>
    <cellStyle name="Нейтральный 3 24" xfId="42743"/>
    <cellStyle name="Нейтральный 3 3" xfId="12739"/>
    <cellStyle name="Нейтральный 3 3 2" xfId="42744"/>
    <cellStyle name="Нейтральный 3 4" xfId="12740"/>
    <cellStyle name="Нейтральный 3 4 2" xfId="42745"/>
    <cellStyle name="Нейтральный 3 5" xfId="12741"/>
    <cellStyle name="Нейтральный 3 5 2" xfId="42746"/>
    <cellStyle name="Нейтральный 3 6" xfId="12742"/>
    <cellStyle name="Нейтральный 3 6 2" xfId="42747"/>
    <cellStyle name="Нейтральный 3 7" xfId="12743"/>
    <cellStyle name="Нейтральный 3 7 2" xfId="42748"/>
    <cellStyle name="Нейтральный 3 8" xfId="12744"/>
    <cellStyle name="Нейтральный 3 8 2" xfId="42749"/>
    <cellStyle name="Нейтральный 3 9" xfId="12745"/>
    <cellStyle name="Нейтральный 3 9 2" xfId="42750"/>
    <cellStyle name="Нейтральный 4" xfId="12746"/>
    <cellStyle name="Нейтральный 4 2" xfId="42751"/>
    <cellStyle name="Нейтральный 5" xfId="12747"/>
    <cellStyle name="Нейтральный 5 2" xfId="42752"/>
    <cellStyle name="Нейтральный 6" xfId="12748"/>
    <cellStyle name="Нейтральный 6 2" xfId="42753"/>
    <cellStyle name="Нейтральный 7" xfId="12749"/>
    <cellStyle name="Обычный" xfId="0" builtinId="0"/>
    <cellStyle name="Обычный 10" xfId="3"/>
    <cellStyle name="Обычный 10 2" xfId="29"/>
    <cellStyle name="Обычный 10 2 2" xfId="12750"/>
    <cellStyle name="Обычный 10 2 2 2" xfId="12751"/>
    <cellStyle name="Обычный 10 2 2 3" xfId="59081"/>
    <cellStyle name="Обычный 10 2 3" xfId="12752"/>
    <cellStyle name="Обычный 10 2 4" xfId="12753"/>
    <cellStyle name="Обычный 10 2 5" xfId="59082"/>
    <cellStyle name="Обычный 10 3" xfId="12754"/>
    <cellStyle name="Обычный 10 3 2" xfId="42754"/>
    <cellStyle name="Обычный 10 4" xfId="12755"/>
    <cellStyle name="Обычный 10 4 2" xfId="12756"/>
    <cellStyle name="Обычный 10 5" xfId="59083"/>
    <cellStyle name="Обычный 10_Корректировка 2 квартал ДПН ОМТС Июнь (02 06 09)" xfId="12757"/>
    <cellStyle name="Обычный 100" xfId="12758"/>
    <cellStyle name="Обычный 100 2" xfId="12759"/>
    <cellStyle name="Обычный 100 2 2" xfId="12760"/>
    <cellStyle name="Обычный 100 2 2 2" xfId="12761"/>
    <cellStyle name="Обычный 100 2 2 2 2" xfId="42755"/>
    <cellStyle name="Обычный 100 2 2 3" xfId="42756"/>
    <cellStyle name="Обычный 100 2 3" xfId="12762"/>
    <cellStyle name="Обычный 100 2 3 2" xfId="42757"/>
    <cellStyle name="Обычный 100 2 4" xfId="42758"/>
    <cellStyle name="Обычный 100 3" xfId="12763"/>
    <cellStyle name="Обычный 100 3 2" xfId="12764"/>
    <cellStyle name="Обычный 100 3 2 2" xfId="12765"/>
    <cellStyle name="Обычный 100 3 2 2 2" xfId="42759"/>
    <cellStyle name="Обычный 100 3 2 3" xfId="42760"/>
    <cellStyle name="Обычный 100 3 3" xfId="12766"/>
    <cellStyle name="Обычный 100 3 3 2" xfId="42761"/>
    <cellStyle name="Обычный 100 3 4" xfId="42762"/>
    <cellStyle name="Обычный 100 4" xfId="12767"/>
    <cellStyle name="Обычный 100 4 2" xfId="12768"/>
    <cellStyle name="Обычный 100 4 2 2" xfId="12769"/>
    <cellStyle name="Обычный 100 4 2 2 2" xfId="42763"/>
    <cellStyle name="Обычный 100 4 2 3" xfId="42764"/>
    <cellStyle name="Обычный 100 4 3" xfId="12770"/>
    <cellStyle name="Обычный 100 4 3 2" xfId="42765"/>
    <cellStyle name="Обычный 100 4 4" xfId="42766"/>
    <cellStyle name="Обычный 100 5" xfId="12771"/>
    <cellStyle name="Обычный 100 5 2" xfId="12772"/>
    <cellStyle name="Обычный 100 5 2 2" xfId="42767"/>
    <cellStyle name="Обычный 100 5 3" xfId="42768"/>
    <cellStyle name="Обычный 100 6" xfId="12773"/>
    <cellStyle name="Обычный 100 6 2" xfId="42769"/>
    <cellStyle name="Обычный 100 7" xfId="12774"/>
    <cellStyle name="Обычный 100 7 2" xfId="42770"/>
    <cellStyle name="Обычный 100 8" xfId="42771"/>
    <cellStyle name="Обычный 101" xfId="12775"/>
    <cellStyle name="Обычный 101 2" xfId="12776"/>
    <cellStyle name="Обычный 101 2 2" xfId="12777"/>
    <cellStyle name="Обычный 101 2 2 2" xfId="12778"/>
    <cellStyle name="Обычный 101 2 2 2 2" xfId="42772"/>
    <cellStyle name="Обычный 101 2 2 3" xfId="42773"/>
    <cellStyle name="Обычный 101 2 3" xfId="12779"/>
    <cellStyle name="Обычный 101 2 3 2" xfId="42774"/>
    <cellStyle name="Обычный 101 2 4" xfId="42775"/>
    <cellStyle name="Обычный 101 3" xfId="12780"/>
    <cellStyle name="Обычный 101 3 2" xfId="12781"/>
    <cellStyle name="Обычный 101 3 2 2" xfId="12782"/>
    <cellStyle name="Обычный 101 3 2 2 2" xfId="42776"/>
    <cellStyle name="Обычный 101 3 2 3" xfId="42777"/>
    <cellStyle name="Обычный 101 3 3" xfId="12783"/>
    <cellStyle name="Обычный 101 3 3 2" xfId="42778"/>
    <cellStyle name="Обычный 101 3 4" xfId="42779"/>
    <cellStyle name="Обычный 101 4" xfId="12784"/>
    <cellStyle name="Обычный 101 4 2" xfId="12785"/>
    <cellStyle name="Обычный 101 4 2 2" xfId="12786"/>
    <cellStyle name="Обычный 101 4 2 2 2" xfId="42780"/>
    <cellStyle name="Обычный 101 4 2 3" xfId="42781"/>
    <cellStyle name="Обычный 101 4 3" xfId="12787"/>
    <cellStyle name="Обычный 101 4 3 2" xfId="42782"/>
    <cellStyle name="Обычный 101 4 4" xfId="42783"/>
    <cellStyle name="Обычный 101 5" xfId="12788"/>
    <cellStyle name="Обычный 101 5 2" xfId="12789"/>
    <cellStyle name="Обычный 101 5 2 2" xfId="42784"/>
    <cellStyle name="Обычный 101 5 3" xfId="42785"/>
    <cellStyle name="Обычный 101 6" xfId="12790"/>
    <cellStyle name="Обычный 101 6 2" xfId="42786"/>
    <cellStyle name="Обычный 101 7" xfId="12791"/>
    <cellStyle name="Обычный 101 7 2" xfId="42787"/>
    <cellStyle name="Обычный 101 8" xfId="42788"/>
    <cellStyle name="Обычный 102" xfId="12792"/>
    <cellStyle name="Обычный 102 2" xfId="12793"/>
    <cellStyle name="Обычный 102 2 2" xfId="12794"/>
    <cellStyle name="Обычный 102 2 2 2" xfId="12795"/>
    <cellStyle name="Обычный 102 2 2 2 2" xfId="42789"/>
    <cellStyle name="Обычный 102 2 2 3" xfId="42790"/>
    <cellStyle name="Обычный 102 2 3" xfId="12796"/>
    <cellStyle name="Обычный 102 2 3 2" xfId="42791"/>
    <cellStyle name="Обычный 102 2 4" xfId="42792"/>
    <cellStyle name="Обычный 102 3" xfId="12797"/>
    <cellStyle name="Обычный 102 3 2" xfId="12798"/>
    <cellStyle name="Обычный 102 3 2 2" xfId="12799"/>
    <cellStyle name="Обычный 102 3 2 2 2" xfId="42793"/>
    <cellStyle name="Обычный 102 3 2 3" xfId="42794"/>
    <cellStyle name="Обычный 102 3 3" xfId="12800"/>
    <cellStyle name="Обычный 102 3 3 2" xfId="42795"/>
    <cellStyle name="Обычный 102 3 4" xfId="42796"/>
    <cellStyle name="Обычный 102 4" xfId="12801"/>
    <cellStyle name="Обычный 102 4 2" xfId="12802"/>
    <cellStyle name="Обычный 102 4 2 2" xfId="12803"/>
    <cellStyle name="Обычный 102 4 2 2 2" xfId="42797"/>
    <cellStyle name="Обычный 102 4 2 3" xfId="42798"/>
    <cellStyle name="Обычный 102 4 3" xfId="12804"/>
    <cellStyle name="Обычный 102 4 3 2" xfId="42799"/>
    <cellStyle name="Обычный 102 4 4" xfId="42800"/>
    <cellStyle name="Обычный 102 5" xfId="12805"/>
    <cellStyle name="Обычный 102 5 2" xfId="12806"/>
    <cellStyle name="Обычный 102 5 2 2" xfId="42801"/>
    <cellStyle name="Обычный 102 5 3" xfId="42802"/>
    <cellStyle name="Обычный 102 6" xfId="12807"/>
    <cellStyle name="Обычный 102 6 2" xfId="42803"/>
    <cellStyle name="Обычный 102 7" xfId="12808"/>
    <cellStyle name="Обычный 102 7 2" xfId="42804"/>
    <cellStyle name="Обычный 102 8" xfId="42805"/>
    <cellStyle name="Обычный 103" xfId="12809"/>
    <cellStyle name="Обычный 103 2" xfId="12810"/>
    <cellStyle name="Обычный 103 2 2" xfId="12811"/>
    <cellStyle name="Обычный 103 2 2 2" xfId="12812"/>
    <cellStyle name="Обычный 103 2 2 2 2" xfId="42806"/>
    <cellStyle name="Обычный 103 2 2 3" xfId="42807"/>
    <cellStyle name="Обычный 103 2 3" xfId="12813"/>
    <cellStyle name="Обычный 103 2 3 2" xfId="42808"/>
    <cellStyle name="Обычный 103 2 4" xfId="42809"/>
    <cellStyle name="Обычный 103 3" xfId="12814"/>
    <cellStyle name="Обычный 103 3 2" xfId="12815"/>
    <cellStyle name="Обычный 103 3 2 2" xfId="12816"/>
    <cellStyle name="Обычный 103 3 2 2 2" xfId="42810"/>
    <cellStyle name="Обычный 103 3 2 3" xfId="42811"/>
    <cellStyle name="Обычный 103 3 3" xfId="12817"/>
    <cellStyle name="Обычный 103 3 3 2" xfId="42812"/>
    <cellStyle name="Обычный 103 3 4" xfId="42813"/>
    <cellStyle name="Обычный 103 4" xfId="12818"/>
    <cellStyle name="Обычный 103 4 2" xfId="12819"/>
    <cellStyle name="Обычный 103 4 2 2" xfId="12820"/>
    <cellStyle name="Обычный 103 4 2 2 2" xfId="42814"/>
    <cellStyle name="Обычный 103 4 2 3" xfId="42815"/>
    <cellStyle name="Обычный 103 4 3" xfId="12821"/>
    <cellStyle name="Обычный 103 4 3 2" xfId="42816"/>
    <cellStyle name="Обычный 103 4 4" xfId="42817"/>
    <cellStyle name="Обычный 103 5" xfId="12822"/>
    <cellStyle name="Обычный 103 5 2" xfId="12823"/>
    <cellStyle name="Обычный 103 5 2 2" xfId="42818"/>
    <cellStyle name="Обычный 103 5 3" xfId="42819"/>
    <cellStyle name="Обычный 103 6" xfId="12824"/>
    <cellStyle name="Обычный 103 6 2" xfId="42820"/>
    <cellStyle name="Обычный 103 7" xfId="12825"/>
    <cellStyle name="Обычный 103 7 2" xfId="42821"/>
    <cellStyle name="Обычный 103 8" xfId="42822"/>
    <cellStyle name="Обычный 104" xfId="12826"/>
    <cellStyle name="Обычный 104 2" xfId="12827"/>
    <cellStyle name="Обычный 104 2 2" xfId="12828"/>
    <cellStyle name="Обычный 104 2 2 2" xfId="12829"/>
    <cellStyle name="Обычный 104 2 2 2 2" xfId="42823"/>
    <cellStyle name="Обычный 104 2 2 3" xfId="42824"/>
    <cellStyle name="Обычный 104 2 3" xfId="12830"/>
    <cellStyle name="Обычный 104 2 3 2" xfId="42825"/>
    <cellStyle name="Обычный 104 2 4" xfId="42826"/>
    <cellStyle name="Обычный 104 3" xfId="12831"/>
    <cellStyle name="Обычный 104 3 2" xfId="12832"/>
    <cellStyle name="Обычный 104 3 2 2" xfId="12833"/>
    <cellStyle name="Обычный 104 3 2 2 2" xfId="42827"/>
    <cellStyle name="Обычный 104 3 2 3" xfId="42828"/>
    <cellStyle name="Обычный 104 3 3" xfId="12834"/>
    <cellStyle name="Обычный 104 3 3 2" xfId="42829"/>
    <cellStyle name="Обычный 104 3 4" xfId="42830"/>
    <cellStyle name="Обычный 104 4" xfId="12835"/>
    <cellStyle name="Обычный 104 4 2" xfId="12836"/>
    <cellStyle name="Обычный 104 4 2 2" xfId="12837"/>
    <cellStyle name="Обычный 104 4 2 2 2" xfId="42831"/>
    <cellStyle name="Обычный 104 4 2 3" xfId="42832"/>
    <cellStyle name="Обычный 104 4 3" xfId="12838"/>
    <cellStyle name="Обычный 104 4 3 2" xfId="42833"/>
    <cellStyle name="Обычный 104 4 4" xfId="42834"/>
    <cellStyle name="Обычный 104 5" xfId="12839"/>
    <cellStyle name="Обычный 104 5 2" xfId="12840"/>
    <cellStyle name="Обычный 104 5 2 2" xfId="42835"/>
    <cellStyle name="Обычный 104 5 3" xfId="42836"/>
    <cellStyle name="Обычный 104 6" xfId="12841"/>
    <cellStyle name="Обычный 104 6 2" xfId="42837"/>
    <cellStyle name="Обычный 104 7" xfId="12842"/>
    <cellStyle name="Обычный 104 7 2" xfId="42838"/>
    <cellStyle name="Обычный 104 8" xfId="42839"/>
    <cellStyle name="Обычный 105" xfId="12843"/>
    <cellStyle name="Обычный 105 2" xfId="12844"/>
    <cellStyle name="Обычный 105 2 2" xfId="12845"/>
    <cellStyle name="Обычный 105 2 2 2" xfId="12846"/>
    <cellStyle name="Обычный 105 2 2 2 2" xfId="42840"/>
    <cellStyle name="Обычный 105 2 2 3" xfId="42841"/>
    <cellStyle name="Обычный 105 2 3" xfId="12847"/>
    <cellStyle name="Обычный 105 2 3 2" xfId="42842"/>
    <cellStyle name="Обычный 105 2 4" xfId="42843"/>
    <cellStyle name="Обычный 105 3" xfId="12848"/>
    <cellStyle name="Обычный 105 3 2" xfId="12849"/>
    <cellStyle name="Обычный 105 3 2 2" xfId="12850"/>
    <cellStyle name="Обычный 105 3 2 2 2" xfId="42844"/>
    <cellStyle name="Обычный 105 3 2 3" xfId="42845"/>
    <cellStyle name="Обычный 105 3 3" xfId="12851"/>
    <cellStyle name="Обычный 105 3 3 2" xfId="42846"/>
    <cellStyle name="Обычный 105 3 4" xfId="42847"/>
    <cellStyle name="Обычный 105 4" xfId="12852"/>
    <cellStyle name="Обычный 105 4 2" xfId="12853"/>
    <cellStyle name="Обычный 105 4 2 2" xfId="12854"/>
    <cellStyle name="Обычный 105 4 2 2 2" xfId="42848"/>
    <cellStyle name="Обычный 105 4 2 3" xfId="42849"/>
    <cellStyle name="Обычный 105 4 3" xfId="12855"/>
    <cellStyle name="Обычный 105 4 3 2" xfId="42850"/>
    <cellStyle name="Обычный 105 4 4" xfId="42851"/>
    <cellStyle name="Обычный 105 5" xfId="12856"/>
    <cellStyle name="Обычный 105 5 2" xfId="12857"/>
    <cellStyle name="Обычный 105 5 2 2" xfId="42852"/>
    <cellStyle name="Обычный 105 5 3" xfId="42853"/>
    <cellStyle name="Обычный 105 6" xfId="12858"/>
    <cellStyle name="Обычный 105 6 2" xfId="42854"/>
    <cellStyle name="Обычный 105 7" xfId="12859"/>
    <cellStyle name="Обычный 105 7 2" xfId="42855"/>
    <cellStyle name="Обычный 105 8" xfId="42856"/>
    <cellStyle name="Обычный 106" xfId="12860"/>
    <cellStyle name="Обычный 106 2" xfId="12861"/>
    <cellStyle name="Обычный 106 2 2" xfId="12862"/>
    <cellStyle name="Обычный 106 2 2 2" xfId="12863"/>
    <cellStyle name="Обычный 106 2 2 2 2" xfId="42857"/>
    <cellStyle name="Обычный 106 2 2 3" xfId="42858"/>
    <cellStyle name="Обычный 106 2 3" xfId="12864"/>
    <cellStyle name="Обычный 106 2 3 2" xfId="42859"/>
    <cellStyle name="Обычный 106 2 4" xfId="42860"/>
    <cellStyle name="Обычный 106 3" xfId="12865"/>
    <cellStyle name="Обычный 106 3 2" xfId="12866"/>
    <cellStyle name="Обычный 106 3 2 2" xfId="12867"/>
    <cellStyle name="Обычный 106 3 2 2 2" xfId="42861"/>
    <cellStyle name="Обычный 106 3 2 3" xfId="42862"/>
    <cellStyle name="Обычный 106 3 3" xfId="12868"/>
    <cellStyle name="Обычный 106 3 3 2" xfId="42863"/>
    <cellStyle name="Обычный 106 3 4" xfId="42864"/>
    <cellStyle name="Обычный 106 4" xfId="12869"/>
    <cellStyle name="Обычный 106 4 2" xfId="12870"/>
    <cellStyle name="Обычный 106 4 2 2" xfId="12871"/>
    <cellStyle name="Обычный 106 4 2 2 2" xfId="42865"/>
    <cellStyle name="Обычный 106 4 2 3" xfId="42866"/>
    <cellStyle name="Обычный 106 4 3" xfId="12872"/>
    <cellStyle name="Обычный 106 4 3 2" xfId="42867"/>
    <cellStyle name="Обычный 106 4 4" xfId="42868"/>
    <cellStyle name="Обычный 106 5" xfId="12873"/>
    <cellStyle name="Обычный 106 5 2" xfId="12874"/>
    <cellStyle name="Обычный 106 5 2 2" xfId="42869"/>
    <cellStyle name="Обычный 106 5 3" xfId="42870"/>
    <cellStyle name="Обычный 106 6" xfId="12875"/>
    <cellStyle name="Обычный 106 6 2" xfId="42871"/>
    <cellStyle name="Обычный 106 7" xfId="12876"/>
    <cellStyle name="Обычный 106 7 2" xfId="42872"/>
    <cellStyle name="Обычный 106 8" xfId="42873"/>
    <cellStyle name="Обычный 107" xfId="12877"/>
    <cellStyle name="Обычный 107 2" xfId="12878"/>
    <cellStyle name="Обычный 107 2 2" xfId="12879"/>
    <cellStyle name="Обычный 107 2 2 2" xfId="12880"/>
    <cellStyle name="Обычный 107 2 2 2 2" xfId="42874"/>
    <cellStyle name="Обычный 107 2 2 3" xfId="42875"/>
    <cellStyle name="Обычный 107 2 3" xfId="12881"/>
    <cellStyle name="Обычный 107 2 3 2" xfId="42876"/>
    <cellStyle name="Обычный 107 2 4" xfId="42877"/>
    <cellStyle name="Обычный 107 3" xfId="12882"/>
    <cellStyle name="Обычный 107 3 2" xfId="12883"/>
    <cellStyle name="Обычный 107 3 2 2" xfId="12884"/>
    <cellStyle name="Обычный 107 3 2 2 2" xfId="42878"/>
    <cellStyle name="Обычный 107 3 2 3" xfId="42879"/>
    <cellStyle name="Обычный 107 3 3" xfId="12885"/>
    <cellStyle name="Обычный 107 3 3 2" xfId="42880"/>
    <cellStyle name="Обычный 107 3 4" xfId="42881"/>
    <cellStyle name="Обычный 107 4" xfId="12886"/>
    <cellStyle name="Обычный 107 4 2" xfId="12887"/>
    <cellStyle name="Обычный 107 4 2 2" xfId="12888"/>
    <cellStyle name="Обычный 107 4 2 2 2" xfId="42882"/>
    <cellStyle name="Обычный 107 4 2 3" xfId="42883"/>
    <cellStyle name="Обычный 107 4 3" xfId="12889"/>
    <cellStyle name="Обычный 107 4 3 2" xfId="42884"/>
    <cellStyle name="Обычный 107 4 4" xfId="42885"/>
    <cellStyle name="Обычный 107 5" xfId="12890"/>
    <cellStyle name="Обычный 107 5 2" xfId="12891"/>
    <cellStyle name="Обычный 107 5 2 2" xfId="42886"/>
    <cellStyle name="Обычный 107 5 3" xfId="42887"/>
    <cellStyle name="Обычный 107 6" xfId="12892"/>
    <cellStyle name="Обычный 107 6 2" xfId="42888"/>
    <cellStyle name="Обычный 107 7" xfId="12893"/>
    <cellStyle name="Обычный 107 7 2" xfId="42889"/>
    <cellStyle name="Обычный 107 8" xfId="42890"/>
    <cellStyle name="Обычный 108" xfId="12894"/>
    <cellStyle name="Обычный 108 2" xfId="12895"/>
    <cellStyle name="Обычный 108 2 2" xfId="12896"/>
    <cellStyle name="Обычный 108 2 2 2" xfId="12897"/>
    <cellStyle name="Обычный 108 2 2 2 2" xfId="42891"/>
    <cellStyle name="Обычный 108 2 2 3" xfId="42892"/>
    <cellStyle name="Обычный 108 2 3" xfId="12898"/>
    <cellStyle name="Обычный 108 2 3 2" xfId="42893"/>
    <cellStyle name="Обычный 108 2 4" xfId="42894"/>
    <cellStyle name="Обычный 108 3" xfId="12899"/>
    <cellStyle name="Обычный 108 3 2" xfId="12900"/>
    <cellStyle name="Обычный 108 3 2 2" xfId="12901"/>
    <cellStyle name="Обычный 108 3 2 2 2" xfId="42895"/>
    <cellStyle name="Обычный 108 3 2 3" xfId="42896"/>
    <cellStyle name="Обычный 108 3 3" xfId="12902"/>
    <cellStyle name="Обычный 108 3 3 2" xfId="42897"/>
    <cellStyle name="Обычный 108 3 4" xfId="42898"/>
    <cellStyle name="Обычный 108 4" xfId="12903"/>
    <cellStyle name="Обычный 108 4 2" xfId="12904"/>
    <cellStyle name="Обычный 108 4 2 2" xfId="12905"/>
    <cellStyle name="Обычный 108 4 2 2 2" xfId="42899"/>
    <cellStyle name="Обычный 108 4 2 3" xfId="42900"/>
    <cellStyle name="Обычный 108 4 3" xfId="12906"/>
    <cellStyle name="Обычный 108 4 3 2" xfId="42901"/>
    <cellStyle name="Обычный 108 4 4" xfId="42902"/>
    <cellStyle name="Обычный 108 5" xfId="12907"/>
    <cellStyle name="Обычный 108 5 2" xfId="12908"/>
    <cellStyle name="Обычный 108 5 2 2" xfId="42903"/>
    <cellStyle name="Обычный 108 5 3" xfId="42904"/>
    <cellStyle name="Обычный 108 6" xfId="12909"/>
    <cellStyle name="Обычный 108 6 2" xfId="42905"/>
    <cellStyle name="Обычный 108 7" xfId="12910"/>
    <cellStyle name="Обычный 108 7 2" xfId="42906"/>
    <cellStyle name="Обычный 108 8" xfId="42907"/>
    <cellStyle name="Обычный 109" xfId="12911"/>
    <cellStyle name="Обычный 109 2" xfId="12912"/>
    <cellStyle name="Обычный 109 2 2" xfId="12913"/>
    <cellStyle name="Обычный 109 2 2 2" xfId="12914"/>
    <cellStyle name="Обычный 109 2 2 2 2" xfId="42908"/>
    <cellStyle name="Обычный 109 2 2 3" xfId="42909"/>
    <cellStyle name="Обычный 109 2 3" xfId="12915"/>
    <cellStyle name="Обычный 109 2 3 2" xfId="42910"/>
    <cellStyle name="Обычный 109 2 4" xfId="42911"/>
    <cellStyle name="Обычный 109 3" xfId="12916"/>
    <cellStyle name="Обычный 109 3 2" xfId="12917"/>
    <cellStyle name="Обычный 109 3 2 2" xfId="12918"/>
    <cellStyle name="Обычный 109 3 2 2 2" xfId="42912"/>
    <cellStyle name="Обычный 109 3 2 3" xfId="42913"/>
    <cellStyle name="Обычный 109 3 3" xfId="12919"/>
    <cellStyle name="Обычный 109 3 3 2" xfId="42914"/>
    <cellStyle name="Обычный 109 3 4" xfId="42915"/>
    <cellStyle name="Обычный 109 4" xfId="12920"/>
    <cellStyle name="Обычный 109 4 2" xfId="12921"/>
    <cellStyle name="Обычный 109 4 2 2" xfId="12922"/>
    <cellStyle name="Обычный 109 4 2 2 2" xfId="42916"/>
    <cellStyle name="Обычный 109 4 2 3" xfId="42917"/>
    <cellStyle name="Обычный 109 4 3" xfId="12923"/>
    <cellStyle name="Обычный 109 4 3 2" xfId="42918"/>
    <cellStyle name="Обычный 109 4 4" xfId="42919"/>
    <cellStyle name="Обычный 109 5" xfId="12924"/>
    <cellStyle name="Обычный 109 5 2" xfId="12925"/>
    <cellStyle name="Обычный 109 5 2 2" xfId="42920"/>
    <cellStyle name="Обычный 109 5 3" xfId="42921"/>
    <cellStyle name="Обычный 109 6" xfId="12926"/>
    <cellStyle name="Обычный 109 6 2" xfId="42922"/>
    <cellStyle name="Обычный 109 7" xfId="12927"/>
    <cellStyle name="Обычный 109 7 2" xfId="42923"/>
    <cellStyle name="Обычный 109 8" xfId="42924"/>
    <cellStyle name="Обычный 11" xfId="4"/>
    <cellStyle name="Обычный 11 2" xfId="12928"/>
    <cellStyle name="Обычный 11 2 2" xfId="42925"/>
    <cellStyle name="Обычный 11 3" xfId="12929"/>
    <cellStyle name="Обычный 11 4" xfId="12930"/>
    <cellStyle name="Обычный 11 5" xfId="59084"/>
    <cellStyle name="Обычный 110" xfId="12931"/>
    <cellStyle name="Обычный 110 2" xfId="12932"/>
    <cellStyle name="Обычный 110 2 2" xfId="12933"/>
    <cellStyle name="Обычный 110 2 2 2" xfId="12934"/>
    <cellStyle name="Обычный 110 2 2 2 2" xfId="42926"/>
    <cellStyle name="Обычный 110 2 2 3" xfId="42927"/>
    <cellStyle name="Обычный 110 2 3" xfId="12935"/>
    <cellStyle name="Обычный 110 2 3 2" xfId="42928"/>
    <cellStyle name="Обычный 110 2 4" xfId="42929"/>
    <cellStyle name="Обычный 110 3" xfId="12936"/>
    <cellStyle name="Обычный 110 3 2" xfId="12937"/>
    <cellStyle name="Обычный 110 3 2 2" xfId="12938"/>
    <cellStyle name="Обычный 110 3 2 2 2" xfId="42930"/>
    <cellStyle name="Обычный 110 3 2 3" xfId="42931"/>
    <cellStyle name="Обычный 110 3 3" xfId="12939"/>
    <cellStyle name="Обычный 110 3 3 2" xfId="42932"/>
    <cellStyle name="Обычный 110 3 4" xfId="42933"/>
    <cellStyle name="Обычный 110 4" xfId="12940"/>
    <cellStyle name="Обычный 110 4 2" xfId="12941"/>
    <cellStyle name="Обычный 110 4 2 2" xfId="12942"/>
    <cellStyle name="Обычный 110 4 2 2 2" xfId="42934"/>
    <cellStyle name="Обычный 110 4 2 3" xfId="42935"/>
    <cellStyle name="Обычный 110 4 3" xfId="12943"/>
    <cellStyle name="Обычный 110 4 3 2" xfId="42936"/>
    <cellStyle name="Обычный 110 4 4" xfId="42937"/>
    <cellStyle name="Обычный 110 5" xfId="12944"/>
    <cellStyle name="Обычный 110 5 2" xfId="12945"/>
    <cellStyle name="Обычный 110 5 2 2" xfId="42938"/>
    <cellStyle name="Обычный 110 5 3" xfId="42939"/>
    <cellStyle name="Обычный 110 6" xfId="12946"/>
    <cellStyle name="Обычный 110 6 2" xfId="42940"/>
    <cellStyle name="Обычный 110 7" xfId="12947"/>
    <cellStyle name="Обычный 110 7 2" xfId="42941"/>
    <cellStyle name="Обычный 110 8" xfId="42942"/>
    <cellStyle name="Обычный 111" xfId="12948"/>
    <cellStyle name="Обычный 111 2" xfId="12949"/>
    <cellStyle name="Обычный 111 2 2" xfId="12950"/>
    <cellStyle name="Обычный 111 2 2 2" xfId="12951"/>
    <cellStyle name="Обычный 111 2 2 2 2" xfId="42943"/>
    <cellStyle name="Обычный 111 2 2 3" xfId="42944"/>
    <cellStyle name="Обычный 111 2 3" xfId="12952"/>
    <cellStyle name="Обычный 111 2 3 2" xfId="42945"/>
    <cellStyle name="Обычный 111 2 4" xfId="42946"/>
    <cellStyle name="Обычный 111 3" xfId="12953"/>
    <cellStyle name="Обычный 111 3 2" xfId="12954"/>
    <cellStyle name="Обычный 111 3 2 2" xfId="12955"/>
    <cellStyle name="Обычный 111 3 2 2 2" xfId="42947"/>
    <cellStyle name="Обычный 111 3 2 3" xfId="42948"/>
    <cellStyle name="Обычный 111 3 3" xfId="12956"/>
    <cellStyle name="Обычный 111 3 3 2" xfId="42949"/>
    <cellStyle name="Обычный 111 3 4" xfId="42950"/>
    <cellStyle name="Обычный 111 4" xfId="12957"/>
    <cellStyle name="Обычный 111 4 2" xfId="12958"/>
    <cellStyle name="Обычный 111 4 2 2" xfId="12959"/>
    <cellStyle name="Обычный 111 4 2 2 2" xfId="42951"/>
    <cellStyle name="Обычный 111 4 2 3" xfId="42952"/>
    <cellStyle name="Обычный 111 4 3" xfId="12960"/>
    <cellStyle name="Обычный 111 4 3 2" xfId="42953"/>
    <cellStyle name="Обычный 111 4 4" xfId="42954"/>
    <cellStyle name="Обычный 111 5" xfId="12961"/>
    <cellStyle name="Обычный 111 5 2" xfId="12962"/>
    <cellStyle name="Обычный 111 5 2 2" xfId="42955"/>
    <cellStyle name="Обычный 111 5 3" xfId="42956"/>
    <cellStyle name="Обычный 111 6" xfId="12963"/>
    <cellStyle name="Обычный 111 6 2" xfId="42957"/>
    <cellStyle name="Обычный 111 7" xfId="12964"/>
    <cellStyle name="Обычный 111 7 2" xfId="42958"/>
    <cellStyle name="Обычный 111 8" xfId="42959"/>
    <cellStyle name="Обычный 112" xfId="12965"/>
    <cellStyle name="Обычный 112 2" xfId="12966"/>
    <cellStyle name="Обычный 112 2 2" xfId="12967"/>
    <cellStyle name="Обычный 112 2 2 2" xfId="12968"/>
    <cellStyle name="Обычный 112 2 2 2 2" xfId="42960"/>
    <cellStyle name="Обычный 112 2 2 3" xfId="42961"/>
    <cellStyle name="Обычный 112 2 3" xfId="12969"/>
    <cellStyle name="Обычный 112 2 3 2" xfId="42962"/>
    <cellStyle name="Обычный 112 2 4" xfId="42963"/>
    <cellStyle name="Обычный 112 3" xfId="12970"/>
    <cellStyle name="Обычный 112 3 2" xfId="12971"/>
    <cellStyle name="Обычный 112 3 2 2" xfId="12972"/>
    <cellStyle name="Обычный 112 3 2 2 2" xfId="42964"/>
    <cellStyle name="Обычный 112 3 2 3" xfId="42965"/>
    <cellStyle name="Обычный 112 3 3" xfId="12973"/>
    <cellStyle name="Обычный 112 3 3 2" xfId="42966"/>
    <cellStyle name="Обычный 112 3 4" xfId="42967"/>
    <cellStyle name="Обычный 112 4" xfId="12974"/>
    <cellStyle name="Обычный 112 4 2" xfId="12975"/>
    <cellStyle name="Обычный 112 4 2 2" xfId="12976"/>
    <cellStyle name="Обычный 112 4 2 2 2" xfId="42968"/>
    <cellStyle name="Обычный 112 4 2 3" xfId="42969"/>
    <cellStyle name="Обычный 112 4 3" xfId="12977"/>
    <cellStyle name="Обычный 112 4 3 2" xfId="42970"/>
    <cellStyle name="Обычный 112 4 4" xfId="42971"/>
    <cellStyle name="Обычный 112 5" xfId="12978"/>
    <cellStyle name="Обычный 112 5 2" xfId="12979"/>
    <cellStyle name="Обычный 112 5 2 2" xfId="42972"/>
    <cellStyle name="Обычный 112 5 3" xfId="42973"/>
    <cellStyle name="Обычный 112 6" xfId="12980"/>
    <cellStyle name="Обычный 112 6 2" xfId="42974"/>
    <cellStyle name="Обычный 112 7" xfId="12981"/>
    <cellStyle name="Обычный 112 7 2" xfId="42975"/>
    <cellStyle name="Обычный 112 8" xfId="42976"/>
    <cellStyle name="Обычный 113" xfId="12982"/>
    <cellStyle name="Обычный 113 2" xfId="12983"/>
    <cellStyle name="Обычный 113 2 2" xfId="12984"/>
    <cellStyle name="Обычный 113 2 2 2" xfId="12985"/>
    <cellStyle name="Обычный 113 2 2 2 2" xfId="42977"/>
    <cellStyle name="Обычный 113 2 2 3" xfId="42978"/>
    <cellStyle name="Обычный 113 2 3" xfId="12986"/>
    <cellStyle name="Обычный 113 2 3 2" xfId="42979"/>
    <cellStyle name="Обычный 113 2 4" xfId="42980"/>
    <cellStyle name="Обычный 113 3" xfId="12987"/>
    <cellStyle name="Обычный 113 3 2" xfId="12988"/>
    <cellStyle name="Обычный 113 3 2 2" xfId="12989"/>
    <cellStyle name="Обычный 113 3 2 2 2" xfId="42981"/>
    <cellStyle name="Обычный 113 3 2 3" xfId="42982"/>
    <cellStyle name="Обычный 113 3 3" xfId="12990"/>
    <cellStyle name="Обычный 113 3 3 2" xfId="42983"/>
    <cellStyle name="Обычный 113 3 4" xfId="42984"/>
    <cellStyle name="Обычный 113 4" xfId="12991"/>
    <cellStyle name="Обычный 113 4 2" xfId="12992"/>
    <cellStyle name="Обычный 113 4 2 2" xfId="12993"/>
    <cellStyle name="Обычный 113 4 2 2 2" xfId="42985"/>
    <cellStyle name="Обычный 113 4 2 3" xfId="42986"/>
    <cellStyle name="Обычный 113 4 3" xfId="12994"/>
    <cellStyle name="Обычный 113 4 3 2" xfId="42987"/>
    <cellStyle name="Обычный 113 4 4" xfId="42988"/>
    <cellStyle name="Обычный 113 5" xfId="12995"/>
    <cellStyle name="Обычный 113 5 2" xfId="12996"/>
    <cellStyle name="Обычный 113 5 2 2" xfId="42989"/>
    <cellStyle name="Обычный 113 5 3" xfId="42990"/>
    <cellStyle name="Обычный 113 6" xfId="12997"/>
    <cellStyle name="Обычный 113 6 2" xfId="42991"/>
    <cellStyle name="Обычный 113 7" xfId="12998"/>
    <cellStyle name="Обычный 113 7 2" xfId="42992"/>
    <cellStyle name="Обычный 113 8" xfId="42993"/>
    <cellStyle name="Обычный 114" xfId="12999"/>
    <cellStyle name="Обычный 114 2" xfId="13000"/>
    <cellStyle name="Обычный 114 2 2" xfId="13001"/>
    <cellStyle name="Обычный 114 2 2 2" xfId="13002"/>
    <cellStyle name="Обычный 114 2 2 2 2" xfId="42994"/>
    <cellStyle name="Обычный 114 2 2 3" xfId="42995"/>
    <cellStyle name="Обычный 114 2 3" xfId="13003"/>
    <cellStyle name="Обычный 114 2 3 2" xfId="42996"/>
    <cellStyle name="Обычный 114 2 4" xfId="42997"/>
    <cellStyle name="Обычный 114 3" xfId="13004"/>
    <cellStyle name="Обычный 114 3 2" xfId="13005"/>
    <cellStyle name="Обычный 114 3 2 2" xfId="13006"/>
    <cellStyle name="Обычный 114 3 2 2 2" xfId="42998"/>
    <cellStyle name="Обычный 114 3 2 3" xfId="42999"/>
    <cellStyle name="Обычный 114 3 3" xfId="13007"/>
    <cellStyle name="Обычный 114 3 3 2" xfId="43000"/>
    <cellStyle name="Обычный 114 3 4" xfId="43001"/>
    <cellStyle name="Обычный 114 4" xfId="13008"/>
    <cellStyle name="Обычный 114 4 2" xfId="13009"/>
    <cellStyle name="Обычный 114 4 2 2" xfId="13010"/>
    <cellStyle name="Обычный 114 4 2 2 2" xfId="43002"/>
    <cellStyle name="Обычный 114 4 2 3" xfId="43003"/>
    <cellStyle name="Обычный 114 4 3" xfId="13011"/>
    <cellStyle name="Обычный 114 4 3 2" xfId="43004"/>
    <cellStyle name="Обычный 114 4 4" xfId="43005"/>
    <cellStyle name="Обычный 114 5" xfId="13012"/>
    <cellStyle name="Обычный 114 5 2" xfId="13013"/>
    <cellStyle name="Обычный 114 5 2 2" xfId="43006"/>
    <cellStyle name="Обычный 114 5 3" xfId="43007"/>
    <cellStyle name="Обычный 114 6" xfId="13014"/>
    <cellStyle name="Обычный 114 6 2" xfId="43008"/>
    <cellStyle name="Обычный 114 7" xfId="13015"/>
    <cellStyle name="Обычный 114 7 2" xfId="43009"/>
    <cellStyle name="Обычный 114 8" xfId="43010"/>
    <cellStyle name="Обычный 115" xfId="13016"/>
    <cellStyle name="Обычный 115 2" xfId="13017"/>
    <cellStyle name="Обычный 115 2 2" xfId="13018"/>
    <cellStyle name="Обычный 115 2 2 2" xfId="13019"/>
    <cellStyle name="Обычный 115 2 2 2 2" xfId="43011"/>
    <cellStyle name="Обычный 115 2 2 3" xfId="43012"/>
    <cellStyle name="Обычный 115 2 3" xfId="13020"/>
    <cellStyle name="Обычный 115 2 3 2" xfId="43013"/>
    <cellStyle name="Обычный 115 2 4" xfId="43014"/>
    <cellStyle name="Обычный 115 3" xfId="13021"/>
    <cellStyle name="Обычный 115 3 2" xfId="13022"/>
    <cellStyle name="Обычный 115 3 2 2" xfId="13023"/>
    <cellStyle name="Обычный 115 3 2 2 2" xfId="43015"/>
    <cellStyle name="Обычный 115 3 2 3" xfId="43016"/>
    <cellStyle name="Обычный 115 3 3" xfId="13024"/>
    <cellStyle name="Обычный 115 3 3 2" xfId="43017"/>
    <cellStyle name="Обычный 115 3 4" xfId="43018"/>
    <cellStyle name="Обычный 115 4" xfId="13025"/>
    <cellStyle name="Обычный 115 4 2" xfId="13026"/>
    <cellStyle name="Обычный 115 4 2 2" xfId="13027"/>
    <cellStyle name="Обычный 115 4 2 2 2" xfId="43019"/>
    <cellStyle name="Обычный 115 4 2 3" xfId="43020"/>
    <cellStyle name="Обычный 115 4 3" xfId="13028"/>
    <cellStyle name="Обычный 115 4 3 2" xfId="43021"/>
    <cellStyle name="Обычный 115 4 4" xfId="43022"/>
    <cellStyle name="Обычный 115 5" xfId="13029"/>
    <cellStyle name="Обычный 115 5 2" xfId="13030"/>
    <cellStyle name="Обычный 115 5 2 2" xfId="43023"/>
    <cellStyle name="Обычный 115 5 3" xfId="43024"/>
    <cellStyle name="Обычный 115 6" xfId="13031"/>
    <cellStyle name="Обычный 115 6 2" xfId="43025"/>
    <cellStyle name="Обычный 115 7" xfId="13032"/>
    <cellStyle name="Обычный 115 7 2" xfId="43026"/>
    <cellStyle name="Обычный 115 8" xfId="43027"/>
    <cellStyle name="Обычный 116" xfId="13033"/>
    <cellStyle name="Обычный 116 2" xfId="13034"/>
    <cellStyle name="Обычный 116 2 2" xfId="13035"/>
    <cellStyle name="Обычный 116 2 2 2" xfId="13036"/>
    <cellStyle name="Обычный 116 2 2 2 2" xfId="43028"/>
    <cellStyle name="Обычный 116 2 2 3" xfId="43029"/>
    <cellStyle name="Обычный 116 2 3" xfId="13037"/>
    <cellStyle name="Обычный 116 2 3 2" xfId="43030"/>
    <cellStyle name="Обычный 116 2 4" xfId="43031"/>
    <cellStyle name="Обычный 116 3" xfId="13038"/>
    <cellStyle name="Обычный 116 3 2" xfId="13039"/>
    <cellStyle name="Обычный 116 3 2 2" xfId="13040"/>
    <cellStyle name="Обычный 116 3 2 2 2" xfId="43032"/>
    <cellStyle name="Обычный 116 3 2 3" xfId="43033"/>
    <cellStyle name="Обычный 116 3 3" xfId="13041"/>
    <cellStyle name="Обычный 116 3 3 2" xfId="43034"/>
    <cellStyle name="Обычный 116 3 4" xfId="43035"/>
    <cellStyle name="Обычный 116 4" xfId="13042"/>
    <cellStyle name="Обычный 116 4 2" xfId="13043"/>
    <cellStyle name="Обычный 116 4 2 2" xfId="13044"/>
    <cellStyle name="Обычный 116 4 2 2 2" xfId="43036"/>
    <cellStyle name="Обычный 116 4 2 3" xfId="43037"/>
    <cellStyle name="Обычный 116 4 3" xfId="13045"/>
    <cellStyle name="Обычный 116 4 3 2" xfId="43038"/>
    <cellStyle name="Обычный 116 4 4" xfId="43039"/>
    <cellStyle name="Обычный 116 5" xfId="13046"/>
    <cellStyle name="Обычный 116 5 2" xfId="13047"/>
    <cellStyle name="Обычный 116 5 2 2" xfId="43040"/>
    <cellStyle name="Обычный 116 5 3" xfId="43041"/>
    <cellStyle name="Обычный 116 6" xfId="13048"/>
    <cellStyle name="Обычный 116 6 2" xfId="43042"/>
    <cellStyle name="Обычный 116 7" xfId="13049"/>
    <cellStyle name="Обычный 116 7 2" xfId="43043"/>
    <cellStyle name="Обычный 116 8" xfId="43044"/>
    <cellStyle name="Обычный 117" xfId="13050"/>
    <cellStyle name="Обычный 117 2" xfId="13051"/>
    <cellStyle name="Обычный 117 2 2" xfId="13052"/>
    <cellStyle name="Обычный 117 2 2 2" xfId="13053"/>
    <cellStyle name="Обычный 117 2 2 2 2" xfId="43045"/>
    <cellStyle name="Обычный 117 2 2 3" xfId="43046"/>
    <cellStyle name="Обычный 117 2 3" xfId="13054"/>
    <cellStyle name="Обычный 117 2 3 2" xfId="43047"/>
    <cellStyle name="Обычный 117 2 4" xfId="43048"/>
    <cellStyle name="Обычный 117 3" xfId="13055"/>
    <cellStyle name="Обычный 117 3 2" xfId="13056"/>
    <cellStyle name="Обычный 117 3 2 2" xfId="13057"/>
    <cellStyle name="Обычный 117 3 2 2 2" xfId="43049"/>
    <cellStyle name="Обычный 117 3 2 3" xfId="43050"/>
    <cellStyle name="Обычный 117 3 3" xfId="13058"/>
    <cellStyle name="Обычный 117 3 3 2" xfId="43051"/>
    <cellStyle name="Обычный 117 3 4" xfId="43052"/>
    <cellStyle name="Обычный 117 4" xfId="13059"/>
    <cellStyle name="Обычный 117 4 2" xfId="13060"/>
    <cellStyle name="Обычный 117 4 2 2" xfId="13061"/>
    <cellStyle name="Обычный 117 4 2 2 2" xfId="43053"/>
    <cellStyle name="Обычный 117 4 2 3" xfId="43054"/>
    <cellStyle name="Обычный 117 4 3" xfId="13062"/>
    <cellStyle name="Обычный 117 4 3 2" xfId="43055"/>
    <cellStyle name="Обычный 117 4 4" xfId="43056"/>
    <cellStyle name="Обычный 117 5" xfId="13063"/>
    <cellStyle name="Обычный 117 5 2" xfId="13064"/>
    <cellStyle name="Обычный 117 5 2 2" xfId="43057"/>
    <cellStyle name="Обычный 117 5 3" xfId="43058"/>
    <cellStyle name="Обычный 117 6" xfId="13065"/>
    <cellStyle name="Обычный 117 6 2" xfId="43059"/>
    <cellStyle name="Обычный 117 7" xfId="13066"/>
    <cellStyle name="Обычный 117 7 2" xfId="43060"/>
    <cellStyle name="Обычный 117 8" xfId="43061"/>
    <cellStyle name="Обычный 118" xfId="13067"/>
    <cellStyle name="Обычный 118 2" xfId="13068"/>
    <cellStyle name="Обычный 118 2 2" xfId="13069"/>
    <cellStyle name="Обычный 118 2 2 2" xfId="13070"/>
    <cellStyle name="Обычный 118 2 2 2 2" xfId="43062"/>
    <cellStyle name="Обычный 118 2 2 3" xfId="43063"/>
    <cellStyle name="Обычный 118 2 3" xfId="13071"/>
    <cellStyle name="Обычный 118 2 3 2" xfId="43064"/>
    <cellStyle name="Обычный 118 2 4" xfId="43065"/>
    <cellStyle name="Обычный 118 3" xfId="13072"/>
    <cellStyle name="Обычный 118 3 2" xfId="13073"/>
    <cellStyle name="Обычный 118 3 2 2" xfId="13074"/>
    <cellStyle name="Обычный 118 3 2 2 2" xfId="43066"/>
    <cellStyle name="Обычный 118 3 2 3" xfId="43067"/>
    <cellStyle name="Обычный 118 3 3" xfId="13075"/>
    <cellStyle name="Обычный 118 3 3 2" xfId="43068"/>
    <cellStyle name="Обычный 118 3 4" xfId="43069"/>
    <cellStyle name="Обычный 118 4" xfId="13076"/>
    <cellStyle name="Обычный 118 4 2" xfId="13077"/>
    <cellStyle name="Обычный 118 4 2 2" xfId="13078"/>
    <cellStyle name="Обычный 118 4 2 2 2" xfId="43070"/>
    <cellStyle name="Обычный 118 4 2 3" xfId="43071"/>
    <cellStyle name="Обычный 118 4 3" xfId="13079"/>
    <cellStyle name="Обычный 118 4 3 2" xfId="43072"/>
    <cellStyle name="Обычный 118 4 4" xfId="43073"/>
    <cellStyle name="Обычный 118 5" xfId="13080"/>
    <cellStyle name="Обычный 118 5 2" xfId="13081"/>
    <cellStyle name="Обычный 118 5 2 2" xfId="43074"/>
    <cellStyle name="Обычный 118 5 3" xfId="43075"/>
    <cellStyle name="Обычный 118 6" xfId="13082"/>
    <cellStyle name="Обычный 118 6 2" xfId="43076"/>
    <cellStyle name="Обычный 118 7" xfId="13083"/>
    <cellStyle name="Обычный 118 7 2" xfId="43077"/>
    <cellStyle name="Обычный 118 8" xfId="43078"/>
    <cellStyle name="Обычный 119" xfId="13084"/>
    <cellStyle name="Обычный 119 2" xfId="13085"/>
    <cellStyle name="Обычный 119 2 2" xfId="13086"/>
    <cellStyle name="Обычный 119 2 2 2" xfId="13087"/>
    <cellStyle name="Обычный 119 2 2 2 2" xfId="43079"/>
    <cellStyle name="Обычный 119 2 2 3" xfId="43080"/>
    <cellStyle name="Обычный 119 2 3" xfId="13088"/>
    <cellStyle name="Обычный 119 2 3 2" xfId="43081"/>
    <cellStyle name="Обычный 119 2 4" xfId="43082"/>
    <cellStyle name="Обычный 119 3" xfId="13089"/>
    <cellStyle name="Обычный 119 3 2" xfId="13090"/>
    <cellStyle name="Обычный 119 3 2 2" xfId="13091"/>
    <cellStyle name="Обычный 119 3 2 2 2" xfId="43083"/>
    <cellStyle name="Обычный 119 3 2 3" xfId="43084"/>
    <cellStyle name="Обычный 119 3 3" xfId="13092"/>
    <cellStyle name="Обычный 119 3 3 2" xfId="43085"/>
    <cellStyle name="Обычный 119 3 4" xfId="43086"/>
    <cellStyle name="Обычный 119 4" xfId="13093"/>
    <cellStyle name="Обычный 119 4 2" xfId="13094"/>
    <cellStyle name="Обычный 119 4 2 2" xfId="13095"/>
    <cellStyle name="Обычный 119 4 2 2 2" xfId="43087"/>
    <cellStyle name="Обычный 119 4 2 3" xfId="43088"/>
    <cellStyle name="Обычный 119 4 3" xfId="13096"/>
    <cellStyle name="Обычный 119 4 3 2" xfId="43089"/>
    <cellStyle name="Обычный 119 4 4" xfId="43090"/>
    <cellStyle name="Обычный 119 5" xfId="13097"/>
    <cellStyle name="Обычный 119 5 2" xfId="13098"/>
    <cellStyle name="Обычный 119 5 2 2" xfId="43091"/>
    <cellStyle name="Обычный 119 5 3" xfId="43092"/>
    <cellStyle name="Обычный 119 6" xfId="13099"/>
    <cellStyle name="Обычный 119 6 2" xfId="43093"/>
    <cellStyle name="Обычный 119 7" xfId="13100"/>
    <cellStyle name="Обычный 119 7 2" xfId="43094"/>
    <cellStyle name="Обычный 119 8" xfId="43095"/>
    <cellStyle name="Обычный 12" xfId="5"/>
    <cellStyle name="Обычный 12 2" xfId="13101"/>
    <cellStyle name="Обычный 12 2 5" xfId="59085"/>
    <cellStyle name="Обычный 12 3" xfId="13102"/>
    <cellStyle name="Обычный 12 4" xfId="59086"/>
    <cellStyle name="Обычный 120" xfId="13103"/>
    <cellStyle name="Обычный 120 2" xfId="13104"/>
    <cellStyle name="Обычный 120 2 2" xfId="13105"/>
    <cellStyle name="Обычный 120 2 2 2" xfId="13106"/>
    <cellStyle name="Обычный 120 2 2 2 2" xfId="43096"/>
    <cellStyle name="Обычный 120 2 2 3" xfId="43097"/>
    <cellStyle name="Обычный 120 2 3" xfId="13107"/>
    <cellStyle name="Обычный 120 2 3 2" xfId="43098"/>
    <cellStyle name="Обычный 120 2 4" xfId="43099"/>
    <cellStyle name="Обычный 120 3" xfId="13108"/>
    <cellStyle name="Обычный 120 3 2" xfId="13109"/>
    <cellStyle name="Обычный 120 3 2 2" xfId="13110"/>
    <cellStyle name="Обычный 120 3 2 2 2" xfId="43100"/>
    <cellStyle name="Обычный 120 3 2 3" xfId="43101"/>
    <cellStyle name="Обычный 120 3 3" xfId="13111"/>
    <cellStyle name="Обычный 120 3 3 2" xfId="43102"/>
    <cellStyle name="Обычный 120 3 4" xfId="43103"/>
    <cellStyle name="Обычный 120 4" xfId="13112"/>
    <cellStyle name="Обычный 120 4 2" xfId="13113"/>
    <cellStyle name="Обычный 120 4 2 2" xfId="13114"/>
    <cellStyle name="Обычный 120 4 2 2 2" xfId="43104"/>
    <cellStyle name="Обычный 120 4 2 3" xfId="43105"/>
    <cellStyle name="Обычный 120 4 3" xfId="13115"/>
    <cellStyle name="Обычный 120 4 3 2" xfId="43106"/>
    <cellStyle name="Обычный 120 4 4" xfId="43107"/>
    <cellStyle name="Обычный 120 5" xfId="13116"/>
    <cellStyle name="Обычный 120 5 2" xfId="13117"/>
    <cellStyle name="Обычный 120 5 2 2" xfId="43108"/>
    <cellStyle name="Обычный 120 5 3" xfId="43109"/>
    <cellStyle name="Обычный 120 6" xfId="13118"/>
    <cellStyle name="Обычный 120 6 2" xfId="43110"/>
    <cellStyle name="Обычный 120 7" xfId="13119"/>
    <cellStyle name="Обычный 120 7 2" xfId="43111"/>
    <cellStyle name="Обычный 120 8" xfId="43112"/>
    <cellStyle name="Обычный 121" xfId="13120"/>
    <cellStyle name="Обычный 121 2" xfId="13121"/>
    <cellStyle name="Обычный 121 2 2" xfId="13122"/>
    <cellStyle name="Обычный 121 2 2 2" xfId="13123"/>
    <cellStyle name="Обычный 121 2 2 2 2" xfId="43113"/>
    <cellStyle name="Обычный 121 2 2 3" xfId="43114"/>
    <cellStyle name="Обычный 121 2 3" xfId="13124"/>
    <cellStyle name="Обычный 121 2 3 2" xfId="43115"/>
    <cellStyle name="Обычный 121 2 4" xfId="43116"/>
    <cellStyle name="Обычный 121 3" xfId="13125"/>
    <cellStyle name="Обычный 121 3 2" xfId="13126"/>
    <cellStyle name="Обычный 121 3 2 2" xfId="13127"/>
    <cellStyle name="Обычный 121 3 2 2 2" xfId="43117"/>
    <cellStyle name="Обычный 121 3 2 3" xfId="43118"/>
    <cellStyle name="Обычный 121 3 3" xfId="13128"/>
    <cellStyle name="Обычный 121 3 3 2" xfId="43119"/>
    <cellStyle name="Обычный 121 3 4" xfId="43120"/>
    <cellStyle name="Обычный 121 4" xfId="13129"/>
    <cellStyle name="Обычный 121 4 2" xfId="13130"/>
    <cellStyle name="Обычный 121 4 2 2" xfId="13131"/>
    <cellStyle name="Обычный 121 4 2 2 2" xfId="43121"/>
    <cellStyle name="Обычный 121 4 2 3" xfId="43122"/>
    <cellStyle name="Обычный 121 4 3" xfId="13132"/>
    <cellStyle name="Обычный 121 4 3 2" xfId="43123"/>
    <cellStyle name="Обычный 121 4 4" xfId="43124"/>
    <cellStyle name="Обычный 121 5" xfId="13133"/>
    <cellStyle name="Обычный 121 5 2" xfId="13134"/>
    <cellStyle name="Обычный 121 5 2 2" xfId="43125"/>
    <cellStyle name="Обычный 121 5 3" xfId="43126"/>
    <cellStyle name="Обычный 121 6" xfId="13135"/>
    <cellStyle name="Обычный 121 6 2" xfId="43127"/>
    <cellStyle name="Обычный 121 7" xfId="13136"/>
    <cellStyle name="Обычный 121 7 2" xfId="43128"/>
    <cellStyle name="Обычный 121 8" xfId="43129"/>
    <cellStyle name="Обычный 122" xfId="13137"/>
    <cellStyle name="Обычный 122 2" xfId="13138"/>
    <cellStyle name="Обычный 122 2 2" xfId="13139"/>
    <cellStyle name="Обычный 122 2 2 2" xfId="13140"/>
    <cellStyle name="Обычный 122 2 2 2 2" xfId="43130"/>
    <cellStyle name="Обычный 122 2 2 3" xfId="43131"/>
    <cellStyle name="Обычный 122 2 3" xfId="13141"/>
    <cellStyle name="Обычный 122 2 3 2" xfId="43132"/>
    <cellStyle name="Обычный 122 2 4" xfId="43133"/>
    <cellStyle name="Обычный 122 3" xfId="13142"/>
    <cellStyle name="Обычный 122 3 2" xfId="13143"/>
    <cellStyle name="Обычный 122 3 2 2" xfId="13144"/>
    <cellStyle name="Обычный 122 3 2 2 2" xfId="43134"/>
    <cellStyle name="Обычный 122 3 2 3" xfId="43135"/>
    <cellStyle name="Обычный 122 3 3" xfId="13145"/>
    <cellStyle name="Обычный 122 3 3 2" xfId="43136"/>
    <cellStyle name="Обычный 122 3 4" xfId="43137"/>
    <cellStyle name="Обычный 122 4" xfId="13146"/>
    <cellStyle name="Обычный 122 4 2" xfId="13147"/>
    <cellStyle name="Обычный 122 4 2 2" xfId="13148"/>
    <cellStyle name="Обычный 122 4 2 2 2" xfId="43138"/>
    <cellStyle name="Обычный 122 4 2 3" xfId="43139"/>
    <cellStyle name="Обычный 122 4 3" xfId="13149"/>
    <cellStyle name="Обычный 122 4 3 2" xfId="43140"/>
    <cellStyle name="Обычный 122 4 4" xfId="43141"/>
    <cellStyle name="Обычный 122 5" xfId="13150"/>
    <cellStyle name="Обычный 122 5 2" xfId="13151"/>
    <cellStyle name="Обычный 122 5 2 2" xfId="43142"/>
    <cellStyle name="Обычный 122 5 3" xfId="43143"/>
    <cellStyle name="Обычный 122 6" xfId="13152"/>
    <cellStyle name="Обычный 122 6 2" xfId="43144"/>
    <cellStyle name="Обычный 122 7" xfId="13153"/>
    <cellStyle name="Обычный 122 7 2" xfId="43145"/>
    <cellStyle name="Обычный 122 8" xfId="43146"/>
    <cellStyle name="Обычный 123" xfId="13154"/>
    <cellStyle name="Обычный 123 2" xfId="13155"/>
    <cellStyle name="Обычный 123 2 2" xfId="13156"/>
    <cellStyle name="Обычный 123 2 2 2" xfId="13157"/>
    <cellStyle name="Обычный 123 2 2 2 2" xfId="43147"/>
    <cellStyle name="Обычный 123 2 2 3" xfId="43148"/>
    <cellStyle name="Обычный 123 2 3" xfId="13158"/>
    <cellStyle name="Обычный 123 2 3 2" xfId="43149"/>
    <cellStyle name="Обычный 123 2 4" xfId="43150"/>
    <cellStyle name="Обычный 123 3" xfId="13159"/>
    <cellStyle name="Обычный 123 3 2" xfId="13160"/>
    <cellStyle name="Обычный 123 3 2 2" xfId="13161"/>
    <cellStyle name="Обычный 123 3 2 2 2" xfId="43151"/>
    <cellStyle name="Обычный 123 3 2 3" xfId="43152"/>
    <cellStyle name="Обычный 123 3 3" xfId="13162"/>
    <cellStyle name="Обычный 123 3 3 2" xfId="43153"/>
    <cellStyle name="Обычный 123 3 4" xfId="43154"/>
    <cellStyle name="Обычный 123 4" xfId="13163"/>
    <cellStyle name="Обычный 123 4 2" xfId="13164"/>
    <cellStyle name="Обычный 123 4 2 2" xfId="13165"/>
    <cellStyle name="Обычный 123 4 2 2 2" xfId="43155"/>
    <cellStyle name="Обычный 123 4 2 3" xfId="43156"/>
    <cellStyle name="Обычный 123 4 3" xfId="13166"/>
    <cellStyle name="Обычный 123 4 3 2" xfId="43157"/>
    <cellStyle name="Обычный 123 4 4" xfId="43158"/>
    <cellStyle name="Обычный 123 5" xfId="13167"/>
    <cellStyle name="Обычный 123 5 2" xfId="13168"/>
    <cellStyle name="Обычный 123 5 2 2" xfId="43159"/>
    <cellStyle name="Обычный 123 5 3" xfId="43160"/>
    <cellStyle name="Обычный 123 6" xfId="13169"/>
    <cellStyle name="Обычный 123 6 2" xfId="43161"/>
    <cellStyle name="Обычный 123 7" xfId="13170"/>
    <cellStyle name="Обычный 123 7 2" xfId="43162"/>
    <cellStyle name="Обычный 123 8" xfId="43163"/>
    <cellStyle name="Обычный 124" xfId="13171"/>
    <cellStyle name="Обычный 124 2" xfId="13172"/>
    <cellStyle name="Обычный 124 2 2" xfId="13173"/>
    <cellStyle name="Обычный 124 2 2 2" xfId="13174"/>
    <cellStyle name="Обычный 124 2 2 2 2" xfId="43164"/>
    <cellStyle name="Обычный 124 2 2 3" xfId="43165"/>
    <cellStyle name="Обычный 124 2 3" xfId="13175"/>
    <cellStyle name="Обычный 124 2 3 2" xfId="43166"/>
    <cellStyle name="Обычный 124 2 4" xfId="43167"/>
    <cellStyle name="Обычный 124 3" xfId="13176"/>
    <cellStyle name="Обычный 124 3 2" xfId="13177"/>
    <cellStyle name="Обычный 124 3 2 2" xfId="13178"/>
    <cellStyle name="Обычный 124 3 2 2 2" xfId="43168"/>
    <cellStyle name="Обычный 124 3 2 3" xfId="43169"/>
    <cellStyle name="Обычный 124 3 3" xfId="13179"/>
    <cellStyle name="Обычный 124 3 3 2" xfId="43170"/>
    <cellStyle name="Обычный 124 3 4" xfId="43171"/>
    <cellStyle name="Обычный 124 4" xfId="13180"/>
    <cellStyle name="Обычный 124 4 2" xfId="13181"/>
    <cellStyle name="Обычный 124 4 2 2" xfId="13182"/>
    <cellStyle name="Обычный 124 4 2 2 2" xfId="43172"/>
    <cellStyle name="Обычный 124 4 2 3" xfId="43173"/>
    <cellStyle name="Обычный 124 4 3" xfId="13183"/>
    <cellStyle name="Обычный 124 4 3 2" xfId="43174"/>
    <cellStyle name="Обычный 124 4 4" xfId="43175"/>
    <cellStyle name="Обычный 124 5" xfId="13184"/>
    <cellStyle name="Обычный 124 5 2" xfId="13185"/>
    <cellStyle name="Обычный 124 5 2 2" xfId="43176"/>
    <cellStyle name="Обычный 124 5 3" xfId="43177"/>
    <cellStyle name="Обычный 124 6" xfId="13186"/>
    <cellStyle name="Обычный 124 6 2" xfId="43178"/>
    <cellStyle name="Обычный 124 7" xfId="13187"/>
    <cellStyle name="Обычный 124 7 2" xfId="43179"/>
    <cellStyle name="Обычный 124 8" xfId="43180"/>
    <cellStyle name="Обычный 125" xfId="13188"/>
    <cellStyle name="Обычный 125 2" xfId="13189"/>
    <cellStyle name="Обычный 125 2 2" xfId="13190"/>
    <cellStyle name="Обычный 125 2 2 2" xfId="13191"/>
    <cellStyle name="Обычный 125 2 2 2 2" xfId="43181"/>
    <cellStyle name="Обычный 125 2 2 3" xfId="43182"/>
    <cellStyle name="Обычный 125 2 3" xfId="13192"/>
    <cellStyle name="Обычный 125 2 3 2" xfId="43183"/>
    <cellStyle name="Обычный 125 2 4" xfId="43184"/>
    <cellStyle name="Обычный 125 3" xfId="13193"/>
    <cellStyle name="Обычный 125 3 2" xfId="13194"/>
    <cellStyle name="Обычный 125 3 2 2" xfId="13195"/>
    <cellStyle name="Обычный 125 3 2 2 2" xfId="43185"/>
    <cellStyle name="Обычный 125 3 2 3" xfId="43186"/>
    <cellStyle name="Обычный 125 3 3" xfId="13196"/>
    <cellStyle name="Обычный 125 3 3 2" xfId="43187"/>
    <cellStyle name="Обычный 125 3 4" xfId="43188"/>
    <cellStyle name="Обычный 125 4" xfId="13197"/>
    <cellStyle name="Обычный 125 4 2" xfId="13198"/>
    <cellStyle name="Обычный 125 4 2 2" xfId="13199"/>
    <cellStyle name="Обычный 125 4 2 2 2" xfId="43189"/>
    <cellStyle name="Обычный 125 4 2 3" xfId="43190"/>
    <cellStyle name="Обычный 125 4 3" xfId="13200"/>
    <cellStyle name="Обычный 125 4 3 2" xfId="43191"/>
    <cellStyle name="Обычный 125 4 4" xfId="43192"/>
    <cellStyle name="Обычный 125 5" xfId="13201"/>
    <cellStyle name="Обычный 125 5 2" xfId="13202"/>
    <cellStyle name="Обычный 125 5 2 2" xfId="43193"/>
    <cellStyle name="Обычный 125 5 3" xfId="43194"/>
    <cellStyle name="Обычный 125 6" xfId="13203"/>
    <cellStyle name="Обычный 125 6 2" xfId="43195"/>
    <cellStyle name="Обычный 125 7" xfId="13204"/>
    <cellStyle name="Обычный 125 7 2" xfId="43196"/>
    <cellStyle name="Обычный 125 8" xfId="43197"/>
    <cellStyle name="Обычный 126" xfId="13205"/>
    <cellStyle name="Обычный 126 2" xfId="13206"/>
    <cellStyle name="Обычный 126 2 2" xfId="13207"/>
    <cellStyle name="Обычный 126 2 2 2" xfId="13208"/>
    <cellStyle name="Обычный 126 2 2 2 2" xfId="43198"/>
    <cellStyle name="Обычный 126 2 2 3" xfId="43199"/>
    <cellStyle name="Обычный 126 2 3" xfId="13209"/>
    <cellStyle name="Обычный 126 2 3 2" xfId="43200"/>
    <cellStyle name="Обычный 126 2 4" xfId="43201"/>
    <cellStyle name="Обычный 126 3" xfId="13210"/>
    <cellStyle name="Обычный 126 3 2" xfId="13211"/>
    <cellStyle name="Обычный 126 3 2 2" xfId="13212"/>
    <cellStyle name="Обычный 126 3 2 2 2" xfId="43202"/>
    <cellStyle name="Обычный 126 3 2 3" xfId="43203"/>
    <cellStyle name="Обычный 126 3 3" xfId="13213"/>
    <cellStyle name="Обычный 126 3 3 2" xfId="43204"/>
    <cellStyle name="Обычный 126 3 4" xfId="43205"/>
    <cellStyle name="Обычный 126 4" xfId="13214"/>
    <cellStyle name="Обычный 126 4 2" xfId="13215"/>
    <cellStyle name="Обычный 126 4 2 2" xfId="13216"/>
    <cellStyle name="Обычный 126 4 2 2 2" xfId="43206"/>
    <cellStyle name="Обычный 126 4 2 3" xfId="43207"/>
    <cellStyle name="Обычный 126 4 3" xfId="13217"/>
    <cellStyle name="Обычный 126 4 3 2" xfId="43208"/>
    <cellStyle name="Обычный 126 4 4" xfId="43209"/>
    <cellStyle name="Обычный 126 5" xfId="13218"/>
    <cellStyle name="Обычный 126 5 2" xfId="13219"/>
    <cellStyle name="Обычный 126 5 2 2" xfId="43210"/>
    <cellStyle name="Обычный 126 5 3" xfId="43211"/>
    <cellStyle name="Обычный 126 6" xfId="13220"/>
    <cellStyle name="Обычный 126 6 2" xfId="43212"/>
    <cellStyle name="Обычный 126 7" xfId="13221"/>
    <cellStyle name="Обычный 126 7 2" xfId="43213"/>
    <cellStyle name="Обычный 126 8" xfId="43214"/>
    <cellStyle name="Обычный 127" xfId="13222"/>
    <cellStyle name="Обычный 127 2" xfId="13223"/>
    <cellStyle name="Обычный 127 2 2" xfId="13224"/>
    <cellStyle name="Обычный 127 2 2 2" xfId="13225"/>
    <cellStyle name="Обычный 127 2 2 2 2" xfId="43215"/>
    <cellStyle name="Обычный 127 2 2 3" xfId="43216"/>
    <cellStyle name="Обычный 127 2 3" xfId="13226"/>
    <cellStyle name="Обычный 127 2 3 2" xfId="43217"/>
    <cellStyle name="Обычный 127 2 4" xfId="43218"/>
    <cellStyle name="Обычный 127 3" xfId="13227"/>
    <cellStyle name="Обычный 127 3 2" xfId="13228"/>
    <cellStyle name="Обычный 127 3 2 2" xfId="13229"/>
    <cellStyle name="Обычный 127 3 2 2 2" xfId="43219"/>
    <cellStyle name="Обычный 127 3 2 3" xfId="43220"/>
    <cellStyle name="Обычный 127 3 3" xfId="13230"/>
    <cellStyle name="Обычный 127 3 3 2" xfId="43221"/>
    <cellStyle name="Обычный 127 3 4" xfId="43222"/>
    <cellStyle name="Обычный 127 4" xfId="13231"/>
    <cellStyle name="Обычный 127 4 2" xfId="13232"/>
    <cellStyle name="Обычный 127 4 2 2" xfId="13233"/>
    <cellStyle name="Обычный 127 4 2 2 2" xfId="43223"/>
    <cellStyle name="Обычный 127 4 2 3" xfId="43224"/>
    <cellStyle name="Обычный 127 4 3" xfId="13234"/>
    <cellStyle name="Обычный 127 4 3 2" xfId="43225"/>
    <cellStyle name="Обычный 127 4 4" xfId="43226"/>
    <cellStyle name="Обычный 127 5" xfId="13235"/>
    <cellStyle name="Обычный 127 5 2" xfId="13236"/>
    <cellStyle name="Обычный 127 5 2 2" xfId="43227"/>
    <cellStyle name="Обычный 127 5 3" xfId="43228"/>
    <cellStyle name="Обычный 127 6" xfId="13237"/>
    <cellStyle name="Обычный 127 6 2" xfId="43229"/>
    <cellStyle name="Обычный 127 7" xfId="13238"/>
    <cellStyle name="Обычный 127 7 2" xfId="43230"/>
    <cellStyle name="Обычный 127 8" xfId="43231"/>
    <cellStyle name="Обычный 128" xfId="13239"/>
    <cellStyle name="Обычный 128 2" xfId="13240"/>
    <cellStyle name="Обычный 128 2 2" xfId="13241"/>
    <cellStyle name="Обычный 128 2 2 2" xfId="13242"/>
    <cellStyle name="Обычный 128 2 2 2 2" xfId="43232"/>
    <cellStyle name="Обычный 128 2 2 3" xfId="43233"/>
    <cellStyle name="Обычный 128 2 3" xfId="13243"/>
    <cellStyle name="Обычный 128 2 3 2" xfId="43234"/>
    <cellStyle name="Обычный 128 2 4" xfId="43235"/>
    <cellStyle name="Обычный 128 3" xfId="13244"/>
    <cellStyle name="Обычный 128 3 2" xfId="13245"/>
    <cellStyle name="Обычный 128 3 2 2" xfId="13246"/>
    <cellStyle name="Обычный 128 3 2 2 2" xfId="43236"/>
    <cellStyle name="Обычный 128 3 2 3" xfId="43237"/>
    <cellStyle name="Обычный 128 3 3" xfId="13247"/>
    <cellStyle name="Обычный 128 3 3 2" xfId="43238"/>
    <cellStyle name="Обычный 128 3 4" xfId="43239"/>
    <cellStyle name="Обычный 128 4" xfId="13248"/>
    <cellStyle name="Обычный 128 4 2" xfId="13249"/>
    <cellStyle name="Обычный 128 4 2 2" xfId="13250"/>
    <cellStyle name="Обычный 128 4 2 2 2" xfId="43240"/>
    <cellStyle name="Обычный 128 4 2 3" xfId="43241"/>
    <cellStyle name="Обычный 128 4 3" xfId="13251"/>
    <cellStyle name="Обычный 128 4 3 2" xfId="43242"/>
    <cellStyle name="Обычный 128 4 4" xfId="43243"/>
    <cellStyle name="Обычный 128 5" xfId="13252"/>
    <cellStyle name="Обычный 128 5 2" xfId="13253"/>
    <cellStyle name="Обычный 128 5 2 2" xfId="43244"/>
    <cellStyle name="Обычный 128 5 3" xfId="43245"/>
    <cellStyle name="Обычный 128 6" xfId="13254"/>
    <cellStyle name="Обычный 128 6 2" xfId="43246"/>
    <cellStyle name="Обычный 128 7" xfId="13255"/>
    <cellStyle name="Обычный 128 7 2" xfId="43247"/>
    <cellStyle name="Обычный 128 8" xfId="43248"/>
    <cellStyle name="Обычный 129" xfId="13256"/>
    <cellStyle name="Обычный 129 2" xfId="13257"/>
    <cellStyle name="Обычный 129 2 2" xfId="13258"/>
    <cellStyle name="Обычный 129 2 2 2" xfId="13259"/>
    <cellStyle name="Обычный 129 2 2 2 2" xfId="43249"/>
    <cellStyle name="Обычный 129 2 2 3" xfId="43250"/>
    <cellStyle name="Обычный 129 2 3" xfId="13260"/>
    <cellStyle name="Обычный 129 2 3 2" xfId="43251"/>
    <cellStyle name="Обычный 129 2 4" xfId="43252"/>
    <cellStyle name="Обычный 129 3" xfId="13261"/>
    <cellStyle name="Обычный 129 3 2" xfId="13262"/>
    <cellStyle name="Обычный 129 3 2 2" xfId="13263"/>
    <cellStyle name="Обычный 129 3 2 2 2" xfId="43253"/>
    <cellStyle name="Обычный 129 3 2 3" xfId="43254"/>
    <cellStyle name="Обычный 129 3 3" xfId="13264"/>
    <cellStyle name="Обычный 129 3 3 2" xfId="43255"/>
    <cellStyle name="Обычный 129 3 4" xfId="43256"/>
    <cellStyle name="Обычный 129 4" xfId="13265"/>
    <cellStyle name="Обычный 129 4 2" xfId="13266"/>
    <cellStyle name="Обычный 129 4 2 2" xfId="13267"/>
    <cellStyle name="Обычный 129 4 2 2 2" xfId="43257"/>
    <cellStyle name="Обычный 129 4 2 3" xfId="43258"/>
    <cellStyle name="Обычный 129 4 3" xfId="13268"/>
    <cellStyle name="Обычный 129 4 3 2" xfId="43259"/>
    <cellStyle name="Обычный 129 4 4" xfId="43260"/>
    <cellStyle name="Обычный 129 5" xfId="13269"/>
    <cellStyle name="Обычный 129 5 2" xfId="13270"/>
    <cellStyle name="Обычный 129 5 2 2" xfId="43261"/>
    <cellStyle name="Обычный 129 5 3" xfId="43262"/>
    <cellStyle name="Обычный 129 6" xfId="13271"/>
    <cellStyle name="Обычный 129 6 2" xfId="43263"/>
    <cellStyle name="Обычный 129 7" xfId="13272"/>
    <cellStyle name="Обычный 129 7 2" xfId="43264"/>
    <cellStyle name="Обычный 129 8" xfId="43265"/>
    <cellStyle name="Обычный 13" xfId="13273"/>
    <cellStyle name="Обычный 13 2" xfId="13274"/>
    <cellStyle name="Обычный 13 3" xfId="59087"/>
    <cellStyle name="Обычный 130" xfId="13275"/>
    <cellStyle name="Обычный 130 2" xfId="13276"/>
    <cellStyle name="Обычный 130 2 2" xfId="13277"/>
    <cellStyle name="Обычный 130 2 2 2" xfId="13278"/>
    <cellStyle name="Обычный 130 2 2 2 2" xfId="43266"/>
    <cellStyle name="Обычный 130 2 2 3" xfId="43267"/>
    <cellStyle name="Обычный 130 2 3" xfId="13279"/>
    <cellStyle name="Обычный 130 2 3 2" xfId="43268"/>
    <cellStyle name="Обычный 130 2 4" xfId="43269"/>
    <cellStyle name="Обычный 130 3" xfId="13280"/>
    <cellStyle name="Обычный 130 3 2" xfId="13281"/>
    <cellStyle name="Обычный 130 3 2 2" xfId="13282"/>
    <cellStyle name="Обычный 130 3 2 2 2" xfId="43270"/>
    <cellStyle name="Обычный 130 3 2 3" xfId="43271"/>
    <cellStyle name="Обычный 130 3 3" xfId="13283"/>
    <cellStyle name="Обычный 130 3 3 2" xfId="43272"/>
    <cellStyle name="Обычный 130 3 4" xfId="43273"/>
    <cellStyle name="Обычный 130 4" xfId="13284"/>
    <cellStyle name="Обычный 130 4 2" xfId="13285"/>
    <cellStyle name="Обычный 130 4 2 2" xfId="13286"/>
    <cellStyle name="Обычный 130 4 2 2 2" xfId="43274"/>
    <cellStyle name="Обычный 130 4 2 3" xfId="43275"/>
    <cellStyle name="Обычный 130 4 3" xfId="13287"/>
    <cellStyle name="Обычный 130 4 3 2" xfId="43276"/>
    <cellStyle name="Обычный 130 4 4" xfId="43277"/>
    <cellStyle name="Обычный 130 5" xfId="13288"/>
    <cellStyle name="Обычный 130 5 2" xfId="13289"/>
    <cellStyle name="Обычный 130 5 2 2" xfId="43278"/>
    <cellStyle name="Обычный 130 5 3" xfId="43279"/>
    <cellStyle name="Обычный 130 6" xfId="13290"/>
    <cellStyle name="Обычный 130 6 2" xfId="43280"/>
    <cellStyle name="Обычный 130 7" xfId="13291"/>
    <cellStyle name="Обычный 130 7 2" xfId="43281"/>
    <cellStyle name="Обычный 130 8" xfId="43282"/>
    <cellStyle name="Обычный 131" xfId="13292"/>
    <cellStyle name="Обычный 131 2" xfId="13293"/>
    <cellStyle name="Обычный 131 2 2" xfId="13294"/>
    <cellStyle name="Обычный 131 2 2 2" xfId="13295"/>
    <cellStyle name="Обычный 131 2 2 2 2" xfId="43283"/>
    <cellStyle name="Обычный 131 2 2 3" xfId="43284"/>
    <cellStyle name="Обычный 131 2 3" xfId="13296"/>
    <cellStyle name="Обычный 131 2 3 2" xfId="43285"/>
    <cellStyle name="Обычный 131 2 4" xfId="43286"/>
    <cellStyle name="Обычный 131 3" xfId="13297"/>
    <cellStyle name="Обычный 131 3 2" xfId="13298"/>
    <cellStyle name="Обычный 131 3 2 2" xfId="13299"/>
    <cellStyle name="Обычный 131 3 2 2 2" xfId="43287"/>
    <cellStyle name="Обычный 131 3 2 3" xfId="43288"/>
    <cellStyle name="Обычный 131 3 3" xfId="13300"/>
    <cellStyle name="Обычный 131 3 3 2" xfId="43289"/>
    <cellStyle name="Обычный 131 3 4" xfId="43290"/>
    <cellStyle name="Обычный 131 4" xfId="13301"/>
    <cellStyle name="Обычный 131 4 2" xfId="13302"/>
    <cellStyle name="Обычный 131 4 2 2" xfId="13303"/>
    <cellStyle name="Обычный 131 4 2 2 2" xfId="43291"/>
    <cellStyle name="Обычный 131 4 2 3" xfId="43292"/>
    <cellStyle name="Обычный 131 4 3" xfId="13304"/>
    <cellStyle name="Обычный 131 4 3 2" xfId="43293"/>
    <cellStyle name="Обычный 131 4 4" xfId="43294"/>
    <cellStyle name="Обычный 131 5" xfId="13305"/>
    <cellStyle name="Обычный 131 5 2" xfId="13306"/>
    <cellStyle name="Обычный 131 5 2 2" xfId="43295"/>
    <cellStyle name="Обычный 131 5 3" xfId="43296"/>
    <cellStyle name="Обычный 131 6" xfId="13307"/>
    <cellStyle name="Обычный 131 6 2" xfId="43297"/>
    <cellStyle name="Обычный 131 7" xfId="13308"/>
    <cellStyle name="Обычный 131 7 2" xfId="43298"/>
    <cellStyle name="Обычный 131 8" xfId="43299"/>
    <cellStyle name="Обычный 132" xfId="13309"/>
    <cellStyle name="Обычный 132 2" xfId="13310"/>
    <cellStyle name="Обычный 132 2 2" xfId="13311"/>
    <cellStyle name="Обычный 132 2 2 2" xfId="13312"/>
    <cellStyle name="Обычный 132 2 2 2 2" xfId="43300"/>
    <cellStyle name="Обычный 132 2 2 3" xfId="43301"/>
    <cellStyle name="Обычный 132 2 3" xfId="13313"/>
    <cellStyle name="Обычный 132 2 3 2" xfId="43302"/>
    <cellStyle name="Обычный 132 2 4" xfId="43303"/>
    <cellStyle name="Обычный 132 3" xfId="13314"/>
    <cellStyle name="Обычный 132 3 2" xfId="13315"/>
    <cellStyle name="Обычный 132 3 2 2" xfId="13316"/>
    <cellStyle name="Обычный 132 3 2 2 2" xfId="43304"/>
    <cellStyle name="Обычный 132 3 2 3" xfId="43305"/>
    <cellStyle name="Обычный 132 3 3" xfId="13317"/>
    <cellStyle name="Обычный 132 3 3 2" xfId="43306"/>
    <cellStyle name="Обычный 132 3 4" xfId="43307"/>
    <cellStyle name="Обычный 132 4" xfId="13318"/>
    <cellStyle name="Обычный 132 4 2" xfId="13319"/>
    <cellStyle name="Обычный 132 4 2 2" xfId="13320"/>
    <cellStyle name="Обычный 132 4 2 2 2" xfId="43308"/>
    <cellStyle name="Обычный 132 4 2 3" xfId="43309"/>
    <cellStyle name="Обычный 132 4 3" xfId="13321"/>
    <cellStyle name="Обычный 132 4 3 2" xfId="43310"/>
    <cellStyle name="Обычный 132 4 4" xfId="43311"/>
    <cellStyle name="Обычный 132 5" xfId="13322"/>
    <cellStyle name="Обычный 132 5 2" xfId="13323"/>
    <cellStyle name="Обычный 132 5 2 2" xfId="43312"/>
    <cellStyle name="Обычный 132 5 3" xfId="43313"/>
    <cellStyle name="Обычный 132 6" xfId="13324"/>
    <cellStyle name="Обычный 132 6 2" xfId="43314"/>
    <cellStyle name="Обычный 132 7" xfId="13325"/>
    <cellStyle name="Обычный 132 7 2" xfId="43315"/>
    <cellStyle name="Обычный 132 8" xfId="43316"/>
    <cellStyle name="Обычный 133" xfId="13326"/>
    <cellStyle name="Обычный 133 2" xfId="13327"/>
    <cellStyle name="Обычный 133 2 2" xfId="13328"/>
    <cellStyle name="Обычный 133 2 2 2" xfId="13329"/>
    <cellStyle name="Обычный 133 2 2 2 2" xfId="43317"/>
    <cellStyle name="Обычный 133 2 2 3" xfId="43318"/>
    <cellStyle name="Обычный 133 2 3" xfId="13330"/>
    <cellStyle name="Обычный 133 2 3 2" xfId="43319"/>
    <cellStyle name="Обычный 133 2 4" xfId="43320"/>
    <cellStyle name="Обычный 133 3" xfId="13331"/>
    <cellStyle name="Обычный 133 3 2" xfId="13332"/>
    <cellStyle name="Обычный 133 3 2 2" xfId="13333"/>
    <cellStyle name="Обычный 133 3 2 2 2" xfId="43321"/>
    <cellStyle name="Обычный 133 3 2 3" xfId="43322"/>
    <cellStyle name="Обычный 133 3 3" xfId="13334"/>
    <cellStyle name="Обычный 133 3 3 2" xfId="43323"/>
    <cellStyle name="Обычный 133 3 4" xfId="43324"/>
    <cellStyle name="Обычный 133 4" xfId="13335"/>
    <cellStyle name="Обычный 133 4 2" xfId="13336"/>
    <cellStyle name="Обычный 133 4 2 2" xfId="13337"/>
    <cellStyle name="Обычный 133 4 2 2 2" xfId="43325"/>
    <cellStyle name="Обычный 133 4 2 3" xfId="43326"/>
    <cellStyle name="Обычный 133 4 3" xfId="13338"/>
    <cellStyle name="Обычный 133 4 3 2" xfId="43327"/>
    <cellStyle name="Обычный 133 4 4" xfId="43328"/>
    <cellStyle name="Обычный 133 5" xfId="13339"/>
    <cellStyle name="Обычный 133 5 2" xfId="13340"/>
    <cellStyle name="Обычный 133 5 2 2" xfId="43329"/>
    <cellStyle name="Обычный 133 5 3" xfId="43330"/>
    <cellStyle name="Обычный 133 6" xfId="13341"/>
    <cellStyle name="Обычный 133 6 2" xfId="43331"/>
    <cellStyle name="Обычный 133 7" xfId="13342"/>
    <cellStyle name="Обычный 133 7 2" xfId="43332"/>
    <cellStyle name="Обычный 133 8" xfId="43333"/>
    <cellStyle name="Обычный 134" xfId="13343"/>
    <cellStyle name="Обычный 134 2" xfId="13344"/>
    <cellStyle name="Обычный 134 2 2" xfId="13345"/>
    <cellStyle name="Обычный 134 2 2 2" xfId="13346"/>
    <cellStyle name="Обычный 134 2 2 2 2" xfId="43334"/>
    <cellStyle name="Обычный 134 2 2 3" xfId="43335"/>
    <cellStyle name="Обычный 134 2 3" xfId="13347"/>
    <cellStyle name="Обычный 134 2 3 2" xfId="43336"/>
    <cellStyle name="Обычный 134 2 4" xfId="43337"/>
    <cellStyle name="Обычный 134 3" xfId="13348"/>
    <cellStyle name="Обычный 134 3 2" xfId="13349"/>
    <cellStyle name="Обычный 134 3 2 2" xfId="13350"/>
    <cellStyle name="Обычный 134 3 2 2 2" xfId="43338"/>
    <cellStyle name="Обычный 134 3 2 3" xfId="43339"/>
    <cellStyle name="Обычный 134 3 3" xfId="13351"/>
    <cellStyle name="Обычный 134 3 3 2" xfId="43340"/>
    <cellStyle name="Обычный 134 3 4" xfId="43341"/>
    <cellStyle name="Обычный 134 4" xfId="13352"/>
    <cellStyle name="Обычный 134 4 2" xfId="13353"/>
    <cellStyle name="Обычный 134 4 2 2" xfId="13354"/>
    <cellStyle name="Обычный 134 4 2 2 2" xfId="43342"/>
    <cellStyle name="Обычный 134 4 2 3" xfId="43343"/>
    <cellStyle name="Обычный 134 4 3" xfId="13355"/>
    <cellStyle name="Обычный 134 4 3 2" xfId="43344"/>
    <cellStyle name="Обычный 134 4 4" xfId="43345"/>
    <cellStyle name="Обычный 134 5" xfId="13356"/>
    <cellStyle name="Обычный 134 5 2" xfId="13357"/>
    <cellStyle name="Обычный 134 5 2 2" xfId="43346"/>
    <cellStyle name="Обычный 134 5 3" xfId="43347"/>
    <cellStyle name="Обычный 134 6" xfId="13358"/>
    <cellStyle name="Обычный 134 6 2" xfId="43348"/>
    <cellStyle name="Обычный 134 7" xfId="13359"/>
    <cellStyle name="Обычный 134 7 2" xfId="43349"/>
    <cellStyle name="Обычный 134 8" xfId="43350"/>
    <cellStyle name="Обычный 135" xfId="13360"/>
    <cellStyle name="Обычный 135 2" xfId="13361"/>
    <cellStyle name="Обычный 135 2 2" xfId="13362"/>
    <cellStyle name="Обычный 135 2 2 2" xfId="13363"/>
    <cellStyle name="Обычный 135 2 2 2 2" xfId="43351"/>
    <cellStyle name="Обычный 135 2 2 3" xfId="43352"/>
    <cellStyle name="Обычный 135 2 3" xfId="13364"/>
    <cellStyle name="Обычный 135 2 3 2" xfId="43353"/>
    <cellStyle name="Обычный 135 2 4" xfId="43354"/>
    <cellStyle name="Обычный 135 3" xfId="13365"/>
    <cellStyle name="Обычный 135 3 2" xfId="13366"/>
    <cellStyle name="Обычный 135 3 2 2" xfId="13367"/>
    <cellStyle name="Обычный 135 3 2 2 2" xfId="43355"/>
    <cellStyle name="Обычный 135 3 2 3" xfId="43356"/>
    <cellStyle name="Обычный 135 3 3" xfId="13368"/>
    <cellStyle name="Обычный 135 3 3 2" xfId="43357"/>
    <cellStyle name="Обычный 135 3 4" xfId="43358"/>
    <cellStyle name="Обычный 135 4" xfId="13369"/>
    <cellStyle name="Обычный 135 4 2" xfId="13370"/>
    <cellStyle name="Обычный 135 4 2 2" xfId="13371"/>
    <cellStyle name="Обычный 135 4 2 2 2" xfId="43359"/>
    <cellStyle name="Обычный 135 4 2 3" xfId="43360"/>
    <cellStyle name="Обычный 135 4 3" xfId="13372"/>
    <cellStyle name="Обычный 135 4 3 2" xfId="43361"/>
    <cellStyle name="Обычный 135 4 4" xfId="43362"/>
    <cellStyle name="Обычный 135 5" xfId="13373"/>
    <cellStyle name="Обычный 135 5 2" xfId="13374"/>
    <cellStyle name="Обычный 135 5 2 2" xfId="43363"/>
    <cellStyle name="Обычный 135 5 3" xfId="43364"/>
    <cellStyle name="Обычный 135 6" xfId="13375"/>
    <cellStyle name="Обычный 135 6 2" xfId="43365"/>
    <cellStyle name="Обычный 135 7" xfId="13376"/>
    <cellStyle name="Обычный 135 7 2" xfId="43366"/>
    <cellStyle name="Обычный 135 8" xfId="43367"/>
    <cellStyle name="Обычный 136" xfId="13377"/>
    <cellStyle name="Обычный 136 2" xfId="13378"/>
    <cellStyle name="Обычный 136 2 2" xfId="13379"/>
    <cellStyle name="Обычный 136 2 2 2" xfId="13380"/>
    <cellStyle name="Обычный 136 2 2 2 2" xfId="43368"/>
    <cellStyle name="Обычный 136 2 2 3" xfId="43369"/>
    <cellStyle name="Обычный 136 2 3" xfId="13381"/>
    <cellStyle name="Обычный 136 2 3 2" xfId="43370"/>
    <cellStyle name="Обычный 136 2 4" xfId="43371"/>
    <cellStyle name="Обычный 136 3" xfId="13382"/>
    <cellStyle name="Обычный 136 3 2" xfId="13383"/>
    <cellStyle name="Обычный 136 3 2 2" xfId="13384"/>
    <cellStyle name="Обычный 136 3 2 2 2" xfId="43372"/>
    <cellStyle name="Обычный 136 3 2 3" xfId="43373"/>
    <cellStyle name="Обычный 136 3 3" xfId="13385"/>
    <cellStyle name="Обычный 136 3 3 2" xfId="43374"/>
    <cellStyle name="Обычный 136 3 4" xfId="43375"/>
    <cellStyle name="Обычный 136 4" xfId="13386"/>
    <cellStyle name="Обычный 136 4 2" xfId="13387"/>
    <cellStyle name="Обычный 136 4 2 2" xfId="13388"/>
    <cellStyle name="Обычный 136 4 2 2 2" xfId="43376"/>
    <cellStyle name="Обычный 136 4 2 3" xfId="43377"/>
    <cellStyle name="Обычный 136 4 3" xfId="13389"/>
    <cellStyle name="Обычный 136 4 3 2" xfId="43378"/>
    <cellStyle name="Обычный 136 4 4" xfId="43379"/>
    <cellStyle name="Обычный 136 5" xfId="13390"/>
    <cellStyle name="Обычный 136 5 2" xfId="13391"/>
    <cellStyle name="Обычный 136 5 2 2" xfId="43380"/>
    <cellStyle name="Обычный 136 5 3" xfId="43381"/>
    <cellStyle name="Обычный 136 6" xfId="13392"/>
    <cellStyle name="Обычный 136 6 2" xfId="43382"/>
    <cellStyle name="Обычный 136 7" xfId="13393"/>
    <cellStyle name="Обычный 136 7 2" xfId="43383"/>
    <cellStyle name="Обычный 136 8" xfId="43384"/>
    <cellStyle name="Обычный 137" xfId="13394"/>
    <cellStyle name="Обычный 137 2" xfId="13395"/>
    <cellStyle name="Обычный 137 2 2" xfId="13396"/>
    <cellStyle name="Обычный 137 2 2 2" xfId="13397"/>
    <cellStyle name="Обычный 137 2 2 2 2" xfId="43385"/>
    <cellStyle name="Обычный 137 2 2 3" xfId="43386"/>
    <cellStyle name="Обычный 137 2 3" xfId="13398"/>
    <cellStyle name="Обычный 137 2 3 2" xfId="43387"/>
    <cellStyle name="Обычный 137 2 4" xfId="43388"/>
    <cellStyle name="Обычный 137 3" xfId="13399"/>
    <cellStyle name="Обычный 137 3 2" xfId="13400"/>
    <cellStyle name="Обычный 137 3 2 2" xfId="13401"/>
    <cellStyle name="Обычный 137 3 2 2 2" xfId="43389"/>
    <cellStyle name="Обычный 137 3 2 3" xfId="43390"/>
    <cellStyle name="Обычный 137 3 3" xfId="13402"/>
    <cellStyle name="Обычный 137 3 3 2" xfId="43391"/>
    <cellStyle name="Обычный 137 3 4" xfId="43392"/>
    <cellStyle name="Обычный 137 4" xfId="13403"/>
    <cellStyle name="Обычный 137 4 2" xfId="13404"/>
    <cellStyle name="Обычный 137 4 2 2" xfId="13405"/>
    <cellStyle name="Обычный 137 4 2 2 2" xfId="43393"/>
    <cellStyle name="Обычный 137 4 2 3" xfId="43394"/>
    <cellStyle name="Обычный 137 4 3" xfId="13406"/>
    <cellStyle name="Обычный 137 4 3 2" xfId="43395"/>
    <cellStyle name="Обычный 137 4 4" xfId="43396"/>
    <cellStyle name="Обычный 137 5" xfId="13407"/>
    <cellStyle name="Обычный 137 5 2" xfId="13408"/>
    <cellStyle name="Обычный 137 5 2 2" xfId="43397"/>
    <cellStyle name="Обычный 137 5 3" xfId="43398"/>
    <cellStyle name="Обычный 137 6" xfId="13409"/>
    <cellStyle name="Обычный 137 6 2" xfId="43399"/>
    <cellStyle name="Обычный 137 7" xfId="13410"/>
    <cellStyle name="Обычный 137 7 2" xfId="43400"/>
    <cellStyle name="Обычный 137 8" xfId="43401"/>
    <cellStyle name="Обычный 138" xfId="13411"/>
    <cellStyle name="Обычный 138 2" xfId="13412"/>
    <cellStyle name="Обычный 138 2 2" xfId="13413"/>
    <cellStyle name="Обычный 138 2 2 2" xfId="13414"/>
    <cellStyle name="Обычный 138 2 2 2 2" xfId="43402"/>
    <cellStyle name="Обычный 138 2 2 3" xfId="43403"/>
    <cellStyle name="Обычный 138 2 3" xfId="13415"/>
    <cellStyle name="Обычный 138 2 3 2" xfId="43404"/>
    <cellStyle name="Обычный 138 2 4" xfId="43405"/>
    <cellStyle name="Обычный 138 3" xfId="13416"/>
    <cellStyle name="Обычный 138 3 2" xfId="13417"/>
    <cellStyle name="Обычный 138 3 2 2" xfId="13418"/>
    <cellStyle name="Обычный 138 3 2 2 2" xfId="43406"/>
    <cellStyle name="Обычный 138 3 2 3" xfId="43407"/>
    <cellStyle name="Обычный 138 3 3" xfId="13419"/>
    <cellStyle name="Обычный 138 3 3 2" xfId="43408"/>
    <cellStyle name="Обычный 138 3 4" xfId="43409"/>
    <cellStyle name="Обычный 138 4" xfId="13420"/>
    <cellStyle name="Обычный 138 4 2" xfId="13421"/>
    <cellStyle name="Обычный 138 4 2 2" xfId="13422"/>
    <cellStyle name="Обычный 138 4 2 2 2" xfId="43410"/>
    <cellStyle name="Обычный 138 4 2 3" xfId="43411"/>
    <cellStyle name="Обычный 138 4 3" xfId="13423"/>
    <cellStyle name="Обычный 138 4 3 2" xfId="43412"/>
    <cellStyle name="Обычный 138 4 4" xfId="43413"/>
    <cellStyle name="Обычный 138 5" xfId="13424"/>
    <cellStyle name="Обычный 138 5 2" xfId="13425"/>
    <cellStyle name="Обычный 138 5 2 2" xfId="43414"/>
    <cellStyle name="Обычный 138 5 3" xfId="43415"/>
    <cellStyle name="Обычный 138 6" xfId="13426"/>
    <cellStyle name="Обычный 138 6 2" xfId="43416"/>
    <cellStyle name="Обычный 138 7" xfId="13427"/>
    <cellStyle name="Обычный 138 7 2" xfId="43417"/>
    <cellStyle name="Обычный 138 8" xfId="43418"/>
    <cellStyle name="Обычный 139" xfId="13428"/>
    <cellStyle name="Обычный 139 2" xfId="13429"/>
    <cellStyle name="Обычный 139 2 2" xfId="13430"/>
    <cellStyle name="Обычный 139 2 2 2" xfId="13431"/>
    <cellStyle name="Обычный 139 2 2 2 2" xfId="43419"/>
    <cellStyle name="Обычный 139 2 2 3" xfId="43420"/>
    <cellStyle name="Обычный 139 2 3" xfId="13432"/>
    <cellStyle name="Обычный 139 2 3 2" xfId="43421"/>
    <cellStyle name="Обычный 139 2 4" xfId="43422"/>
    <cellStyle name="Обычный 139 3" xfId="13433"/>
    <cellStyle name="Обычный 139 3 2" xfId="13434"/>
    <cellStyle name="Обычный 139 3 2 2" xfId="13435"/>
    <cellStyle name="Обычный 139 3 2 2 2" xfId="43423"/>
    <cellStyle name="Обычный 139 3 2 3" xfId="43424"/>
    <cellStyle name="Обычный 139 3 3" xfId="13436"/>
    <cellStyle name="Обычный 139 3 3 2" xfId="43425"/>
    <cellStyle name="Обычный 139 3 4" xfId="43426"/>
    <cellStyle name="Обычный 139 4" xfId="13437"/>
    <cellStyle name="Обычный 139 4 2" xfId="13438"/>
    <cellStyle name="Обычный 139 4 2 2" xfId="13439"/>
    <cellStyle name="Обычный 139 4 2 2 2" xfId="43427"/>
    <cellStyle name="Обычный 139 4 2 3" xfId="43428"/>
    <cellStyle name="Обычный 139 4 3" xfId="13440"/>
    <cellStyle name="Обычный 139 4 3 2" xfId="43429"/>
    <cellStyle name="Обычный 139 4 4" xfId="43430"/>
    <cellStyle name="Обычный 139 5" xfId="13441"/>
    <cellStyle name="Обычный 139 5 2" xfId="13442"/>
    <cellStyle name="Обычный 139 5 2 2" xfId="43431"/>
    <cellStyle name="Обычный 139 5 3" xfId="43432"/>
    <cellStyle name="Обычный 139 6" xfId="13443"/>
    <cellStyle name="Обычный 139 6 2" xfId="43433"/>
    <cellStyle name="Обычный 139 7" xfId="13444"/>
    <cellStyle name="Обычный 139 7 2" xfId="43434"/>
    <cellStyle name="Обычный 139 8" xfId="43435"/>
    <cellStyle name="Обычный 14" xfId="6"/>
    <cellStyle name="Обычный 14 2" xfId="13445"/>
    <cellStyle name="Обычный 14 2 2" xfId="59088"/>
    <cellStyle name="Обычный 14 3" xfId="59089"/>
    <cellStyle name="Обычный 140" xfId="13446"/>
    <cellStyle name="Обычный 140 2" xfId="13447"/>
    <cellStyle name="Обычный 140 2 2" xfId="13448"/>
    <cellStyle name="Обычный 140 2 2 2" xfId="13449"/>
    <cellStyle name="Обычный 140 2 2 2 2" xfId="43436"/>
    <cellStyle name="Обычный 140 2 2 3" xfId="43437"/>
    <cellStyle name="Обычный 140 2 3" xfId="13450"/>
    <cellStyle name="Обычный 140 2 3 2" xfId="43438"/>
    <cellStyle name="Обычный 140 2 4" xfId="43439"/>
    <cellStyle name="Обычный 140 3" xfId="13451"/>
    <cellStyle name="Обычный 140 3 2" xfId="13452"/>
    <cellStyle name="Обычный 140 3 2 2" xfId="13453"/>
    <cellStyle name="Обычный 140 3 2 2 2" xfId="43440"/>
    <cellStyle name="Обычный 140 3 2 3" xfId="43441"/>
    <cellStyle name="Обычный 140 3 3" xfId="13454"/>
    <cellStyle name="Обычный 140 3 3 2" xfId="43442"/>
    <cellStyle name="Обычный 140 3 4" xfId="43443"/>
    <cellStyle name="Обычный 140 4" xfId="13455"/>
    <cellStyle name="Обычный 140 4 2" xfId="13456"/>
    <cellStyle name="Обычный 140 4 2 2" xfId="13457"/>
    <cellStyle name="Обычный 140 4 2 2 2" xfId="43444"/>
    <cellStyle name="Обычный 140 4 2 3" xfId="43445"/>
    <cellStyle name="Обычный 140 4 3" xfId="13458"/>
    <cellStyle name="Обычный 140 4 3 2" xfId="43446"/>
    <cellStyle name="Обычный 140 4 4" xfId="43447"/>
    <cellStyle name="Обычный 140 5" xfId="13459"/>
    <cellStyle name="Обычный 140 5 2" xfId="13460"/>
    <cellStyle name="Обычный 140 5 2 2" xfId="43448"/>
    <cellStyle name="Обычный 140 5 3" xfId="43449"/>
    <cellStyle name="Обычный 140 6" xfId="13461"/>
    <cellStyle name="Обычный 140 6 2" xfId="43450"/>
    <cellStyle name="Обычный 140 7" xfId="13462"/>
    <cellStyle name="Обычный 140 7 2" xfId="43451"/>
    <cellStyle name="Обычный 140 8" xfId="43452"/>
    <cellStyle name="Обычный 141" xfId="13463"/>
    <cellStyle name="Обычный 141 2" xfId="13464"/>
    <cellStyle name="Обычный 141 2 2" xfId="13465"/>
    <cellStyle name="Обычный 141 2 2 2" xfId="13466"/>
    <cellStyle name="Обычный 141 2 2 2 2" xfId="43453"/>
    <cellStyle name="Обычный 141 2 2 3" xfId="43454"/>
    <cellStyle name="Обычный 141 2 3" xfId="13467"/>
    <cellStyle name="Обычный 141 2 3 2" xfId="43455"/>
    <cellStyle name="Обычный 141 2 4" xfId="43456"/>
    <cellStyle name="Обычный 141 3" xfId="13468"/>
    <cellStyle name="Обычный 141 3 2" xfId="13469"/>
    <cellStyle name="Обычный 141 3 2 2" xfId="13470"/>
    <cellStyle name="Обычный 141 3 2 2 2" xfId="43457"/>
    <cellStyle name="Обычный 141 3 2 3" xfId="43458"/>
    <cellStyle name="Обычный 141 3 3" xfId="13471"/>
    <cellStyle name="Обычный 141 3 3 2" xfId="43459"/>
    <cellStyle name="Обычный 141 3 4" xfId="43460"/>
    <cellStyle name="Обычный 141 4" xfId="13472"/>
    <cellStyle name="Обычный 141 4 2" xfId="13473"/>
    <cellStyle name="Обычный 141 4 2 2" xfId="13474"/>
    <cellStyle name="Обычный 141 4 2 2 2" xfId="43461"/>
    <cellStyle name="Обычный 141 4 2 3" xfId="43462"/>
    <cellStyle name="Обычный 141 4 3" xfId="13475"/>
    <cellStyle name="Обычный 141 4 3 2" xfId="43463"/>
    <cellStyle name="Обычный 141 4 4" xfId="43464"/>
    <cellStyle name="Обычный 141 5" xfId="13476"/>
    <cellStyle name="Обычный 141 5 2" xfId="13477"/>
    <cellStyle name="Обычный 141 5 2 2" xfId="43465"/>
    <cellStyle name="Обычный 141 5 3" xfId="43466"/>
    <cellStyle name="Обычный 141 6" xfId="13478"/>
    <cellStyle name="Обычный 141 6 2" xfId="43467"/>
    <cellStyle name="Обычный 141 7" xfId="13479"/>
    <cellStyle name="Обычный 141 7 2" xfId="43468"/>
    <cellStyle name="Обычный 141 8" xfId="43469"/>
    <cellStyle name="Обычный 142" xfId="13480"/>
    <cellStyle name="Обычный 142 2" xfId="13481"/>
    <cellStyle name="Обычный 142 2 2" xfId="13482"/>
    <cellStyle name="Обычный 142 2 2 2" xfId="13483"/>
    <cellStyle name="Обычный 142 2 2 2 2" xfId="43470"/>
    <cellStyle name="Обычный 142 2 2 3" xfId="43471"/>
    <cellStyle name="Обычный 142 2 3" xfId="13484"/>
    <cellStyle name="Обычный 142 2 3 2" xfId="43472"/>
    <cellStyle name="Обычный 142 2 4" xfId="43473"/>
    <cellStyle name="Обычный 142 3" xfId="13485"/>
    <cellStyle name="Обычный 142 3 2" xfId="13486"/>
    <cellStyle name="Обычный 142 3 2 2" xfId="13487"/>
    <cellStyle name="Обычный 142 3 2 2 2" xfId="43474"/>
    <cellStyle name="Обычный 142 3 2 3" xfId="43475"/>
    <cellStyle name="Обычный 142 3 3" xfId="13488"/>
    <cellStyle name="Обычный 142 3 3 2" xfId="43476"/>
    <cellStyle name="Обычный 142 3 4" xfId="43477"/>
    <cellStyle name="Обычный 142 4" xfId="13489"/>
    <cellStyle name="Обычный 142 4 2" xfId="13490"/>
    <cellStyle name="Обычный 142 4 2 2" xfId="13491"/>
    <cellStyle name="Обычный 142 4 2 2 2" xfId="43478"/>
    <cellStyle name="Обычный 142 4 2 3" xfId="43479"/>
    <cellStyle name="Обычный 142 4 3" xfId="13492"/>
    <cellStyle name="Обычный 142 4 3 2" xfId="43480"/>
    <cellStyle name="Обычный 142 4 4" xfId="43481"/>
    <cellStyle name="Обычный 142 5" xfId="13493"/>
    <cellStyle name="Обычный 142 5 2" xfId="13494"/>
    <cellStyle name="Обычный 142 5 2 2" xfId="43482"/>
    <cellStyle name="Обычный 142 5 3" xfId="43483"/>
    <cellStyle name="Обычный 142 6" xfId="13495"/>
    <cellStyle name="Обычный 142 6 2" xfId="43484"/>
    <cellStyle name="Обычный 142 7" xfId="13496"/>
    <cellStyle name="Обычный 142 7 2" xfId="43485"/>
    <cellStyle name="Обычный 142 8" xfId="43486"/>
    <cellStyle name="Обычный 143" xfId="13497"/>
    <cellStyle name="Обычный 143 2" xfId="13498"/>
    <cellStyle name="Обычный 143 2 2" xfId="13499"/>
    <cellStyle name="Обычный 143 2 2 2" xfId="13500"/>
    <cellStyle name="Обычный 143 2 2 2 2" xfId="43487"/>
    <cellStyle name="Обычный 143 2 2 3" xfId="43488"/>
    <cellStyle name="Обычный 143 2 3" xfId="13501"/>
    <cellStyle name="Обычный 143 2 3 2" xfId="43489"/>
    <cellStyle name="Обычный 143 2 4" xfId="43490"/>
    <cellStyle name="Обычный 143 3" xfId="13502"/>
    <cellStyle name="Обычный 143 3 2" xfId="13503"/>
    <cellStyle name="Обычный 143 3 2 2" xfId="13504"/>
    <cellStyle name="Обычный 143 3 2 2 2" xfId="43491"/>
    <cellStyle name="Обычный 143 3 2 3" xfId="43492"/>
    <cellStyle name="Обычный 143 3 3" xfId="13505"/>
    <cellStyle name="Обычный 143 3 3 2" xfId="43493"/>
    <cellStyle name="Обычный 143 3 4" xfId="43494"/>
    <cellStyle name="Обычный 143 4" xfId="13506"/>
    <cellStyle name="Обычный 143 4 2" xfId="13507"/>
    <cellStyle name="Обычный 143 4 2 2" xfId="13508"/>
    <cellStyle name="Обычный 143 4 2 2 2" xfId="43495"/>
    <cellStyle name="Обычный 143 4 2 3" xfId="43496"/>
    <cellStyle name="Обычный 143 4 3" xfId="13509"/>
    <cellStyle name="Обычный 143 4 3 2" xfId="43497"/>
    <cellStyle name="Обычный 143 4 4" xfId="43498"/>
    <cellStyle name="Обычный 143 5" xfId="13510"/>
    <cellStyle name="Обычный 143 5 2" xfId="13511"/>
    <cellStyle name="Обычный 143 5 2 2" xfId="43499"/>
    <cellStyle name="Обычный 143 5 3" xfId="43500"/>
    <cellStyle name="Обычный 143 6" xfId="13512"/>
    <cellStyle name="Обычный 143 6 2" xfId="43501"/>
    <cellStyle name="Обычный 143 7" xfId="13513"/>
    <cellStyle name="Обычный 143 7 2" xfId="43502"/>
    <cellStyle name="Обычный 143 8" xfId="43503"/>
    <cellStyle name="Обычный 144" xfId="13514"/>
    <cellStyle name="Обычный 144 2" xfId="13515"/>
    <cellStyle name="Обычный 144 2 2" xfId="13516"/>
    <cellStyle name="Обычный 144 2 2 2" xfId="13517"/>
    <cellStyle name="Обычный 144 2 2 2 2" xfId="43504"/>
    <cellStyle name="Обычный 144 2 2 3" xfId="43505"/>
    <cellStyle name="Обычный 144 2 3" xfId="13518"/>
    <cellStyle name="Обычный 144 2 3 2" xfId="43506"/>
    <cellStyle name="Обычный 144 2 4" xfId="43507"/>
    <cellStyle name="Обычный 144 3" xfId="13519"/>
    <cellStyle name="Обычный 144 3 2" xfId="13520"/>
    <cellStyle name="Обычный 144 3 2 2" xfId="13521"/>
    <cellStyle name="Обычный 144 3 2 2 2" xfId="43508"/>
    <cellStyle name="Обычный 144 3 2 3" xfId="43509"/>
    <cellStyle name="Обычный 144 3 3" xfId="13522"/>
    <cellStyle name="Обычный 144 3 3 2" xfId="43510"/>
    <cellStyle name="Обычный 144 3 4" xfId="43511"/>
    <cellStyle name="Обычный 144 4" xfId="13523"/>
    <cellStyle name="Обычный 144 4 2" xfId="13524"/>
    <cellStyle name="Обычный 144 4 2 2" xfId="13525"/>
    <cellStyle name="Обычный 144 4 2 2 2" xfId="43512"/>
    <cellStyle name="Обычный 144 4 2 3" xfId="43513"/>
    <cellStyle name="Обычный 144 4 3" xfId="13526"/>
    <cellStyle name="Обычный 144 4 3 2" xfId="43514"/>
    <cellStyle name="Обычный 144 4 4" xfId="43515"/>
    <cellStyle name="Обычный 144 5" xfId="13527"/>
    <cellStyle name="Обычный 144 5 2" xfId="13528"/>
    <cellStyle name="Обычный 144 5 2 2" xfId="43516"/>
    <cellStyle name="Обычный 144 5 3" xfId="43517"/>
    <cellStyle name="Обычный 144 6" xfId="13529"/>
    <cellStyle name="Обычный 144 6 2" xfId="43518"/>
    <cellStyle name="Обычный 144 7" xfId="13530"/>
    <cellStyle name="Обычный 144 7 2" xfId="43519"/>
    <cellStyle name="Обычный 144 8" xfId="43520"/>
    <cellStyle name="Обычный 145" xfId="13531"/>
    <cellStyle name="Обычный 145 2" xfId="13532"/>
    <cellStyle name="Обычный 145 2 2" xfId="13533"/>
    <cellStyle name="Обычный 145 2 2 2" xfId="13534"/>
    <cellStyle name="Обычный 145 2 2 2 2" xfId="43521"/>
    <cellStyle name="Обычный 145 2 2 3" xfId="43522"/>
    <cellStyle name="Обычный 145 2 3" xfId="13535"/>
    <cellStyle name="Обычный 145 2 3 2" xfId="43523"/>
    <cellStyle name="Обычный 145 2 4" xfId="43524"/>
    <cellStyle name="Обычный 145 3" xfId="13536"/>
    <cellStyle name="Обычный 145 3 2" xfId="13537"/>
    <cellStyle name="Обычный 145 3 2 2" xfId="13538"/>
    <cellStyle name="Обычный 145 3 2 2 2" xfId="43525"/>
    <cellStyle name="Обычный 145 3 2 3" xfId="43526"/>
    <cellStyle name="Обычный 145 3 3" xfId="13539"/>
    <cellStyle name="Обычный 145 3 3 2" xfId="43527"/>
    <cellStyle name="Обычный 145 3 4" xfId="43528"/>
    <cellStyle name="Обычный 145 4" xfId="13540"/>
    <cellStyle name="Обычный 145 4 2" xfId="13541"/>
    <cellStyle name="Обычный 145 4 2 2" xfId="13542"/>
    <cellStyle name="Обычный 145 4 2 2 2" xfId="43529"/>
    <cellStyle name="Обычный 145 4 2 3" xfId="43530"/>
    <cellStyle name="Обычный 145 4 3" xfId="13543"/>
    <cellStyle name="Обычный 145 4 3 2" xfId="43531"/>
    <cellStyle name="Обычный 145 4 4" xfId="43532"/>
    <cellStyle name="Обычный 145 5" xfId="13544"/>
    <cellStyle name="Обычный 145 5 2" xfId="13545"/>
    <cellStyle name="Обычный 145 5 2 2" xfId="43533"/>
    <cellStyle name="Обычный 145 5 3" xfId="43534"/>
    <cellStyle name="Обычный 145 6" xfId="13546"/>
    <cellStyle name="Обычный 145 6 2" xfId="43535"/>
    <cellStyle name="Обычный 145 7" xfId="13547"/>
    <cellStyle name="Обычный 145 7 2" xfId="43536"/>
    <cellStyle name="Обычный 145 8" xfId="43537"/>
    <cellStyle name="Обычный 146" xfId="13548"/>
    <cellStyle name="Обычный 146 2" xfId="13549"/>
    <cellStyle name="Обычный 146 2 2" xfId="13550"/>
    <cellStyle name="Обычный 146 2 2 2" xfId="13551"/>
    <cellStyle name="Обычный 146 2 2 2 2" xfId="43538"/>
    <cellStyle name="Обычный 146 2 2 3" xfId="43539"/>
    <cellStyle name="Обычный 146 2 3" xfId="13552"/>
    <cellStyle name="Обычный 146 2 3 2" xfId="43540"/>
    <cellStyle name="Обычный 146 2 4" xfId="43541"/>
    <cellStyle name="Обычный 146 3" xfId="13553"/>
    <cellStyle name="Обычный 146 3 2" xfId="13554"/>
    <cellStyle name="Обычный 146 3 2 2" xfId="13555"/>
    <cellStyle name="Обычный 146 3 2 2 2" xfId="43542"/>
    <cellStyle name="Обычный 146 3 2 3" xfId="43543"/>
    <cellStyle name="Обычный 146 3 3" xfId="13556"/>
    <cellStyle name="Обычный 146 3 3 2" xfId="43544"/>
    <cellStyle name="Обычный 146 3 4" xfId="43545"/>
    <cellStyle name="Обычный 146 4" xfId="13557"/>
    <cellStyle name="Обычный 146 4 2" xfId="13558"/>
    <cellStyle name="Обычный 146 4 2 2" xfId="13559"/>
    <cellStyle name="Обычный 146 4 2 2 2" xfId="43546"/>
    <cellStyle name="Обычный 146 4 2 3" xfId="43547"/>
    <cellStyle name="Обычный 146 4 3" xfId="13560"/>
    <cellStyle name="Обычный 146 4 3 2" xfId="43548"/>
    <cellStyle name="Обычный 146 4 4" xfId="43549"/>
    <cellStyle name="Обычный 146 5" xfId="13561"/>
    <cellStyle name="Обычный 146 5 2" xfId="13562"/>
    <cellStyle name="Обычный 146 5 2 2" xfId="43550"/>
    <cellStyle name="Обычный 146 5 3" xfId="43551"/>
    <cellStyle name="Обычный 146 6" xfId="13563"/>
    <cellStyle name="Обычный 146 6 2" xfId="43552"/>
    <cellStyle name="Обычный 146 7" xfId="13564"/>
    <cellStyle name="Обычный 146 7 2" xfId="43553"/>
    <cellStyle name="Обычный 146 8" xfId="43554"/>
    <cellStyle name="Обычный 147" xfId="13565"/>
    <cellStyle name="Обычный 147 2" xfId="13566"/>
    <cellStyle name="Обычный 147 2 2" xfId="13567"/>
    <cellStyle name="Обычный 147 2 2 2" xfId="13568"/>
    <cellStyle name="Обычный 147 2 2 2 2" xfId="43555"/>
    <cellStyle name="Обычный 147 2 2 3" xfId="43556"/>
    <cellStyle name="Обычный 147 2 3" xfId="13569"/>
    <cellStyle name="Обычный 147 2 3 2" xfId="43557"/>
    <cellStyle name="Обычный 147 2 4" xfId="43558"/>
    <cellStyle name="Обычный 147 3" xfId="13570"/>
    <cellStyle name="Обычный 147 3 2" xfId="13571"/>
    <cellStyle name="Обычный 147 3 2 2" xfId="13572"/>
    <cellStyle name="Обычный 147 3 2 2 2" xfId="43559"/>
    <cellStyle name="Обычный 147 3 2 3" xfId="43560"/>
    <cellStyle name="Обычный 147 3 3" xfId="13573"/>
    <cellStyle name="Обычный 147 3 3 2" xfId="43561"/>
    <cellStyle name="Обычный 147 3 4" xfId="43562"/>
    <cellStyle name="Обычный 147 4" xfId="13574"/>
    <cellStyle name="Обычный 147 4 2" xfId="13575"/>
    <cellStyle name="Обычный 147 4 2 2" xfId="13576"/>
    <cellStyle name="Обычный 147 4 2 2 2" xfId="43563"/>
    <cellStyle name="Обычный 147 4 2 3" xfId="43564"/>
    <cellStyle name="Обычный 147 4 3" xfId="13577"/>
    <cellStyle name="Обычный 147 4 3 2" xfId="43565"/>
    <cellStyle name="Обычный 147 4 4" xfId="43566"/>
    <cellStyle name="Обычный 147 5" xfId="13578"/>
    <cellStyle name="Обычный 147 5 2" xfId="13579"/>
    <cellStyle name="Обычный 147 5 2 2" xfId="43567"/>
    <cellStyle name="Обычный 147 5 3" xfId="43568"/>
    <cellStyle name="Обычный 147 6" xfId="13580"/>
    <cellStyle name="Обычный 147 6 2" xfId="43569"/>
    <cellStyle name="Обычный 147 7" xfId="13581"/>
    <cellStyle name="Обычный 147 7 2" xfId="43570"/>
    <cellStyle name="Обычный 147 8" xfId="43571"/>
    <cellStyle name="Обычный 148" xfId="13582"/>
    <cellStyle name="Обычный 148 2" xfId="13583"/>
    <cellStyle name="Обычный 148 2 2" xfId="13584"/>
    <cellStyle name="Обычный 148 2 2 2" xfId="13585"/>
    <cellStyle name="Обычный 148 2 2 2 2" xfId="43572"/>
    <cellStyle name="Обычный 148 2 2 3" xfId="43573"/>
    <cellStyle name="Обычный 148 2 3" xfId="13586"/>
    <cellStyle name="Обычный 148 2 3 2" xfId="43574"/>
    <cellStyle name="Обычный 148 2 4" xfId="43575"/>
    <cellStyle name="Обычный 148 3" xfId="13587"/>
    <cellStyle name="Обычный 148 3 2" xfId="13588"/>
    <cellStyle name="Обычный 148 3 2 2" xfId="13589"/>
    <cellStyle name="Обычный 148 3 2 2 2" xfId="43576"/>
    <cellStyle name="Обычный 148 3 2 3" xfId="43577"/>
    <cellStyle name="Обычный 148 3 3" xfId="13590"/>
    <cellStyle name="Обычный 148 3 3 2" xfId="43578"/>
    <cellStyle name="Обычный 148 3 4" xfId="43579"/>
    <cellStyle name="Обычный 148 4" xfId="13591"/>
    <cellStyle name="Обычный 148 4 2" xfId="13592"/>
    <cellStyle name="Обычный 148 4 2 2" xfId="13593"/>
    <cellStyle name="Обычный 148 4 2 2 2" xfId="43580"/>
    <cellStyle name="Обычный 148 4 2 3" xfId="43581"/>
    <cellStyle name="Обычный 148 4 3" xfId="13594"/>
    <cellStyle name="Обычный 148 4 3 2" xfId="43582"/>
    <cellStyle name="Обычный 148 4 4" xfId="43583"/>
    <cellStyle name="Обычный 148 5" xfId="13595"/>
    <cellStyle name="Обычный 148 5 2" xfId="13596"/>
    <cellStyle name="Обычный 148 5 2 2" xfId="43584"/>
    <cellStyle name="Обычный 148 5 3" xfId="43585"/>
    <cellStyle name="Обычный 148 6" xfId="13597"/>
    <cellStyle name="Обычный 148 6 2" xfId="43586"/>
    <cellStyle name="Обычный 148 7" xfId="13598"/>
    <cellStyle name="Обычный 148 7 2" xfId="43587"/>
    <cellStyle name="Обычный 148 8" xfId="43588"/>
    <cellStyle name="Обычный 149" xfId="13599"/>
    <cellStyle name="Обычный 149 2" xfId="13600"/>
    <cellStyle name="Обычный 149 2 2" xfId="13601"/>
    <cellStyle name="Обычный 149 2 2 2" xfId="13602"/>
    <cellStyle name="Обычный 149 2 2 2 2" xfId="43589"/>
    <cellStyle name="Обычный 149 2 2 3" xfId="43590"/>
    <cellStyle name="Обычный 149 2 3" xfId="13603"/>
    <cellStyle name="Обычный 149 2 3 2" xfId="43591"/>
    <cellStyle name="Обычный 149 2 4" xfId="43592"/>
    <cellStyle name="Обычный 149 3" xfId="13604"/>
    <cellStyle name="Обычный 149 3 2" xfId="13605"/>
    <cellStyle name="Обычный 149 3 2 2" xfId="13606"/>
    <cellStyle name="Обычный 149 3 2 2 2" xfId="43593"/>
    <cellStyle name="Обычный 149 3 2 3" xfId="43594"/>
    <cellStyle name="Обычный 149 3 3" xfId="13607"/>
    <cellStyle name="Обычный 149 3 3 2" xfId="43595"/>
    <cellStyle name="Обычный 149 3 4" xfId="43596"/>
    <cellStyle name="Обычный 149 4" xfId="13608"/>
    <cellStyle name="Обычный 149 4 2" xfId="13609"/>
    <cellStyle name="Обычный 149 4 2 2" xfId="13610"/>
    <cellStyle name="Обычный 149 4 2 2 2" xfId="43597"/>
    <cellStyle name="Обычный 149 4 2 3" xfId="43598"/>
    <cellStyle name="Обычный 149 4 3" xfId="13611"/>
    <cellStyle name="Обычный 149 4 3 2" xfId="43599"/>
    <cellStyle name="Обычный 149 4 4" xfId="43600"/>
    <cellStyle name="Обычный 149 5" xfId="13612"/>
    <cellStyle name="Обычный 149 5 2" xfId="13613"/>
    <cellStyle name="Обычный 149 5 2 2" xfId="43601"/>
    <cellStyle name="Обычный 149 5 3" xfId="43602"/>
    <cellStyle name="Обычный 149 6" xfId="13614"/>
    <cellStyle name="Обычный 149 6 2" xfId="43603"/>
    <cellStyle name="Обычный 149 7" xfId="13615"/>
    <cellStyle name="Обычный 149 7 2" xfId="43604"/>
    <cellStyle name="Обычный 149 8" xfId="43605"/>
    <cellStyle name="Обычный 15" xfId="13616"/>
    <cellStyle name="Обычный 15 2" xfId="13617"/>
    <cellStyle name="Обычный 15 3" xfId="59090"/>
    <cellStyle name="Обычный 150" xfId="13618"/>
    <cellStyle name="Обычный 150 2" xfId="13619"/>
    <cellStyle name="Обычный 150 2 2" xfId="13620"/>
    <cellStyle name="Обычный 150 2 2 2" xfId="13621"/>
    <cellStyle name="Обычный 150 2 2 2 2" xfId="43606"/>
    <cellStyle name="Обычный 150 2 2 3" xfId="43607"/>
    <cellStyle name="Обычный 150 2 3" xfId="13622"/>
    <cellStyle name="Обычный 150 2 3 2" xfId="43608"/>
    <cellStyle name="Обычный 150 2 4" xfId="43609"/>
    <cellStyle name="Обычный 150 3" xfId="13623"/>
    <cellStyle name="Обычный 150 3 2" xfId="13624"/>
    <cellStyle name="Обычный 150 3 2 2" xfId="13625"/>
    <cellStyle name="Обычный 150 3 2 2 2" xfId="43610"/>
    <cellStyle name="Обычный 150 3 2 3" xfId="43611"/>
    <cellStyle name="Обычный 150 3 3" xfId="13626"/>
    <cellStyle name="Обычный 150 3 3 2" xfId="43612"/>
    <cellStyle name="Обычный 150 3 4" xfId="43613"/>
    <cellStyle name="Обычный 150 4" xfId="13627"/>
    <cellStyle name="Обычный 150 4 2" xfId="13628"/>
    <cellStyle name="Обычный 150 4 2 2" xfId="13629"/>
    <cellStyle name="Обычный 150 4 2 2 2" xfId="43614"/>
    <cellStyle name="Обычный 150 4 2 3" xfId="43615"/>
    <cellStyle name="Обычный 150 4 3" xfId="13630"/>
    <cellStyle name="Обычный 150 4 3 2" xfId="43616"/>
    <cellStyle name="Обычный 150 4 4" xfId="43617"/>
    <cellStyle name="Обычный 150 5" xfId="13631"/>
    <cellStyle name="Обычный 150 5 2" xfId="13632"/>
    <cellStyle name="Обычный 150 5 2 2" xfId="43618"/>
    <cellStyle name="Обычный 150 5 3" xfId="43619"/>
    <cellStyle name="Обычный 150 6" xfId="13633"/>
    <cellStyle name="Обычный 150 6 2" xfId="43620"/>
    <cellStyle name="Обычный 150 7" xfId="13634"/>
    <cellStyle name="Обычный 150 7 2" xfId="43621"/>
    <cellStyle name="Обычный 150 8" xfId="43622"/>
    <cellStyle name="Обычный 151" xfId="13635"/>
    <cellStyle name="Обычный 151 2" xfId="13636"/>
    <cellStyle name="Обычный 151 2 2" xfId="13637"/>
    <cellStyle name="Обычный 151 2 2 2" xfId="13638"/>
    <cellStyle name="Обычный 151 2 2 2 2" xfId="43623"/>
    <cellStyle name="Обычный 151 2 2 3" xfId="43624"/>
    <cellStyle name="Обычный 151 2 3" xfId="13639"/>
    <cellStyle name="Обычный 151 2 3 2" xfId="43625"/>
    <cellStyle name="Обычный 151 2 4" xfId="43626"/>
    <cellStyle name="Обычный 151 3" xfId="13640"/>
    <cellStyle name="Обычный 151 3 2" xfId="13641"/>
    <cellStyle name="Обычный 151 3 2 2" xfId="13642"/>
    <cellStyle name="Обычный 151 3 2 2 2" xfId="43627"/>
    <cellStyle name="Обычный 151 3 2 3" xfId="43628"/>
    <cellStyle name="Обычный 151 3 3" xfId="13643"/>
    <cellStyle name="Обычный 151 3 3 2" xfId="43629"/>
    <cellStyle name="Обычный 151 3 4" xfId="43630"/>
    <cellStyle name="Обычный 151 4" xfId="13644"/>
    <cellStyle name="Обычный 151 4 2" xfId="13645"/>
    <cellStyle name="Обычный 151 4 2 2" xfId="13646"/>
    <cellStyle name="Обычный 151 4 2 2 2" xfId="43631"/>
    <cellStyle name="Обычный 151 4 2 3" xfId="43632"/>
    <cellStyle name="Обычный 151 4 3" xfId="13647"/>
    <cellStyle name="Обычный 151 4 3 2" xfId="43633"/>
    <cellStyle name="Обычный 151 4 4" xfId="43634"/>
    <cellStyle name="Обычный 151 5" xfId="13648"/>
    <cellStyle name="Обычный 151 5 2" xfId="13649"/>
    <cellStyle name="Обычный 151 5 2 2" xfId="43635"/>
    <cellStyle name="Обычный 151 5 3" xfId="43636"/>
    <cellStyle name="Обычный 151 6" xfId="13650"/>
    <cellStyle name="Обычный 151 6 2" xfId="43637"/>
    <cellStyle name="Обычный 151 7" xfId="13651"/>
    <cellStyle name="Обычный 151 7 2" xfId="43638"/>
    <cellStyle name="Обычный 151 8" xfId="43639"/>
    <cellStyle name="Обычный 152" xfId="13652"/>
    <cellStyle name="Обычный 152 2" xfId="13653"/>
    <cellStyle name="Обычный 152 2 2" xfId="13654"/>
    <cellStyle name="Обычный 152 2 2 2" xfId="13655"/>
    <cellStyle name="Обычный 152 2 2 2 2" xfId="43640"/>
    <cellStyle name="Обычный 152 2 2 3" xfId="43641"/>
    <cellStyle name="Обычный 152 2 3" xfId="13656"/>
    <cellStyle name="Обычный 152 2 3 2" xfId="43642"/>
    <cellStyle name="Обычный 152 2 4" xfId="43643"/>
    <cellStyle name="Обычный 152 3" xfId="13657"/>
    <cellStyle name="Обычный 152 3 2" xfId="13658"/>
    <cellStyle name="Обычный 152 3 2 2" xfId="13659"/>
    <cellStyle name="Обычный 152 3 2 2 2" xfId="43644"/>
    <cellStyle name="Обычный 152 3 2 3" xfId="43645"/>
    <cellStyle name="Обычный 152 3 3" xfId="13660"/>
    <cellStyle name="Обычный 152 3 3 2" xfId="43646"/>
    <cellStyle name="Обычный 152 3 4" xfId="43647"/>
    <cellStyle name="Обычный 152 4" xfId="13661"/>
    <cellStyle name="Обычный 152 4 2" xfId="13662"/>
    <cellStyle name="Обычный 152 4 2 2" xfId="13663"/>
    <cellStyle name="Обычный 152 4 2 2 2" xfId="43648"/>
    <cellStyle name="Обычный 152 4 2 3" xfId="43649"/>
    <cellStyle name="Обычный 152 4 3" xfId="13664"/>
    <cellStyle name="Обычный 152 4 3 2" xfId="43650"/>
    <cellStyle name="Обычный 152 4 4" xfId="43651"/>
    <cellStyle name="Обычный 152 5" xfId="13665"/>
    <cellStyle name="Обычный 152 5 2" xfId="13666"/>
    <cellStyle name="Обычный 152 5 2 2" xfId="43652"/>
    <cellStyle name="Обычный 152 5 3" xfId="43653"/>
    <cellStyle name="Обычный 152 6" xfId="13667"/>
    <cellStyle name="Обычный 152 6 2" xfId="43654"/>
    <cellStyle name="Обычный 152 7" xfId="13668"/>
    <cellStyle name="Обычный 152 7 2" xfId="43655"/>
    <cellStyle name="Обычный 152 8" xfId="43656"/>
    <cellStyle name="Обычный 153" xfId="13669"/>
    <cellStyle name="Обычный 153 2" xfId="13670"/>
    <cellStyle name="Обычный 153 2 2" xfId="13671"/>
    <cellStyle name="Обычный 153 2 2 2" xfId="13672"/>
    <cellStyle name="Обычный 153 2 2 2 2" xfId="43657"/>
    <cellStyle name="Обычный 153 2 2 3" xfId="43658"/>
    <cellStyle name="Обычный 153 2 3" xfId="13673"/>
    <cellStyle name="Обычный 153 2 3 2" xfId="43659"/>
    <cellStyle name="Обычный 153 2 4" xfId="43660"/>
    <cellStyle name="Обычный 153 3" xfId="13674"/>
    <cellStyle name="Обычный 153 3 2" xfId="13675"/>
    <cellStyle name="Обычный 153 3 2 2" xfId="13676"/>
    <cellStyle name="Обычный 153 3 2 2 2" xfId="43661"/>
    <cellStyle name="Обычный 153 3 2 3" xfId="43662"/>
    <cellStyle name="Обычный 153 3 3" xfId="13677"/>
    <cellStyle name="Обычный 153 3 3 2" xfId="43663"/>
    <cellStyle name="Обычный 153 3 4" xfId="43664"/>
    <cellStyle name="Обычный 153 4" xfId="13678"/>
    <cellStyle name="Обычный 153 4 2" xfId="13679"/>
    <cellStyle name="Обычный 153 4 2 2" xfId="13680"/>
    <cellStyle name="Обычный 153 4 2 2 2" xfId="43665"/>
    <cellStyle name="Обычный 153 4 2 3" xfId="43666"/>
    <cellStyle name="Обычный 153 4 3" xfId="13681"/>
    <cellStyle name="Обычный 153 4 3 2" xfId="43667"/>
    <cellStyle name="Обычный 153 4 4" xfId="43668"/>
    <cellStyle name="Обычный 153 5" xfId="13682"/>
    <cellStyle name="Обычный 153 5 2" xfId="13683"/>
    <cellStyle name="Обычный 153 5 2 2" xfId="43669"/>
    <cellStyle name="Обычный 153 5 3" xfId="43670"/>
    <cellStyle name="Обычный 153 6" xfId="13684"/>
    <cellStyle name="Обычный 153 6 2" xfId="43671"/>
    <cellStyle name="Обычный 153 7" xfId="13685"/>
    <cellStyle name="Обычный 153 7 2" xfId="43672"/>
    <cellStyle name="Обычный 153 8" xfId="43673"/>
    <cellStyle name="Обычный 154" xfId="13686"/>
    <cellStyle name="Обычный 154 2" xfId="13687"/>
    <cellStyle name="Обычный 154 2 2" xfId="13688"/>
    <cellStyle name="Обычный 154 2 2 2" xfId="13689"/>
    <cellStyle name="Обычный 154 2 2 2 2" xfId="43674"/>
    <cellStyle name="Обычный 154 2 2 3" xfId="43675"/>
    <cellStyle name="Обычный 154 2 3" xfId="13690"/>
    <cellStyle name="Обычный 154 2 3 2" xfId="43676"/>
    <cellStyle name="Обычный 154 2 4" xfId="43677"/>
    <cellStyle name="Обычный 154 3" xfId="13691"/>
    <cellStyle name="Обычный 154 3 2" xfId="13692"/>
    <cellStyle name="Обычный 154 3 2 2" xfId="13693"/>
    <cellStyle name="Обычный 154 3 2 2 2" xfId="43678"/>
    <cellStyle name="Обычный 154 3 2 3" xfId="43679"/>
    <cellStyle name="Обычный 154 3 3" xfId="13694"/>
    <cellStyle name="Обычный 154 3 3 2" xfId="43680"/>
    <cellStyle name="Обычный 154 3 4" xfId="43681"/>
    <cellStyle name="Обычный 154 4" xfId="13695"/>
    <cellStyle name="Обычный 154 4 2" xfId="13696"/>
    <cellStyle name="Обычный 154 4 2 2" xfId="13697"/>
    <cellStyle name="Обычный 154 4 2 2 2" xfId="43682"/>
    <cellStyle name="Обычный 154 4 2 3" xfId="43683"/>
    <cellStyle name="Обычный 154 4 3" xfId="13698"/>
    <cellStyle name="Обычный 154 4 3 2" xfId="43684"/>
    <cellStyle name="Обычный 154 4 4" xfId="43685"/>
    <cellStyle name="Обычный 154 5" xfId="13699"/>
    <cellStyle name="Обычный 154 5 2" xfId="13700"/>
    <cellStyle name="Обычный 154 5 2 2" xfId="43686"/>
    <cellStyle name="Обычный 154 5 3" xfId="43687"/>
    <cellStyle name="Обычный 154 6" xfId="13701"/>
    <cellStyle name="Обычный 154 6 2" xfId="43688"/>
    <cellStyle name="Обычный 154 7" xfId="13702"/>
    <cellStyle name="Обычный 154 7 2" xfId="43689"/>
    <cellStyle name="Обычный 154 8" xfId="43690"/>
    <cellStyle name="Обычный 155" xfId="13703"/>
    <cellStyle name="Обычный 155 2" xfId="13704"/>
    <cellStyle name="Обычный 155 2 2" xfId="13705"/>
    <cellStyle name="Обычный 155 2 2 2" xfId="13706"/>
    <cellStyle name="Обычный 155 2 2 2 2" xfId="43691"/>
    <cellStyle name="Обычный 155 2 2 3" xfId="43692"/>
    <cellStyle name="Обычный 155 2 3" xfId="13707"/>
    <cellStyle name="Обычный 155 2 3 2" xfId="43693"/>
    <cellStyle name="Обычный 155 2 4" xfId="43694"/>
    <cellStyle name="Обычный 155 3" xfId="13708"/>
    <cellStyle name="Обычный 155 3 2" xfId="13709"/>
    <cellStyle name="Обычный 155 3 2 2" xfId="13710"/>
    <cellStyle name="Обычный 155 3 2 2 2" xfId="43695"/>
    <cellStyle name="Обычный 155 3 2 3" xfId="43696"/>
    <cellStyle name="Обычный 155 3 3" xfId="13711"/>
    <cellStyle name="Обычный 155 3 3 2" xfId="43697"/>
    <cellStyle name="Обычный 155 3 4" xfId="43698"/>
    <cellStyle name="Обычный 155 4" xfId="13712"/>
    <cellStyle name="Обычный 155 4 2" xfId="13713"/>
    <cellStyle name="Обычный 155 4 2 2" xfId="13714"/>
    <cellStyle name="Обычный 155 4 2 2 2" xfId="43699"/>
    <cellStyle name="Обычный 155 4 2 3" xfId="43700"/>
    <cellStyle name="Обычный 155 4 3" xfId="13715"/>
    <cellStyle name="Обычный 155 4 3 2" xfId="43701"/>
    <cellStyle name="Обычный 155 4 4" xfId="43702"/>
    <cellStyle name="Обычный 155 5" xfId="13716"/>
    <cellStyle name="Обычный 155 5 2" xfId="13717"/>
    <cellStyle name="Обычный 155 5 2 2" xfId="43703"/>
    <cellStyle name="Обычный 155 5 3" xfId="43704"/>
    <cellStyle name="Обычный 155 6" xfId="13718"/>
    <cellStyle name="Обычный 155 6 2" xfId="43705"/>
    <cellStyle name="Обычный 155 7" xfId="13719"/>
    <cellStyle name="Обычный 155 7 2" xfId="43706"/>
    <cellStyle name="Обычный 155 8" xfId="43707"/>
    <cellStyle name="Обычный 156" xfId="13720"/>
    <cellStyle name="Обычный 156 2" xfId="13721"/>
    <cellStyle name="Обычный 156 2 2" xfId="13722"/>
    <cellStyle name="Обычный 156 2 2 2" xfId="13723"/>
    <cellStyle name="Обычный 156 2 2 2 2" xfId="43708"/>
    <cellStyle name="Обычный 156 2 2 3" xfId="43709"/>
    <cellStyle name="Обычный 156 2 3" xfId="13724"/>
    <cellStyle name="Обычный 156 2 3 2" xfId="43710"/>
    <cellStyle name="Обычный 156 2 4" xfId="43711"/>
    <cellStyle name="Обычный 156 3" xfId="13725"/>
    <cellStyle name="Обычный 156 3 2" xfId="13726"/>
    <cellStyle name="Обычный 156 3 2 2" xfId="13727"/>
    <cellStyle name="Обычный 156 3 2 2 2" xfId="43712"/>
    <cellStyle name="Обычный 156 3 2 3" xfId="43713"/>
    <cellStyle name="Обычный 156 3 3" xfId="13728"/>
    <cellStyle name="Обычный 156 3 3 2" xfId="43714"/>
    <cellStyle name="Обычный 156 3 4" xfId="43715"/>
    <cellStyle name="Обычный 156 4" xfId="13729"/>
    <cellStyle name="Обычный 156 4 2" xfId="13730"/>
    <cellStyle name="Обычный 156 4 2 2" xfId="13731"/>
    <cellStyle name="Обычный 156 4 2 2 2" xfId="43716"/>
    <cellStyle name="Обычный 156 4 2 3" xfId="43717"/>
    <cellStyle name="Обычный 156 4 3" xfId="13732"/>
    <cellStyle name="Обычный 156 4 3 2" xfId="43718"/>
    <cellStyle name="Обычный 156 4 4" xfId="43719"/>
    <cellStyle name="Обычный 156 5" xfId="13733"/>
    <cellStyle name="Обычный 156 5 2" xfId="13734"/>
    <cellStyle name="Обычный 156 5 2 2" xfId="43720"/>
    <cellStyle name="Обычный 156 5 3" xfId="43721"/>
    <cellStyle name="Обычный 156 6" xfId="13735"/>
    <cellStyle name="Обычный 156 6 2" xfId="43722"/>
    <cellStyle name="Обычный 156 7" xfId="13736"/>
    <cellStyle name="Обычный 156 7 2" xfId="43723"/>
    <cellStyle name="Обычный 156 8" xfId="43724"/>
    <cellStyle name="Обычный 157" xfId="13737"/>
    <cellStyle name="Обычный 157 2" xfId="13738"/>
    <cellStyle name="Обычный 157 2 2" xfId="13739"/>
    <cellStyle name="Обычный 157 2 2 2" xfId="13740"/>
    <cellStyle name="Обычный 157 2 2 2 2" xfId="43725"/>
    <cellStyle name="Обычный 157 2 2 3" xfId="43726"/>
    <cellStyle name="Обычный 157 2 3" xfId="13741"/>
    <cellStyle name="Обычный 157 2 3 2" xfId="43727"/>
    <cellStyle name="Обычный 157 2 4" xfId="43728"/>
    <cellStyle name="Обычный 157 3" xfId="13742"/>
    <cellStyle name="Обычный 157 3 2" xfId="13743"/>
    <cellStyle name="Обычный 157 3 2 2" xfId="13744"/>
    <cellStyle name="Обычный 157 3 2 2 2" xfId="43729"/>
    <cellStyle name="Обычный 157 3 2 3" xfId="43730"/>
    <cellStyle name="Обычный 157 3 3" xfId="13745"/>
    <cellStyle name="Обычный 157 3 3 2" xfId="43731"/>
    <cellStyle name="Обычный 157 3 4" xfId="43732"/>
    <cellStyle name="Обычный 157 4" xfId="13746"/>
    <cellStyle name="Обычный 157 4 2" xfId="13747"/>
    <cellStyle name="Обычный 157 4 2 2" xfId="13748"/>
    <cellStyle name="Обычный 157 4 2 2 2" xfId="43733"/>
    <cellStyle name="Обычный 157 4 2 3" xfId="43734"/>
    <cellStyle name="Обычный 157 4 3" xfId="13749"/>
    <cellStyle name="Обычный 157 4 3 2" xfId="43735"/>
    <cellStyle name="Обычный 157 4 4" xfId="43736"/>
    <cellStyle name="Обычный 157 5" xfId="13750"/>
    <cellStyle name="Обычный 157 5 2" xfId="13751"/>
    <cellStyle name="Обычный 157 5 2 2" xfId="43737"/>
    <cellStyle name="Обычный 157 5 3" xfId="43738"/>
    <cellStyle name="Обычный 157 6" xfId="13752"/>
    <cellStyle name="Обычный 157 6 2" xfId="43739"/>
    <cellStyle name="Обычный 157 7" xfId="13753"/>
    <cellStyle name="Обычный 157 7 2" xfId="43740"/>
    <cellStyle name="Обычный 157 8" xfId="43741"/>
    <cellStyle name="Обычный 158" xfId="13754"/>
    <cellStyle name="Обычный 158 2" xfId="13755"/>
    <cellStyle name="Обычный 158 2 2" xfId="13756"/>
    <cellStyle name="Обычный 158 2 2 2" xfId="13757"/>
    <cellStyle name="Обычный 158 2 2 2 2" xfId="43742"/>
    <cellStyle name="Обычный 158 2 2 3" xfId="43743"/>
    <cellStyle name="Обычный 158 2 3" xfId="13758"/>
    <cellStyle name="Обычный 158 2 3 2" xfId="43744"/>
    <cellStyle name="Обычный 158 2 4" xfId="43745"/>
    <cellStyle name="Обычный 158 3" xfId="13759"/>
    <cellStyle name="Обычный 158 3 2" xfId="13760"/>
    <cellStyle name="Обычный 158 3 2 2" xfId="13761"/>
    <cellStyle name="Обычный 158 3 2 2 2" xfId="43746"/>
    <cellStyle name="Обычный 158 3 2 3" xfId="43747"/>
    <cellStyle name="Обычный 158 3 3" xfId="13762"/>
    <cellStyle name="Обычный 158 3 3 2" xfId="43748"/>
    <cellStyle name="Обычный 158 3 4" xfId="43749"/>
    <cellStyle name="Обычный 158 4" xfId="13763"/>
    <cellStyle name="Обычный 158 4 2" xfId="13764"/>
    <cellStyle name="Обычный 158 4 2 2" xfId="13765"/>
    <cellStyle name="Обычный 158 4 2 2 2" xfId="43750"/>
    <cellStyle name="Обычный 158 4 2 3" xfId="43751"/>
    <cellStyle name="Обычный 158 4 3" xfId="13766"/>
    <cellStyle name="Обычный 158 4 3 2" xfId="43752"/>
    <cellStyle name="Обычный 158 4 4" xfId="43753"/>
    <cellStyle name="Обычный 158 5" xfId="13767"/>
    <cellStyle name="Обычный 158 5 2" xfId="13768"/>
    <cellStyle name="Обычный 158 5 2 2" xfId="43754"/>
    <cellStyle name="Обычный 158 5 3" xfId="43755"/>
    <cellStyle name="Обычный 158 6" xfId="13769"/>
    <cellStyle name="Обычный 158 6 2" xfId="43756"/>
    <cellStyle name="Обычный 158 7" xfId="13770"/>
    <cellStyle name="Обычный 158 7 2" xfId="43757"/>
    <cellStyle name="Обычный 158 8" xfId="43758"/>
    <cellStyle name="Обычный 159" xfId="13771"/>
    <cellStyle name="Обычный 159 2" xfId="13772"/>
    <cellStyle name="Обычный 159 2 2" xfId="13773"/>
    <cellStyle name="Обычный 159 2 2 2" xfId="13774"/>
    <cellStyle name="Обычный 159 2 2 2 2" xfId="43759"/>
    <cellStyle name="Обычный 159 2 2 3" xfId="43760"/>
    <cellStyle name="Обычный 159 2 3" xfId="13775"/>
    <cellStyle name="Обычный 159 2 3 2" xfId="43761"/>
    <cellStyle name="Обычный 159 2 4" xfId="43762"/>
    <cellStyle name="Обычный 159 3" xfId="13776"/>
    <cellStyle name="Обычный 159 3 2" xfId="13777"/>
    <cellStyle name="Обычный 159 3 2 2" xfId="13778"/>
    <cellStyle name="Обычный 159 3 2 2 2" xfId="43763"/>
    <cellStyle name="Обычный 159 3 2 3" xfId="43764"/>
    <cellStyle name="Обычный 159 3 3" xfId="13779"/>
    <cellStyle name="Обычный 159 3 3 2" xfId="43765"/>
    <cellStyle name="Обычный 159 3 4" xfId="43766"/>
    <cellStyle name="Обычный 159 4" xfId="13780"/>
    <cellStyle name="Обычный 159 4 2" xfId="13781"/>
    <cellStyle name="Обычный 159 4 2 2" xfId="13782"/>
    <cellStyle name="Обычный 159 4 2 2 2" xfId="43767"/>
    <cellStyle name="Обычный 159 4 2 3" xfId="43768"/>
    <cellStyle name="Обычный 159 4 3" xfId="13783"/>
    <cellStyle name="Обычный 159 4 3 2" xfId="43769"/>
    <cellStyle name="Обычный 159 4 4" xfId="43770"/>
    <cellStyle name="Обычный 159 5" xfId="13784"/>
    <cellStyle name="Обычный 159 5 2" xfId="13785"/>
    <cellStyle name="Обычный 159 5 2 2" xfId="43771"/>
    <cellStyle name="Обычный 159 5 3" xfId="43772"/>
    <cellStyle name="Обычный 159 6" xfId="13786"/>
    <cellStyle name="Обычный 159 6 2" xfId="43773"/>
    <cellStyle name="Обычный 159 7" xfId="13787"/>
    <cellStyle name="Обычный 159 7 2" xfId="43774"/>
    <cellStyle name="Обычный 159 8" xfId="43775"/>
    <cellStyle name="Обычный 16" xfId="13788"/>
    <cellStyle name="Обычный 16 2" xfId="13789"/>
    <cellStyle name="Обычный 16 3" xfId="59091"/>
    <cellStyle name="Обычный 160" xfId="13790"/>
    <cellStyle name="Обычный 160 2" xfId="13791"/>
    <cellStyle name="Обычный 160 2 2" xfId="13792"/>
    <cellStyle name="Обычный 160 2 2 2" xfId="13793"/>
    <cellStyle name="Обычный 160 2 2 2 2" xfId="43776"/>
    <cellStyle name="Обычный 160 2 2 3" xfId="43777"/>
    <cellStyle name="Обычный 160 2 3" xfId="13794"/>
    <cellStyle name="Обычный 160 2 3 2" xfId="43778"/>
    <cellStyle name="Обычный 160 2 4" xfId="43779"/>
    <cellStyle name="Обычный 160 3" xfId="13795"/>
    <cellStyle name="Обычный 160 3 2" xfId="13796"/>
    <cellStyle name="Обычный 160 3 2 2" xfId="13797"/>
    <cellStyle name="Обычный 160 3 2 2 2" xfId="43780"/>
    <cellStyle name="Обычный 160 3 2 3" xfId="43781"/>
    <cellStyle name="Обычный 160 3 3" xfId="13798"/>
    <cellStyle name="Обычный 160 3 3 2" xfId="43782"/>
    <cellStyle name="Обычный 160 3 4" xfId="43783"/>
    <cellStyle name="Обычный 160 4" xfId="13799"/>
    <cellStyle name="Обычный 160 4 2" xfId="13800"/>
    <cellStyle name="Обычный 160 4 2 2" xfId="13801"/>
    <cellStyle name="Обычный 160 4 2 2 2" xfId="43784"/>
    <cellStyle name="Обычный 160 4 2 3" xfId="43785"/>
    <cellStyle name="Обычный 160 4 3" xfId="13802"/>
    <cellStyle name="Обычный 160 4 3 2" xfId="43786"/>
    <cellStyle name="Обычный 160 4 4" xfId="43787"/>
    <cellStyle name="Обычный 160 5" xfId="13803"/>
    <cellStyle name="Обычный 160 5 2" xfId="13804"/>
    <cellStyle name="Обычный 160 5 2 2" xfId="43788"/>
    <cellStyle name="Обычный 160 5 3" xfId="43789"/>
    <cellStyle name="Обычный 160 6" xfId="13805"/>
    <cellStyle name="Обычный 160 6 2" xfId="43790"/>
    <cellStyle name="Обычный 160 7" xfId="13806"/>
    <cellStyle name="Обычный 160 7 2" xfId="43791"/>
    <cellStyle name="Обычный 160 8" xfId="43792"/>
    <cellStyle name="Обычный 161" xfId="13807"/>
    <cellStyle name="Обычный 161 2" xfId="13808"/>
    <cellStyle name="Обычный 161 2 2" xfId="13809"/>
    <cellStyle name="Обычный 161 2 2 2" xfId="13810"/>
    <cellStyle name="Обычный 161 2 2 2 2" xfId="43793"/>
    <cellStyle name="Обычный 161 2 2 3" xfId="43794"/>
    <cellStyle name="Обычный 161 2 3" xfId="13811"/>
    <cellStyle name="Обычный 161 2 3 2" xfId="43795"/>
    <cellStyle name="Обычный 161 2 4" xfId="43796"/>
    <cellStyle name="Обычный 161 3" xfId="13812"/>
    <cellStyle name="Обычный 161 3 2" xfId="13813"/>
    <cellStyle name="Обычный 161 3 2 2" xfId="13814"/>
    <cellStyle name="Обычный 161 3 2 2 2" xfId="43797"/>
    <cellStyle name="Обычный 161 3 2 3" xfId="43798"/>
    <cellStyle name="Обычный 161 3 3" xfId="13815"/>
    <cellStyle name="Обычный 161 3 3 2" xfId="43799"/>
    <cellStyle name="Обычный 161 3 4" xfId="43800"/>
    <cellStyle name="Обычный 161 4" xfId="13816"/>
    <cellStyle name="Обычный 161 4 2" xfId="13817"/>
    <cellStyle name="Обычный 161 4 2 2" xfId="13818"/>
    <cellStyle name="Обычный 161 4 2 2 2" xfId="43801"/>
    <cellStyle name="Обычный 161 4 2 3" xfId="43802"/>
    <cellStyle name="Обычный 161 4 3" xfId="13819"/>
    <cellStyle name="Обычный 161 4 3 2" xfId="43803"/>
    <cellStyle name="Обычный 161 4 4" xfId="43804"/>
    <cellStyle name="Обычный 161 5" xfId="13820"/>
    <cellStyle name="Обычный 161 5 2" xfId="13821"/>
    <cellStyle name="Обычный 161 5 2 2" xfId="43805"/>
    <cellStyle name="Обычный 161 5 3" xfId="43806"/>
    <cellStyle name="Обычный 161 6" xfId="13822"/>
    <cellStyle name="Обычный 161 6 2" xfId="43807"/>
    <cellStyle name="Обычный 161 7" xfId="13823"/>
    <cellStyle name="Обычный 161 7 2" xfId="43808"/>
    <cellStyle name="Обычный 161 8" xfId="43809"/>
    <cellStyle name="Обычный 162" xfId="13824"/>
    <cellStyle name="Обычный 162 2" xfId="13825"/>
    <cellStyle name="Обычный 162 2 2" xfId="13826"/>
    <cellStyle name="Обычный 162 2 2 2" xfId="13827"/>
    <cellStyle name="Обычный 162 2 2 2 2" xfId="43810"/>
    <cellStyle name="Обычный 162 2 2 3" xfId="43811"/>
    <cellStyle name="Обычный 162 2 3" xfId="13828"/>
    <cellStyle name="Обычный 162 2 3 2" xfId="43812"/>
    <cellStyle name="Обычный 162 2 4" xfId="43813"/>
    <cellStyle name="Обычный 162 3" xfId="13829"/>
    <cellStyle name="Обычный 162 3 2" xfId="13830"/>
    <cellStyle name="Обычный 162 3 2 2" xfId="13831"/>
    <cellStyle name="Обычный 162 3 2 2 2" xfId="43814"/>
    <cellStyle name="Обычный 162 3 2 3" xfId="43815"/>
    <cellStyle name="Обычный 162 3 3" xfId="13832"/>
    <cellStyle name="Обычный 162 3 3 2" xfId="43816"/>
    <cellStyle name="Обычный 162 3 4" xfId="43817"/>
    <cellStyle name="Обычный 162 4" xfId="13833"/>
    <cellStyle name="Обычный 162 4 2" xfId="13834"/>
    <cellStyle name="Обычный 162 4 2 2" xfId="13835"/>
    <cellStyle name="Обычный 162 4 2 2 2" xfId="43818"/>
    <cellStyle name="Обычный 162 4 2 3" xfId="43819"/>
    <cellStyle name="Обычный 162 4 3" xfId="13836"/>
    <cellStyle name="Обычный 162 4 3 2" xfId="43820"/>
    <cellStyle name="Обычный 162 4 4" xfId="43821"/>
    <cellStyle name="Обычный 162 5" xfId="13837"/>
    <cellStyle name="Обычный 162 5 2" xfId="13838"/>
    <cellStyle name="Обычный 162 5 2 2" xfId="43822"/>
    <cellStyle name="Обычный 162 5 3" xfId="43823"/>
    <cellStyle name="Обычный 162 6" xfId="13839"/>
    <cellStyle name="Обычный 162 6 2" xfId="43824"/>
    <cellStyle name="Обычный 162 7" xfId="13840"/>
    <cellStyle name="Обычный 162 7 2" xfId="43825"/>
    <cellStyle name="Обычный 162 8" xfId="43826"/>
    <cellStyle name="Обычный 163" xfId="13841"/>
    <cellStyle name="Обычный 163 2" xfId="13842"/>
    <cellStyle name="Обычный 163 2 2" xfId="13843"/>
    <cellStyle name="Обычный 163 2 2 2" xfId="13844"/>
    <cellStyle name="Обычный 163 2 2 2 2" xfId="43827"/>
    <cellStyle name="Обычный 163 2 2 3" xfId="43828"/>
    <cellStyle name="Обычный 163 2 3" xfId="13845"/>
    <cellStyle name="Обычный 163 2 3 2" xfId="43829"/>
    <cellStyle name="Обычный 163 2 4" xfId="43830"/>
    <cellStyle name="Обычный 163 3" xfId="13846"/>
    <cellStyle name="Обычный 163 3 2" xfId="13847"/>
    <cellStyle name="Обычный 163 3 2 2" xfId="13848"/>
    <cellStyle name="Обычный 163 3 2 2 2" xfId="43831"/>
    <cellStyle name="Обычный 163 3 2 3" xfId="43832"/>
    <cellStyle name="Обычный 163 3 3" xfId="13849"/>
    <cellStyle name="Обычный 163 3 3 2" xfId="43833"/>
    <cellStyle name="Обычный 163 3 4" xfId="43834"/>
    <cellStyle name="Обычный 163 4" xfId="13850"/>
    <cellStyle name="Обычный 163 4 2" xfId="13851"/>
    <cellStyle name="Обычный 163 4 2 2" xfId="13852"/>
    <cellStyle name="Обычный 163 4 2 2 2" xfId="43835"/>
    <cellStyle name="Обычный 163 4 2 3" xfId="43836"/>
    <cellStyle name="Обычный 163 4 3" xfId="13853"/>
    <cellStyle name="Обычный 163 4 3 2" xfId="43837"/>
    <cellStyle name="Обычный 163 4 4" xfId="43838"/>
    <cellStyle name="Обычный 163 5" xfId="13854"/>
    <cellStyle name="Обычный 163 5 2" xfId="13855"/>
    <cellStyle name="Обычный 163 5 2 2" xfId="43839"/>
    <cellStyle name="Обычный 163 5 3" xfId="43840"/>
    <cellStyle name="Обычный 163 6" xfId="13856"/>
    <cellStyle name="Обычный 163 6 2" xfId="43841"/>
    <cellStyle name="Обычный 163 7" xfId="13857"/>
    <cellStyle name="Обычный 163 7 2" xfId="43842"/>
    <cellStyle name="Обычный 163 8" xfId="43843"/>
    <cellStyle name="Обычный 164" xfId="13858"/>
    <cellStyle name="Обычный 164 2" xfId="13859"/>
    <cellStyle name="Обычный 164 2 2" xfId="13860"/>
    <cellStyle name="Обычный 164 2 2 2" xfId="13861"/>
    <cellStyle name="Обычный 164 2 2 2 2" xfId="43844"/>
    <cellStyle name="Обычный 164 2 2 3" xfId="43845"/>
    <cellStyle name="Обычный 164 2 3" xfId="13862"/>
    <cellStyle name="Обычный 164 2 3 2" xfId="43846"/>
    <cellStyle name="Обычный 164 2 4" xfId="43847"/>
    <cellStyle name="Обычный 164 3" xfId="13863"/>
    <cellStyle name="Обычный 164 3 2" xfId="13864"/>
    <cellStyle name="Обычный 164 3 2 2" xfId="13865"/>
    <cellStyle name="Обычный 164 3 2 2 2" xfId="43848"/>
    <cellStyle name="Обычный 164 3 2 3" xfId="43849"/>
    <cellStyle name="Обычный 164 3 3" xfId="13866"/>
    <cellStyle name="Обычный 164 3 3 2" xfId="43850"/>
    <cellStyle name="Обычный 164 3 4" xfId="43851"/>
    <cellStyle name="Обычный 164 4" xfId="13867"/>
    <cellStyle name="Обычный 164 4 2" xfId="13868"/>
    <cellStyle name="Обычный 164 4 2 2" xfId="13869"/>
    <cellStyle name="Обычный 164 4 2 2 2" xfId="43852"/>
    <cellStyle name="Обычный 164 4 2 3" xfId="43853"/>
    <cellStyle name="Обычный 164 4 3" xfId="13870"/>
    <cellStyle name="Обычный 164 4 3 2" xfId="43854"/>
    <cellStyle name="Обычный 164 4 4" xfId="43855"/>
    <cellStyle name="Обычный 164 5" xfId="13871"/>
    <cellStyle name="Обычный 164 5 2" xfId="13872"/>
    <cellStyle name="Обычный 164 5 2 2" xfId="43856"/>
    <cellStyle name="Обычный 164 5 3" xfId="43857"/>
    <cellStyle name="Обычный 164 6" xfId="13873"/>
    <cellStyle name="Обычный 164 6 2" xfId="43858"/>
    <cellStyle name="Обычный 164 7" xfId="13874"/>
    <cellStyle name="Обычный 164 7 2" xfId="43859"/>
    <cellStyle name="Обычный 164 8" xfId="43860"/>
    <cellStyle name="Обычный 165" xfId="13875"/>
    <cellStyle name="Обычный 165 2" xfId="13876"/>
    <cellStyle name="Обычный 165 2 2" xfId="13877"/>
    <cellStyle name="Обычный 165 2 2 2" xfId="13878"/>
    <cellStyle name="Обычный 165 2 2 2 2" xfId="43861"/>
    <cellStyle name="Обычный 165 2 2 3" xfId="43862"/>
    <cellStyle name="Обычный 165 2 3" xfId="13879"/>
    <cellStyle name="Обычный 165 2 3 2" xfId="43863"/>
    <cellStyle name="Обычный 165 2 4" xfId="43864"/>
    <cellStyle name="Обычный 165 3" xfId="13880"/>
    <cellStyle name="Обычный 165 3 2" xfId="13881"/>
    <cellStyle name="Обычный 165 3 2 2" xfId="13882"/>
    <cellStyle name="Обычный 165 3 2 2 2" xfId="43865"/>
    <cellStyle name="Обычный 165 3 2 3" xfId="43866"/>
    <cellStyle name="Обычный 165 3 3" xfId="13883"/>
    <cellStyle name="Обычный 165 3 3 2" xfId="43867"/>
    <cellStyle name="Обычный 165 3 4" xfId="43868"/>
    <cellStyle name="Обычный 165 4" xfId="13884"/>
    <cellStyle name="Обычный 165 4 2" xfId="13885"/>
    <cellStyle name="Обычный 165 4 2 2" xfId="13886"/>
    <cellStyle name="Обычный 165 4 2 2 2" xfId="43869"/>
    <cellStyle name="Обычный 165 4 2 3" xfId="43870"/>
    <cellStyle name="Обычный 165 4 3" xfId="13887"/>
    <cellStyle name="Обычный 165 4 3 2" xfId="43871"/>
    <cellStyle name="Обычный 165 4 4" xfId="43872"/>
    <cellStyle name="Обычный 165 5" xfId="13888"/>
    <cellStyle name="Обычный 165 5 2" xfId="13889"/>
    <cellStyle name="Обычный 165 5 2 2" xfId="43873"/>
    <cellStyle name="Обычный 165 5 3" xfId="43874"/>
    <cellStyle name="Обычный 165 6" xfId="13890"/>
    <cellStyle name="Обычный 165 6 2" xfId="43875"/>
    <cellStyle name="Обычный 165 7" xfId="13891"/>
    <cellStyle name="Обычный 165 7 2" xfId="43876"/>
    <cellStyle name="Обычный 165 8" xfId="43877"/>
    <cellStyle name="Обычный 166" xfId="13892"/>
    <cellStyle name="Обычный 166 2" xfId="13893"/>
    <cellStyle name="Обычный 166 2 2" xfId="13894"/>
    <cellStyle name="Обычный 166 2 2 2" xfId="13895"/>
    <cellStyle name="Обычный 166 2 2 2 2" xfId="43878"/>
    <cellStyle name="Обычный 166 2 2 3" xfId="43879"/>
    <cellStyle name="Обычный 166 2 3" xfId="13896"/>
    <cellStyle name="Обычный 166 2 3 2" xfId="43880"/>
    <cellStyle name="Обычный 166 2 4" xfId="43881"/>
    <cellStyle name="Обычный 166 3" xfId="13897"/>
    <cellStyle name="Обычный 166 3 2" xfId="13898"/>
    <cellStyle name="Обычный 166 3 2 2" xfId="13899"/>
    <cellStyle name="Обычный 166 3 2 2 2" xfId="43882"/>
    <cellStyle name="Обычный 166 3 2 3" xfId="43883"/>
    <cellStyle name="Обычный 166 3 3" xfId="13900"/>
    <cellStyle name="Обычный 166 3 3 2" xfId="43884"/>
    <cellStyle name="Обычный 166 3 4" xfId="43885"/>
    <cellStyle name="Обычный 166 4" xfId="13901"/>
    <cellStyle name="Обычный 166 4 2" xfId="13902"/>
    <cellStyle name="Обычный 166 4 2 2" xfId="13903"/>
    <cellStyle name="Обычный 166 4 2 2 2" xfId="43886"/>
    <cellStyle name="Обычный 166 4 2 3" xfId="43887"/>
    <cellStyle name="Обычный 166 4 3" xfId="13904"/>
    <cellStyle name="Обычный 166 4 3 2" xfId="43888"/>
    <cellStyle name="Обычный 166 4 4" xfId="43889"/>
    <cellStyle name="Обычный 166 5" xfId="13905"/>
    <cellStyle name="Обычный 166 5 2" xfId="13906"/>
    <cellStyle name="Обычный 166 5 2 2" xfId="43890"/>
    <cellStyle name="Обычный 166 5 3" xfId="43891"/>
    <cellStyle name="Обычный 166 6" xfId="13907"/>
    <cellStyle name="Обычный 166 6 2" xfId="43892"/>
    <cellStyle name="Обычный 166 7" xfId="13908"/>
    <cellStyle name="Обычный 166 7 2" xfId="43893"/>
    <cellStyle name="Обычный 166 8" xfId="43894"/>
    <cellStyle name="Обычный 167" xfId="13909"/>
    <cellStyle name="Обычный 167 2" xfId="13910"/>
    <cellStyle name="Обычный 167 2 2" xfId="13911"/>
    <cellStyle name="Обычный 167 2 2 2" xfId="13912"/>
    <cellStyle name="Обычный 167 2 2 2 2" xfId="43895"/>
    <cellStyle name="Обычный 167 2 2 3" xfId="43896"/>
    <cellStyle name="Обычный 167 2 3" xfId="13913"/>
    <cellStyle name="Обычный 167 2 3 2" xfId="43897"/>
    <cellStyle name="Обычный 167 2 4" xfId="43898"/>
    <cellStyle name="Обычный 167 3" xfId="13914"/>
    <cellStyle name="Обычный 167 3 2" xfId="13915"/>
    <cellStyle name="Обычный 167 3 2 2" xfId="13916"/>
    <cellStyle name="Обычный 167 3 2 2 2" xfId="43899"/>
    <cellStyle name="Обычный 167 3 2 3" xfId="43900"/>
    <cellStyle name="Обычный 167 3 3" xfId="13917"/>
    <cellStyle name="Обычный 167 3 3 2" xfId="43901"/>
    <cellStyle name="Обычный 167 3 4" xfId="43902"/>
    <cellStyle name="Обычный 167 4" xfId="13918"/>
    <cellStyle name="Обычный 167 4 2" xfId="13919"/>
    <cellStyle name="Обычный 167 4 2 2" xfId="13920"/>
    <cellStyle name="Обычный 167 4 2 2 2" xfId="43903"/>
    <cellStyle name="Обычный 167 4 2 3" xfId="43904"/>
    <cellStyle name="Обычный 167 4 3" xfId="13921"/>
    <cellStyle name="Обычный 167 4 3 2" xfId="43905"/>
    <cellStyle name="Обычный 167 4 4" xfId="43906"/>
    <cellStyle name="Обычный 167 5" xfId="13922"/>
    <cellStyle name="Обычный 167 5 2" xfId="13923"/>
    <cellStyle name="Обычный 167 5 2 2" xfId="43907"/>
    <cellStyle name="Обычный 167 5 3" xfId="43908"/>
    <cellStyle name="Обычный 167 6" xfId="13924"/>
    <cellStyle name="Обычный 167 6 2" xfId="43909"/>
    <cellStyle name="Обычный 167 7" xfId="13925"/>
    <cellStyle name="Обычный 167 7 2" xfId="43910"/>
    <cellStyle name="Обычный 167 8" xfId="43911"/>
    <cellStyle name="Обычный 168" xfId="13926"/>
    <cellStyle name="Обычный 168 2" xfId="13927"/>
    <cellStyle name="Обычный 168 2 2" xfId="13928"/>
    <cellStyle name="Обычный 168 2 2 2" xfId="13929"/>
    <cellStyle name="Обычный 168 2 2 2 2" xfId="43912"/>
    <cellStyle name="Обычный 168 2 2 3" xfId="43913"/>
    <cellStyle name="Обычный 168 2 3" xfId="13930"/>
    <cellStyle name="Обычный 168 2 3 2" xfId="43914"/>
    <cellStyle name="Обычный 168 2 4" xfId="43915"/>
    <cellStyle name="Обычный 168 3" xfId="13931"/>
    <cellStyle name="Обычный 168 3 2" xfId="13932"/>
    <cellStyle name="Обычный 168 3 2 2" xfId="13933"/>
    <cellStyle name="Обычный 168 3 2 2 2" xfId="43916"/>
    <cellStyle name="Обычный 168 3 2 3" xfId="43917"/>
    <cellStyle name="Обычный 168 3 3" xfId="13934"/>
    <cellStyle name="Обычный 168 3 3 2" xfId="43918"/>
    <cellStyle name="Обычный 168 3 4" xfId="43919"/>
    <cellStyle name="Обычный 168 4" xfId="13935"/>
    <cellStyle name="Обычный 168 4 2" xfId="13936"/>
    <cellStyle name="Обычный 168 4 2 2" xfId="13937"/>
    <cellStyle name="Обычный 168 4 2 2 2" xfId="43920"/>
    <cellStyle name="Обычный 168 4 2 3" xfId="43921"/>
    <cellStyle name="Обычный 168 4 3" xfId="13938"/>
    <cellStyle name="Обычный 168 4 3 2" xfId="43922"/>
    <cellStyle name="Обычный 168 4 4" xfId="43923"/>
    <cellStyle name="Обычный 168 5" xfId="13939"/>
    <cellStyle name="Обычный 168 5 2" xfId="13940"/>
    <cellStyle name="Обычный 168 5 2 2" xfId="43924"/>
    <cellStyle name="Обычный 168 5 3" xfId="43925"/>
    <cellStyle name="Обычный 168 6" xfId="13941"/>
    <cellStyle name="Обычный 168 6 2" xfId="43926"/>
    <cellStyle name="Обычный 168 7" xfId="13942"/>
    <cellStyle name="Обычный 168 7 2" xfId="43927"/>
    <cellStyle name="Обычный 168 8" xfId="43928"/>
    <cellStyle name="Обычный 169" xfId="13943"/>
    <cellStyle name="Обычный 169 2" xfId="13944"/>
    <cellStyle name="Обычный 169 2 2" xfId="13945"/>
    <cellStyle name="Обычный 169 2 2 2" xfId="13946"/>
    <cellStyle name="Обычный 169 2 2 2 2" xfId="43929"/>
    <cellStyle name="Обычный 169 2 2 3" xfId="43930"/>
    <cellStyle name="Обычный 169 2 3" xfId="13947"/>
    <cellStyle name="Обычный 169 2 3 2" xfId="43931"/>
    <cellStyle name="Обычный 169 2 4" xfId="43932"/>
    <cellStyle name="Обычный 169 3" xfId="13948"/>
    <cellStyle name="Обычный 169 3 2" xfId="13949"/>
    <cellStyle name="Обычный 169 3 2 2" xfId="13950"/>
    <cellStyle name="Обычный 169 3 2 2 2" xfId="43933"/>
    <cellStyle name="Обычный 169 3 2 3" xfId="43934"/>
    <cellStyle name="Обычный 169 3 3" xfId="13951"/>
    <cellStyle name="Обычный 169 3 3 2" xfId="43935"/>
    <cellStyle name="Обычный 169 3 4" xfId="43936"/>
    <cellStyle name="Обычный 169 4" xfId="13952"/>
    <cellStyle name="Обычный 169 4 2" xfId="13953"/>
    <cellStyle name="Обычный 169 4 2 2" xfId="13954"/>
    <cellStyle name="Обычный 169 4 2 2 2" xfId="43937"/>
    <cellStyle name="Обычный 169 4 2 3" xfId="43938"/>
    <cellStyle name="Обычный 169 4 3" xfId="13955"/>
    <cellStyle name="Обычный 169 4 3 2" xfId="43939"/>
    <cellStyle name="Обычный 169 4 4" xfId="43940"/>
    <cellStyle name="Обычный 169 5" xfId="13956"/>
    <cellStyle name="Обычный 169 5 2" xfId="13957"/>
    <cellStyle name="Обычный 169 5 2 2" xfId="43941"/>
    <cellStyle name="Обычный 169 5 3" xfId="43942"/>
    <cellStyle name="Обычный 169 6" xfId="13958"/>
    <cellStyle name="Обычный 169 6 2" xfId="43943"/>
    <cellStyle name="Обычный 169 7" xfId="13959"/>
    <cellStyle name="Обычный 169 7 2" xfId="43944"/>
    <cellStyle name="Обычный 169 8" xfId="43945"/>
    <cellStyle name="Обычный 17" xfId="13960"/>
    <cellStyle name="Обычный 17 2" xfId="13961"/>
    <cellStyle name="Обычный 17 3" xfId="59092"/>
    <cellStyle name="Обычный 170" xfId="13962"/>
    <cellStyle name="Обычный 170 2" xfId="13963"/>
    <cellStyle name="Обычный 170 2 2" xfId="13964"/>
    <cellStyle name="Обычный 170 2 2 2" xfId="13965"/>
    <cellStyle name="Обычный 170 2 2 2 2" xfId="43946"/>
    <cellStyle name="Обычный 170 2 2 3" xfId="43947"/>
    <cellStyle name="Обычный 170 2 3" xfId="13966"/>
    <cellStyle name="Обычный 170 2 3 2" xfId="43948"/>
    <cellStyle name="Обычный 170 2 4" xfId="43949"/>
    <cellStyle name="Обычный 170 3" xfId="13967"/>
    <cellStyle name="Обычный 170 3 2" xfId="13968"/>
    <cellStyle name="Обычный 170 3 2 2" xfId="13969"/>
    <cellStyle name="Обычный 170 3 2 2 2" xfId="43950"/>
    <cellStyle name="Обычный 170 3 2 3" xfId="43951"/>
    <cellStyle name="Обычный 170 3 3" xfId="13970"/>
    <cellStyle name="Обычный 170 3 3 2" xfId="43952"/>
    <cellStyle name="Обычный 170 3 4" xfId="43953"/>
    <cellStyle name="Обычный 170 4" xfId="13971"/>
    <cellStyle name="Обычный 170 4 2" xfId="13972"/>
    <cellStyle name="Обычный 170 4 2 2" xfId="13973"/>
    <cellStyle name="Обычный 170 4 2 2 2" xfId="43954"/>
    <cellStyle name="Обычный 170 4 2 3" xfId="43955"/>
    <cellStyle name="Обычный 170 4 3" xfId="13974"/>
    <cellStyle name="Обычный 170 4 3 2" xfId="43956"/>
    <cellStyle name="Обычный 170 4 4" xfId="43957"/>
    <cellStyle name="Обычный 170 5" xfId="13975"/>
    <cellStyle name="Обычный 170 5 2" xfId="13976"/>
    <cellStyle name="Обычный 170 5 2 2" xfId="43958"/>
    <cellStyle name="Обычный 170 5 3" xfId="43959"/>
    <cellStyle name="Обычный 170 6" xfId="13977"/>
    <cellStyle name="Обычный 170 6 2" xfId="43960"/>
    <cellStyle name="Обычный 170 7" xfId="13978"/>
    <cellStyle name="Обычный 170 7 2" xfId="43961"/>
    <cellStyle name="Обычный 170 8" xfId="43962"/>
    <cellStyle name="Обычный 171" xfId="13979"/>
    <cellStyle name="Обычный 171 2" xfId="13980"/>
    <cellStyle name="Обычный 171 2 2" xfId="13981"/>
    <cellStyle name="Обычный 171 2 2 2" xfId="13982"/>
    <cellStyle name="Обычный 171 2 2 2 2" xfId="43963"/>
    <cellStyle name="Обычный 171 2 2 3" xfId="43964"/>
    <cellStyle name="Обычный 171 2 3" xfId="13983"/>
    <cellStyle name="Обычный 171 2 3 2" xfId="43965"/>
    <cellStyle name="Обычный 171 2 4" xfId="43966"/>
    <cellStyle name="Обычный 171 3" xfId="13984"/>
    <cellStyle name="Обычный 171 3 2" xfId="13985"/>
    <cellStyle name="Обычный 171 3 2 2" xfId="13986"/>
    <cellStyle name="Обычный 171 3 2 2 2" xfId="43967"/>
    <cellStyle name="Обычный 171 3 2 3" xfId="43968"/>
    <cellStyle name="Обычный 171 3 3" xfId="13987"/>
    <cellStyle name="Обычный 171 3 3 2" xfId="43969"/>
    <cellStyle name="Обычный 171 3 4" xfId="43970"/>
    <cellStyle name="Обычный 171 4" xfId="13988"/>
    <cellStyle name="Обычный 171 4 2" xfId="13989"/>
    <cellStyle name="Обычный 171 4 2 2" xfId="13990"/>
    <cellStyle name="Обычный 171 4 2 2 2" xfId="43971"/>
    <cellStyle name="Обычный 171 4 2 3" xfId="43972"/>
    <cellStyle name="Обычный 171 4 3" xfId="13991"/>
    <cellStyle name="Обычный 171 4 3 2" xfId="43973"/>
    <cellStyle name="Обычный 171 4 4" xfId="43974"/>
    <cellStyle name="Обычный 171 5" xfId="13992"/>
    <cellStyle name="Обычный 171 5 2" xfId="13993"/>
    <cellStyle name="Обычный 171 5 2 2" xfId="43975"/>
    <cellStyle name="Обычный 171 5 3" xfId="43976"/>
    <cellStyle name="Обычный 171 6" xfId="13994"/>
    <cellStyle name="Обычный 171 6 2" xfId="43977"/>
    <cellStyle name="Обычный 171 7" xfId="13995"/>
    <cellStyle name="Обычный 171 7 2" xfId="43978"/>
    <cellStyle name="Обычный 171 8" xfId="43979"/>
    <cellStyle name="Обычный 172" xfId="13996"/>
    <cellStyle name="Обычный 172 2" xfId="13997"/>
    <cellStyle name="Обычный 172 2 2" xfId="13998"/>
    <cellStyle name="Обычный 172 2 2 2" xfId="13999"/>
    <cellStyle name="Обычный 172 2 2 2 2" xfId="43980"/>
    <cellStyle name="Обычный 172 2 2 3" xfId="43981"/>
    <cellStyle name="Обычный 172 2 3" xfId="14000"/>
    <cellStyle name="Обычный 172 2 3 2" xfId="43982"/>
    <cellStyle name="Обычный 172 2 4" xfId="43983"/>
    <cellStyle name="Обычный 172 3" xfId="14001"/>
    <cellStyle name="Обычный 172 3 2" xfId="14002"/>
    <cellStyle name="Обычный 172 3 2 2" xfId="14003"/>
    <cellStyle name="Обычный 172 3 2 2 2" xfId="43984"/>
    <cellStyle name="Обычный 172 3 2 3" xfId="43985"/>
    <cellStyle name="Обычный 172 3 3" xfId="14004"/>
    <cellStyle name="Обычный 172 3 3 2" xfId="43986"/>
    <cellStyle name="Обычный 172 3 4" xfId="43987"/>
    <cellStyle name="Обычный 172 4" xfId="14005"/>
    <cellStyle name="Обычный 172 4 2" xfId="14006"/>
    <cellStyle name="Обычный 172 4 2 2" xfId="14007"/>
    <cellStyle name="Обычный 172 4 2 2 2" xfId="43988"/>
    <cellStyle name="Обычный 172 4 2 3" xfId="43989"/>
    <cellStyle name="Обычный 172 4 3" xfId="14008"/>
    <cellStyle name="Обычный 172 4 3 2" xfId="43990"/>
    <cellStyle name="Обычный 172 4 4" xfId="43991"/>
    <cellStyle name="Обычный 172 5" xfId="14009"/>
    <cellStyle name="Обычный 172 5 2" xfId="14010"/>
    <cellStyle name="Обычный 172 5 2 2" xfId="43992"/>
    <cellStyle name="Обычный 172 5 3" xfId="43993"/>
    <cellStyle name="Обычный 172 6" xfId="14011"/>
    <cellStyle name="Обычный 172 6 2" xfId="43994"/>
    <cellStyle name="Обычный 172 7" xfId="14012"/>
    <cellStyle name="Обычный 172 7 2" xfId="43995"/>
    <cellStyle name="Обычный 172 8" xfId="43996"/>
    <cellStyle name="Обычный 173" xfId="14013"/>
    <cellStyle name="Обычный 173 2" xfId="43997"/>
    <cellStyle name="Обычный 174" xfId="14014"/>
    <cellStyle name="Обычный 174 2" xfId="43998"/>
    <cellStyle name="Обычный 175" xfId="14015"/>
    <cellStyle name="Обычный 175 2" xfId="14016"/>
    <cellStyle name="Обычный 175 2 2" xfId="14017"/>
    <cellStyle name="Обычный 175 2 2 2" xfId="14018"/>
    <cellStyle name="Обычный 175 2 2 3" xfId="14019"/>
    <cellStyle name="Обычный 175 2 2 3 2" xfId="14020"/>
    <cellStyle name="Обычный 175 2 3" xfId="43999"/>
    <cellStyle name="Обычный 175 3" xfId="14021"/>
    <cellStyle name="Обычный 175 3 2" xfId="44000"/>
    <cellStyle name="Обычный 175 4" xfId="44001"/>
    <cellStyle name="Обычный 176" xfId="14022"/>
    <cellStyle name="Обычный 176 2" xfId="14023"/>
    <cellStyle name="Обычный 176 2 2" xfId="14024"/>
    <cellStyle name="Обычный 176 2 2 2" xfId="44002"/>
    <cellStyle name="Обычный 176 2 3" xfId="44003"/>
    <cellStyle name="Обычный 176 3" xfId="14025"/>
    <cellStyle name="Обычный 176 3 2" xfId="14026"/>
    <cellStyle name="Обычный 176 4" xfId="44004"/>
    <cellStyle name="Обычный 176 6" xfId="14027"/>
    <cellStyle name="Обычный 176 6 2" xfId="14028"/>
    <cellStyle name="Обычный 176 6 3" xfId="14029"/>
    <cellStyle name="Обычный 176 6 3 2" xfId="14030"/>
    <cellStyle name="Обычный 177" xfId="14031"/>
    <cellStyle name="Обычный 177 2" xfId="14032"/>
    <cellStyle name="Обычный 177 2 2" xfId="14033"/>
    <cellStyle name="Обычный 177 2 2 2" xfId="44005"/>
    <cellStyle name="Обычный 177 2 3" xfId="44006"/>
    <cellStyle name="Обычный 177 3" xfId="14034"/>
    <cellStyle name="Обычный 177 3 2" xfId="14035"/>
    <cellStyle name="Обычный 177 4" xfId="44007"/>
    <cellStyle name="Обычный 178" xfId="14036"/>
    <cellStyle name="Обычный 178 2" xfId="14037"/>
    <cellStyle name="Обычный 178 2 2" xfId="14038"/>
    <cellStyle name="Обычный 178 2 2 2" xfId="44008"/>
    <cellStyle name="Обычный 178 2 3" xfId="44009"/>
    <cellStyle name="Обычный 178 3" xfId="14039"/>
    <cellStyle name="Обычный 178 3 2" xfId="14040"/>
    <cellStyle name="Обычный 178 4" xfId="44010"/>
    <cellStyle name="Обычный 179" xfId="14041"/>
    <cellStyle name="Обычный 179 2" xfId="14042"/>
    <cellStyle name="Обычный 179 2 2" xfId="14043"/>
    <cellStyle name="Обычный 179 2 2 2" xfId="44011"/>
    <cellStyle name="Обычный 179 2 3" xfId="44012"/>
    <cellStyle name="Обычный 179 3" xfId="14044"/>
    <cellStyle name="Обычный 179 3 2" xfId="14045"/>
    <cellStyle name="Обычный 179 4" xfId="44013"/>
    <cellStyle name="Обычный 18" xfId="14046"/>
    <cellStyle name="Обычный 18 2" xfId="14047"/>
    <cellStyle name="Обычный 18 2 2" xfId="59093"/>
    <cellStyle name="Обычный 18 3" xfId="59094"/>
    <cellStyle name="Обычный 180" xfId="14048"/>
    <cellStyle name="Обычный 180 2" xfId="14049"/>
    <cellStyle name="Обычный 180 2 2" xfId="14050"/>
    <cellStyle name="Обычный 180 2 2 2" xfId="44014"/>
    <cellStyle name="Обычный 180 2 3" xfId="44015"/>
    <cellStyle name="Обычный 180 3" xfId="14051"/>
    <cellStyle name="Обычный 180 3 2" xfId="44016"/>
    <cellStyle name="Обычный 180 4" xfId="44017"/>
    <cellStyle name="Обычный 181" xfId="14052"/>
    <cellStyle name="Обычный 181 2" xfId="14053"/>
    <cellStyle name="Обычный 181 2 2" xfId="14054"/>
    <cellStyle name="Обычный 181 2 2 2" xfId="14055"/>
    <cellStyle name="Обычный 181 2 2 3" xfId="14056"/>
    <cellStyle name="Обычный 181 2 2 3 2" xfId="14057"/>
    <cellStyle name="Обычный 181 2 3" xfId="44018"/>
    <cellStyle name="Обычный 181 3" xfId="14058"/>
    <cellStyle name="Обычный 181 3 2" xfId="44019"/>
    <cellStyle name="Обычный 181 4" xfId="44020"/>
    <cellStyle name="Обычный 182" xfId="14059"/>
    <cellStyle name="Обычный 182 2" xfId="14060"/>
    <cellStyle name="Обычный 182 2 2" xfId="14061"/>
    <cellStyle name="Обычный 182 2 2 2" xfId="44021"/>
    <cellStyle name="Обычный 182 2 3" xfId="44022"/>
    <cellStyle name="Обычный 182 3" xfId="14062"/>
    <cellStyle name="Обычный 182 3 2" xfId="44023"/>
    <cellStyle name="Обычный 182 4" xfId="44024"/>
    <cellStyle name="Обычный 183" xfId="14063"/>
    <cellStyle name="Обычный 183 2" xfId="14064"/>
    <cellStyle name="Обычный 183 2 2" xfId="14065"/>
    <cellStyle name="Обычный 183 2 2 2" xfId="44025"/>
    <cellStyle name="Обычный 183 2 3" xfId="44026"/>
    <cellStyle name="Обычный 183 3" xfId="14066"/>
    <cellStyle name="Обычный 183 3 2" xfId="44027"/>
    <cellStyle name="Обычный 183 4" xfId="44028"/>
    <cellStyle name="Обычный 184" xfId="14067"/>
    <cellStyle name="Обычный 184 2" xfId="14068"/>
    <cellStyle name="Обычный 184 2 2" xfId="14069"/>
    <cellStyle name="Обычный 184 2 2 2" xfId="44029"/>
    <cellStyle name="Обычный 184 2 3" xfId="44030"/>
    <cellStyle name="Обычный 184 3" xfId="14070"/>
    <cellStyle name="Обычный 184 3 2" xfId="44031"/>
    <cellStyle name="Обычный 184 4" xfId="44032"/>
    <cellStyle name="Обычный 185" xfId="14071"/>
    <cellStyle name="Обычный 185 2" xfId="14072"/>
    <cellStyle name="Обычный 185 2 2" xfId="14073"/>
    <cellStyle name="Обычный 185 2 2 2" xfId="44033"/>
    <cellStyle name="Обычный 185 2 3" xfId="44034"/>
    <cellStyle name="Обычный 185 3" xfId="14074"/>
    <cellStyle name="Обычный 185 3 2" xfId="44035"/>
    <cellStyle name="Обычный 185 4" xfId="44036"/>
    <cellStyle name="Обычный 186" xfId="14075"/>
    <cellStyle name="Обычный 186 2" xfId="14076"/>
    <cellStyle name="Обычный 186 2 2" xfId="14077"/>
    <cellStyle name="Обычный 186 2 2 2" xfId="44037"/>
    <cellStyle name="Обычный 186 2 3" xfId="44038"/>
    <cellStyle name="Обычный 186 3" xfId="14078"/>
    <cellStyle name="Обычный 186 3 2" xfId="44039"/>
    <cellStyle name="Обычный 186 4" xfId="44040"/>
    <cellStyle name="Обычный 187" xfId="14079"/>
    <cellStyle name="Обычный 187 2" xfId="14080"/>
    <cellStyle name="Обычный 187 2 2" xfId="14081"/>
    <cellStyle name="Обычный 187 2 2 2" xfId="44041"/>
    <cellStyle name="Обычный 187 2 3" xfId="44042"/>
    <cellStyle name="Обычный 187 3" xfId="14082"/>
    <cellStyle name="Обычный 187 3 2" xfId="14083"/>
    <cellStyle name="Обычный 187 4" xfId="44043"/>
    <cellStyle name="Обычный 188" xfId="14084"/>
    <cellStyle name="Обычный 188 2" xfId="14085"/>
    <cellStyle name="Обычный 188 2 2" xfId="14086"/>
    <cellStyle name="Обычный 188 2 2 2" xfId="44044"/>
    <cellStyle name="Обычный 188 2 3" xfId="44045"/>
    <cellStyle name="Обычный 188 3" xfId="14087"/>
    <cellStyle name="Обычный 188 3 2" xfId="44046"/>
    <cellStyle name="Обычный 188 4" xfId="44047"/>
    <cellStyle name="Обычный 189" xfId="14088"/>
    <cellStyle name="Обычный 189 2" xfId="14089"/>
    <cellStyle name="Обычный 189 2 2" xfId="14090"/>
    <cellStyle name="Обычный 189 2 2 2" xfId="44048"/>
    <cellStyle name="Обычный 189 2 3" xfId="44049"/>
    <cellStyle name="Обычный 189 3" xfId="14091"/>
    <cellStyle name="Обычный 189 3 2" xfId="44050"/>
    <cellStyle name="Обычный 189 4" xfId="44051"/>
    <cellStyle name="Обычный 19" xfId="14092"/>
    <cellStyle name="Обычный 19 2" xfId="14093"/>
    <cellStyle name="Обычный 190" xfId="14094"/>
    <cellStyle name="Обычный 190 2" xfId="14095"/>
    <cellStyle name="Обычный 190 2 2" xfId="14096"/>
    <cellStyle name="Обычный 190 2 2 2" xfId="44052"/>
    <cellStyle name="Обычный 190 2 3" xfId="44053"/>
    <cellStyle name="Обычный 190 3" xfId="14097"/>
    <cellStyle name="Обычный 190 3 2" xfId="44054"/>
    <cellStyle name="Обычный 190 4" xfId="44055"/>
    <cellStyle name="Обычный 191" xfId="14098"/>
    <cellStyle name="Обычный 191 2" xfId="14099"/>
    <cellStyle name="Обычный 191 2 2" xfId="14100"/>
    <cellStyle name="Обычный 191 2 2 2" xfId="44056"/>
    <cellStyle name="Обычный 191 2 3" xfId="44057"/>
    <cellStyle name="Обычный 191 3" xfId="14101"/>
    <cellStyle name="Обычный 191 3 2" xfId="44058"/>
    <cellStyle name="Обычный 191 4" xfId="44059"/>
    <cellStyle name="Обычный 192" xfId="14102"/>
    <cellStyle name="Обычный 192 2" xfId="14103"/>
    <cellStyle name="Обычный 192 2 2" xfId="14104"/>
    <cellStyle name="Обычный 192 2 2 2" xfId="44060"/>
    <cellStyle name="Обычный 192 2 3" xfId="44061"/>
    <cellStyle name="Обычный 192 3" xfId="14105"/>
    <cellStyle name="Обычный 192 3 2" xfId="44062"/>
    <cellStyle name="Обычный 192 4" xfId="44063"/>
    <cellStyle name="Обычный 193" xfId="14106"/>
    <cellStyle name="Обычный 193 2" xfId="14107"/>
    <cellStyle name="Обычный 193 2 2" xfId="14108"/>
    <cellStyle name="Обычный 193 2 2 2" xfId="44064"/>
    <cellStyle name="Обычный 193 2 3" xfId="44065"/>
    <cellStyle name="Обычный 193 3" xfId="14109"/>
    <cellStyle name="Обычный 193 3 2" xfId="44066"/>
    <cellStyle name="Обычный 193 4" xfId="44067"/>
    <cellStyle name="Обычный 194" xfId="14110"/>
    <cellStyle name="Обычный 194 2" xfId="14111"/>
    <cellStyle name="Обычный 194 2 2" xfId="14112"/>
    <cellStyle name="Обычный 194 2 2 2" xfId="44068"/>
    <cellStyle name="Обычный 194 2 3" xfId="44069"/>
    <cellStyle name="Обычный 194 3" xfId="14113"/>
    <cellStyle name="Обычный 194 3 2" xfId="44070"/>
    <cellStyle name="Обычный 194 4" xfId="44071"/>
    <cellStyle name="Обычный 195" xfId="14114"/>
    <cellStyle name="Обычный 195 2" xfId="14115"/>
    <cellStyle name="Обычный 195 2 2" xfId="14116"/>
    <cellStyle name="Обычный 195 2 2 2" xfId="44072"/>
    <cellStyle name="Обычный 195 2 3" xfId="44073"/>
    <cellStyle name="Обычный 195 3" xfId="14117"/>
    <cellStyle name="Обычный 195 3 2" xfId="44074"/>
    <cellStyle name="Обычный 195 4" xfId="44075"/>
    <cellStyle name="Обычный 196" xfId="14118"/>
    <cellStyle name="Обычный 196 2" xfId="14119"/>
    <cellStyle name="Обычный 196 2 2" xfId="14120"/>
    <cellStyle name="Обычный 196 2 2 2" xfId="44076"/>
    <cellStyle name="Обычный 196 2 3" xfId="44077"/>
    <cellStyle name="Обычный 196 3" xfId="14121"/>
    <cellStyle name="Обычный 196 3 2" xfId="14122"/>
    <cellStyle name="Обычный 196 4" xfId="44078"/>
    <cellStyle name="Обычный 197" xfId="14123"/>
    <cellStyle name="Обычный 197 2" xfId="14124"/>
    <cellStyle name="Обычный 197 2 2" xfId="14125"/>
    <cellStyle name="Обычный 197 2 2 2" xfId="44079"/>
    <cellStyle name="Обычный 197 2 3" xfId="44080"/>
    <cellStyle name="Обычный 197 3" xfId="14126"/>
    <cellStyle name="Обычный 197 3 2" xfId="44081"/>
    <cellStyle name="Обычный 197 4" xfId="44082"/>
    <cellStyle name="Обычный 198" xfId="14127"/>
    <cellStyle name="Обычный 198 2" xfId="44083"/>
    <cellStyle name="Обычный 199" xfId="14128"/>
    <cellStyle name="Обычный 199 2" xfId="14129"/>
    <cellStyle name="Обычный 199 2 2" xfId="14130"/>
    <cellStyle name="Обычный 199 2 2 2" xfId="44084"/>
    <cellStyle name="Обычный 199 2 3" xfId="44085"/>
    <cellStyle name="Обычный 199 3" xfId="14131"/>
    <cellStyle name="Обычный 199 3 2" xfId="44086"/>
    <cellStyle name="Обычный 199 4" xfId="44087"/>
    <cellStyle name="Обычный 2" xfId="7"/>
    <cellStyle name="Обычный 2 10" xfId="8"/>
    <cellStyle name="Обычный 2 10 2" xfId="14132"/>
    <cellStyle name="Обычный 2 10 3" xfId="14133"/>
    <cellStyle name="Обычный 2 11" xfId="14134"/>
    <cellStyle name="Обычный 2 11 2" xfId="44088"/>
    <cellStyle name="Обычный 2 12" xfId="14135"/>
    <cellStyle name="Обычный 2 12 2" xfId="44089"/>
    <cellStyle name="Обычный 2 13" xfId="14136"/>
    <cellStyle name="Обычный 2 13 2" xfId="44090"/>
    <cellStyle name="Обычный 2 14" xfId="14137"/>
    <cellStyle name="Обычный 2 14 2" xfId="44091"/>
    <cellStyle name="Обычный 2 15" xfId="14138"/>
    <cellStyle name="Обычный 2 15 2" xfId="44092"/>
    <cellStyle name="Обычный 2 16" xfId="14139"/>
    <cellStyle name="Обычный 2 16 2" xfId="44093"/>
    <cellStyle name="Обычный 2 17" xfId="14140"/>
    <cellStyle name="Обычный 2 17 2" xfId="44094"/>
    <cellStyle name="Обычный 2 18" xfId="14141"/>
    <cellStyle name="Обычный 2 18 2" xfId="44095"/>
    <cellStyle name="Обычный 2 19" xfId="14142"/>
    <cellStyle name="Обычный 2 19 2" xfId="44096"/>
    <cellStyle name="Обычный 2 2" xfId="9"/>
    <cellStyle name="Обычный 2 2 10" xfId="14143"/>
    <cellStyle name="Обычный 2 2 10 2" xfId="44097"/>
    <cellStyle name="Обычный 2 2 11" xfId="14144"/>
    <cellStyle name="Обычный 2 2 11 2" xfId="44098"/>
    <cellStyle name="Обычный 2 2 12" xfId="14145"/>
    <cellStyle name="Обычный 2 2 12 2" xfId="44099"/>
    <cellStyle name="Обычный 2 2 13" xfId="14146"/>
    <cellStyle name="Обычный 2 2 13 2" xfId="44100"/>
    <cellStyle name="Обычный 2 2 14" xfId="14147"/>
    <cellStyle name="Обычный 2 2 14 2" xfId="44101"/>
    <cellStyle name="Обычный 2 2 15" xfId="14148"/>
    <cellStyle name="Обычный 2 2 15 2" xfId="44102"/>
    <cellStyle name="Обычный 2 2 16" xfId="14149"/>
    <cellStyle name="Обычный 2 2 16 2" xfId="44103"/>
    <cellStyle name="Обычный 2 2 17" xfId="14150"/>
    <cellStyle name="Обычный 2 2 17 2" xfId="44104"/>
    <cellStyle name="Обычный 2 2 18" xfId="14151"/>
    <cellStyle name="Обычный 2 2 18 2" xfId="44105"/>
    <cellStyle name="Обычный 2 2 19" xfId="14152"/>
    <cellStyle name="Обычный 2 2 19 2" xfId="44106"/>
    <cellStyle name="Обычный 2 2 2" xfId="14153"/>
    <cellStyle name="Обычный 2 2 2 10" xfId="14154"/>
    <cellStyle name="Обычный 2 2 2 10 2" xfId="44107"/>
    <cellStyle name="Обычный 2 2 2 11" xfId="14155"/>
    <cellStyle name="Обычный 2 2 2 11 2" xfId="44108"/>
    <cellStyle name="Обычный 2 2 2 12" xfId="14156"/>
    <cellStyle name="Обычный 2 2 2 12 2" xfId="44109"/>
    <cellStyle name="Обычный 2 2 2 13" xfId="14157"/>
    <cellStyle name="Обычный 2 2 2 13 2" xfId="44110"/>
    <cellStyle name="Обычный 2 2 2 14" xfId="14158"/>
    <cellStyle name="Обычный 2 2 2 14 2" xfId="44111"/>
    <cellStyle name="Обычный 2 2 2 15" xfId="14159"/>
    <cellStyle name="Обычный 2 2 2 15 2" xfId="44112"/>
    <cellStyle name="Обычный 2 2 2 16" xfId="14160"/>
    <cellStyle name="Обычный 2 2 2 16 2" xfId="44113"/>
    <cellStyle name="Обычный 2 2 2 17" xfId="14161"/>
    <cellStyle name="Обычный 2 2 2 17 2" xfId="44114"/>
    <cellStyle name="Обычный 2 2 2 18" xfId="14162"/>
    <cellStyle name="Обычный 2 2 2 18 2" xfId="44115"/>
    <cellStyle name="Обычный 2 2 2 19" xfId="14163"/>
    <cellStyle name="Обычный 2 2 2 19 2" xfId="44116"/>
    <cellStyle name="Обычный 2 2 2 2" xfId="14164"/>
    <cellStyle name="Обычный 2 2 2 2 10" xfId="14165"/>
    <cellStyle name="Обычный 2 2 2 2 10 2" xfId="44117"/>
    <cellStyle name="Обычный 2 2 2 2 11" xfId="44118"/>
    <cellStyle name="Обычный 2 2 2 2 2" xfId="14166"/>
    <cellStyle name="Обычный 2 2 2 2 2 2" xfId="14167"/>
    <cellStyle name="Обычный 2 2 2 2 2 2 2" xfId="44119"/>
    <cellStyle name="Обычный 2 2 2 2 2 3" xfId="14168"/>
    <cellStyle name="Обычный 2 2 2 2 2 3 2" xfId="44120"/>
    <cellStyle name="Обычный 2 2 2 2 2 4" xfId="14169"/>
    <cellStyle name="Обычный 2 2 2 2 2 4 2" xfId="44121"/>
    <cellStyle name="Обычный 2 2 2 2 2 5" xfId="14170"/>
    <cellStyle name="Обычный 2 2 2 2 2 5 2" xfId="44122"/>
    <cellStyle name="Обычный 2 2 2 2 2 6" xfId="44123"/>
    <cellStyle name="Обычный 2 2 2 2 3" xfId="14171"/>
    <cellStyle name="Обычный 2 2 2 2 3 2" xfId="44124"/>
    <cellStyle name="Обычный 2 2 2 2 4" xfId="14172"/>
    <cellStyle name="Обычный 2 2 2 2 4 2" xfId="44125"/>
    <cellStyle name="Обычный 2 2 2 2 5" xfId="14173"/>
    <cellStyle name="Обычный 2 2 2 2 5 2" xfId="44126"/>
    <cellStyle name="Обычный 2 2 2 2 6" xfId="14174"/>
    <cellStyle name="Обычный 2 2 2 2 6 2" xfId="44127"/>
    <cellStyle name="Обычный 2 2 2 2 7" xfId="14175"/>
    <cellStyle name="Обычный 2 2 2 2 7 2" xfId="44128"/>
    <cellStyle name="Обычный 2 2 2 2 8" xfId="14176"/>
    <cellStyle name="Обычный 2 2 2 2 8 2" xfId="44129"/>
    <cellStyle name="Обычный 2 2 2 2 9" xfId="14177"/>
    <cellStyle name="Обычный 2 2 2 2 9 2" xfId="44130"/>
    <cellStyle name="Обычный 2 2 2 20" xfId="14178"/>
    <cellStyle name="Обычный 2 2 2 20 2" xfId="44131"/>
    <cellStyle name="Обычный 2 2 2 21" xfId="14179"/>
    <cellStyle name="Обычный 2 2 2 21 2" xfId="44132"/>
    <cellStyle name="Обычный 2 2 2 22" xfId="14180"/>
    <cellStyle name="Обычный 2 2 2 22 2" xfId="44133"/>
    <cellStyle name="Обычный 2 2 2 23" xfId="14181"/>
    <cellStyle name="Обычный 2 2 2 23 2" xfId="44134"/>
    <cellStyle name="Обычный 2 2 2 24" xfId="14182"/>
    <cellStyle name="Обычный 2 2 2 24 2" xfId="44135"/>
    <cellStyle name="Обычный 2 2 2 25" xfId="14183"/>
    <cellStyle name="Обычный 2 2 2 25 2" xfId="44136"/>
    <cellStyle name="Обычный 2 2 2 26" xfId="14184"/>
    <cellStyle name="Обычный 2 2 2 26 2" xfId="44137"/>
    <cellStyle name="Обычный 2 2 2 27" xfId="14185"/>
    <cellStyle name="Обычный 2 2 2 27 2" xfId="44138"/>
    <cellStyle name="Обычный 2 2 2 28" xfId="14186"/>
    <cellStyle name="Обычный 2 2 2 28 2" xfId="44139"/>
    <cellStyle name="Обычный 2 2 2 29" xfId="14187"/>
    <cellStyle name="Обычный 2 2 2 29 2" xfId="44140"/>
    <cellStyle name="Обычный 2 2 2 3" xfId="14188"/>
    <cellStyle name="Обычный 2 2 2 3 2" xfId="44141"/>
    <cellStyle name="Обычный 2 2 2 30" xfId="44142"/>
    <cellStyle name="Обычный 2 2 2 4" xfId="14189"/>
    <cellStyle name="Обычный 2 2 2 4 2" xfId="44143"/>
    <cellStyle name="Обычный 2 2 2 5" xfId="14190"/>
    <cellStyle name="Обычный 2 2 2 5 2" xfId="44144"/>
    <cellStyle name="Обычный 2 2 2 6" xfId="14191"/>
    <cellStyle name="Обычный 2 2 2 6 2" xfId="44145"/>
    <cellStyle name="Обычный 2 2 2 7" xfId="14192"/>
    <cellStyle name="Обычный 2 2 2 7 2" xfId="44146"/>
    <cellStyle name="Обычный 2 2 2 8" xfId="14193"/>
    <cellStyle name="Обычный 2 2 2 8 2" xfId="44147"/>
    <cellStyle name="Обычный 2 2 2 9" xfId="14194"/>
    <cellStyle name="Обычный 2 2 2 9 2" xfId="44148"/>
    <cellStyle name="Обычный 2 2 20" xfId="14195"/>
    <cellStyle name="Обычный 2 2 20 2" xfId="44149"/>
    <cellStyle name="Обычный 2 2 21" xfId="14196"/>
    <cellStyle name="Обычный 2 2 21 2" xfId="44150"/>
    <cellStyle name="Обычный 2 2 22" xfId="14197"/>
    <cellStyle name="Обычный 2 2 22 2" xfId="44151"/>
    <cellStyle name="Обычный 2 2 23" xfId="14198"/>
    <cellStyle name="Обычный 2 2 23 2" xfId="44152"/>
    <cellStyle name="Обычный 2 2 24" xfId="14199"/>
    <cellStyle name="Обычный 2 2 24 2" xfId="44153"/>
    <cellStyle name="Обычный 2 2 25" xfId="14200"/>
    <cellStyle name="Обычный 2 2 25 2" xfId="44154"/>
    <cellStyle name="Обычный 2 2 26" xfId="14201"/>
    <cellStyle name="Обычный 2 2 26 2" xfId="44155"/>
    <cellStyle name="Обычный 2 2 27" xfId="14202"/>
    <cellStyle name="Обычный 2 2 27 2" xfId="44156"/>
    <cellStyle name="Обычный 2 2 28" xfId="14203"/>
    <cellStyle name="Обычный 2 2 28 2" xfId="44157"/>
    <cellStyle name="Обычный 2 2 29" xfId="14204"/>
    <cellStyle name="Обычный 2 2 29 2" xfId="44158"/>
    <cellStyle name="Обычный 2 2 3" xfId="14205"/>
    <cellStyle name="Обычный 2 2 3 2" xfId="44159"/>
    <cellStyle name="Обычный 2 2 30" xfId="14206"/>
    <cellStyle name="Обычный 2 2 30 2" xfId="44160"/>
    <cellStyle name="Обычный 2 2 31" xfId="14207"/>
    <cellStyle name="Обычный 2 2 31 2" xfId="44161"/>
    <cellStyle name="Обычный 2 2 32" xfId="14208"/>
    <cellStyle name="Обычный 2 2 32 2" xfId="44162"/>
    <cellStyle name="Обычный 2 2 33" xfId="14209"/>
    <cellStyle name="Обычный 2 2 33 2" xfId="44163"/>
    <cellStyle name="Обычный 2 2 34" xfId="14210"/>
    <cellStyle name="Обычный 2 2 34 2" xfId="44164"/>
    <cellStyle name="Обычный 2 2 35" xfId="14211"/>
    <cellStyle name="Обычный 2 2 35 2" xfId="44165"/>
    <cellStyle name="Обычный 2 2 36" xfId="14212"/>
    <cellStyle name="Обычный 2 2 36 2" xfId="44166"/>
    <cellStyle name="Обычный 2 2 37" xfId="14213"/>
    <cellStyle name="Обычный 2 2 37 2" xfId="44167"/>
    <cellStyle name="Обычный 2 2 38" xfId="14214"/>
    <cellStyle name="Обычный 2 2 38 2" xfId="44168"/>
    <cellStyle name="Обычный 2 2 39" xfId="14215"/>
    <cellStyle name="Обычный 2 2 39 2" xfId="44169"/>
    <cellStyle name="Обычный 2 2 4" xfId="14216"/>
    <cellStyle name="Обычный 2 2 4 2" xfId="44170"/>
    <cellStyle name="Обычный 2 2 40" xfId="14217"/>
    <cellStyle name="Обычный 2 2 40 2" xfId="44171"/>
    <cellStyle name="Обычный 2 2 41" xfId="14218"/>
    <cellStyle name="Обычный 2 2 41 2" xfId="44172"/>
    <cellStyle name="Обычный 2 2 42" xfId="14219"/>
    <cellStyle name="Обычный 2 2 42 2" xfId="44173"/>
    <cellStyle name="Обычный 2 2 43" xfId="14220"/>
    <cellStyle name="Обычный 2 2 43 2" xfId="44174"/>
    <cellStyle name="Обычный 2 2 44" xfId="14221"/>
    <cellStyle name="Обычный 2 2 44 2" xfId="44175"/>
    <cellStyle name="Обычный 2 2 45" xfId="14222"/>
    <cellStyle name="Обычный 2 2 45 2" xfId="44176"/>
    <cellStyle name="Обычный 2 2 46" xfId="14223"/>
    <cellStyle name="Обычный 2 2 46 2" xfId="44177"/>
    <cellStyle name="Обычный 2 2 47" xfId="14224"/>
    <cellStyle name="Обычный 2 2 47 2" xfId="44178"/>
    <cellStyle name="Обычный 2 2 48" xfId="44179"/>
    <cellStyle name="Обычный 2 2 5" xfId="14225"/>
    <cellStyle name="Обычный 2 2 5 2" xfId="44180"/>
    <cellStyle name="Обычный 2 2 6" xfId="14226"/>
    <cellStyle name="Обычный 2 2 6 2" xfId="44181"/>
    <cellStyle name="Обычный 2 2 7" xfId="14227"/>
    <cellStyle name="Обычный 2 2 7 2" xfId="44182"/>
    <cellStyle name="Обычный 2 2 8" xfId="14228"/>
    <cellStyle name="Обычный 2 2 8 2" xfId="44183"/>
    <cellStyle name="Обычный 2 2 9" xfId="14229"/>
    <cellStyle name="Обычный 2 2 9 2" xfId="44184"/>
    <cellStyle name="Обычный 2 20" xfId="14230"/>
    <cellStyle name="Обычный 2 20 2" xfId="44185"/>
    <cellStyle name="Обычный 2 21" xfId="14231"/>
    <cellStyle name="Обычный 2 21 2" xfId="44186"/>
    <cellStyle name="Обычный 2 22" xfId="14232"/>
    <cellStyle name="Обычный 2 22 2" xfId="44187"/>
    <cellStyle name="Обычный 2 23" xfId="14233"/>
    <cellStyle name="Обычный 2 23 2" xfId="44188"/>
    <cellStyle name="Обычный 2 24" xfId="14234"/>
    <cellStyle name="Обычный 2 24 2" xfId="44189"/>
    <cellStyle name="Обычный 2 25" xfId="14235"/>
    <cellStyle name="Обычный 2 25 2" xfId="44190"/>
    <cellStyle name="Обычный 2 26" xfId="14236"/>
    <cellStyle name="Обычный 2 26 2" xfId="44191"/>
    <cellStyle name="Обычный 2 27" xfId="14237"/>
    <cellStyle name="Обычный 2 27 2" xfId="44192"/>
    <cellStyle name="Обычный 2 28" xfId="14238"/>
    <cellStyle name="Обычный 2 28 2" xfId="44193"/>
    <cellStyle name="Обычный 2 29" xfId="14239"/>
    <cellStyle name="Обычный 2 29 2" xfId="44194"/>
    <cellStyle name="Обычный 2 3" xfId="10"/>
    <cellStyle name="Обычный 2 3 10" xfId="14240"/>
    <cellStyle name="Обычный 2 3 10 2" xfId="44195"/>
    <cellStyle name="Обычный 2 3 11" xfId="14241"/>
    <cellStyle name="Обычный 2 3 11 2" xfId="44196"/>
    <cellStyle name="Обычный 2 3 12" xfId="14242"/>
    <cellStyle name="Обычный 2 3 13" xfId="14243"/>
    <cellStyle name="Обычный 2 3 14" xfId="59095"/>
    <cellStyle name="Обычный 2 3 2" xfId="14244"/>
    <cellStyle name="Обычный 2 3 2 2" xfId="14245"/>
    <cellStyle name="Обычный 2 3 2 2 2" xfId="14246"/>
    <cellStyle name="Обычный 2 3 2 2 2 2" xfId="44197"/>
    <cellStyle name="Обычный 2 3 2 2 3" xfId="14247"/>
    <cellStyle name="Обычный 2 3 2 2 3 2" xfId="44198"/>
    <cellStyle name="Обычный 2 3 2 2 4" xfId="14248"/>
    <cellStyle name="Обычный 2 3 2 2 4 2" xfId="44199"/>
    <cellStyle name="Обычный 2 3 2 2 5" xfId="14249"/>
    <cellStyle name="Обычный 2 3 2 2 5 2" xfId="44200"/>
    <cellStyle name="Обычный 2 3 2 2 6" xfId="44201"/>
    <cellStyle name="Обычный 2 3 2 3" xfId="14250"/>
    <cellStyle name="Обычный 2 3 2 3 2" xfId="44202"/>
    <cellStyle name="Обычный 2 3 2 4" xfId="14251"/>
    <cellStyle name="Обычный 2 3 2 4 2" xfId="44203"/>
    <cellStyle name="Обычный 2 3 2 5" xfId="14252"/>
    <cellStyle name="Обычный 2 3 2 5 2" xfId="44204"/>
    <cellStyle name="Обычный 2 3 2 6" xfId="44205"/>
    <cellStyle name="Обычный 2 3 3" xfId="14253"/>
    <cellStyle name="Обычный 2 3 3 2" xfId="44206"/>
    <cellStyle name="Обычный 2 3 3 3" xfId="59096"/>
    <cellStyle name="Обычный 2 3 4" xfId="14254"/>
    <cellStyle name="Обычный 2 3 4 2" xfId="44207"/>
    <cellStyle name="Обычный 2 3 5" xfId="14255"/>
    <cellStyle name="Обычный 2 3 5 2" xfId="44208"/>
    <cellStyle name="Обычный 2 3 6" xfId="14256"/>
    <cellStyle name="Обычный 2 3 6 2" xfId="44209"/>
    <cellStyle name="Обычный 2 3 7" xfId="14257"/>
    <cellStyle name="Обычный 2 3 7 2" xfId="44210"/>
    <cellStyle name="Обычный 2 3 8" xfId="14258"/>
    <cellStyle name="Обычный 2 3 8 2" xfId="44211"/>
    <cellStyle name="Обычный 2 3 9" xfId="14259"/>
    <cellStyle name="Обычный 2 3 9 2" xfId="44212"/>
    <cellStyle name="Обычный 2 30" xfId="14260"/>
    <cellStyle name="Обычный 2 30 2" xfId="44213"/>
    <cellStyle name="Обычный 2 31" xfId="14261"/>
    <cellStyle name="Обычный 2 31 2" xfId="44214"/>
    <cellStyle name="Обычный 2 32" xfId="14262"/>
    <cellStyle name="Обычный 2 32 2" xfId="44215"/>
    <cellStyle name="Обычный 2 33" xfId="14263"/>
    <cellStyle name="Обычный 2 33 2" xfId="44216"/>
    <cellStyle name="Обычный 2 34" xfId="14264"/>
    <cellStyle name="Обычный 2 34 2" xfId="44217"/>
    <cellStyle name="Обычный 2 35" xfId="14265"/>
    <cellStyle name="Обычный 2 35 2" xfId="44218"/>
    <cellStyle name="Обычный 2 36" xfId="14266"/>
    <cellStyle name="Обычный 2 36 2" xfId="44219"/>
    <cellStyle name="Обычный 2 37" xfId="14267"/>
    <cellStyle name="Обычный 2 37 2" xfId="44220"/>
    <cellStyle name="Обычный 2 38" xfId="14268"/>
    <cellStyle name="Обычный 2 38 2" xfId="44221"/>
    <cellStyle name="Обычный 2 39" xfId="14269"/>
    <cellStyle name="Обычный 2 39 2" xfId="44222"/>
    <cellStyle name="Обычный 2 4" xfId="11"/>
    <cellStyle name="Обычный 2 4 2" xfId="12"/>
    <cellStyle name="Обычный 2 4 2 2" xfId="14270"/>
    <cellStyle name="Обычный 2 4 2 3" xfId="14271"/>
    <cellStyle name="Обычный 2 4 3" xfId="14272"/>
    <cellStyle name="Обычный 2 4 3 2" xfId="44223"/>
    <cellStyle name="Обычный 2 4 4" xfId="14273"/>
    <cellStyle name="Обычный 2 4 4 2" xfId="44224"/>
    <cellStyle name="Обычный 2 4 5" xfId="14274"/>
    <cellStyle name="Обычный 2 4 5 2" xfId="44225"/>
    <cellStyle name="Обычный 2 4 6" xfId="14275"/>
    <cellStyle name="Обычный 2 4 6 2" xfId="44226"/>
    <cellStyle name="Обычный 2 4 7" xfId="14276"/>
    <cellStyle name="Обычный 2 4 7 2" xfId="44227"/>
    <cellStyle name="Обычный 2 4 8" xfId="14277"/>
    <cellStyle name="Обычный 2 4 9" xfId="14278"/>
    <cellStyle name="Обычный 2 40" xfId="14279"/>
    <cellStyle name="Обычный 2 40 2" xfId="44228"/>
    <cellStyle name="Обычный 2 41" xfId="14280"/>
    <cellStyle name="Обычный 2 41 2" xfId="44229"/>
    <cellStyle name="Обычный 2 42" xfId="14281"/>
    <cellStyle name="Обычный 2 42 2" xfId="44230"/>
    <cellStyle name="Обычный 2 43" xfId="14282"/>
    <cellStyle name="Обычный 2 43 2" xfId="44231"/>
    <cellStyle name="Обычный 2 44" xfId="14283"/>
    <cellStyle name="Обычный 2 44 2" xfId="44232"/>
    <cellStyle name="Обычный 2 45" xfId="14284"/>
    <cellStyle name="Обычный 2 45 2" xfId="44233"/>
    <cellStyle name="Обычный 2 46" xfId="14285"/>
    <cellStyle name="Обычный 2 46 2" xfId="44234"/>
    <cellStyle name="Обычный 2 47" xfId="14286"/>
    <cellStyle name="Обычный 2 47 2" xfId="44235"/>
    <cellStyle name="Обычный 2 48" xfId="14287"/>
    <cellStyle name="Обычный 2 48 2" xfId="44236"/>
    <cellStyle name="Обычный 2 49" xfId="14288"/>
    <cellStyle name="Обычный 2 49 2" xfId="44237"/>
    <cellStyle name="Обычный 2 5" xfId="14289"/>
    <cellStyle name="Обычный 2 5 2" xfId="44238"/>
    <cellStyle name="Обычный 2 50" xfId="14290"/>
    <cellStyle name="Обычный 2 50 2" xfId="44239"/>
    <cellStyle name="Обычный 2 51" xfId="14291"/>
    <cellStyle name="Обычный 2 51 2" xfId="44240"/>
    <cellStyle name="Обычный 2 52" xfId="14292"/>
    <cellStyle name="Обычный 2 52 2" xfId="44241"/>
    <cellStyle name="Обычный 2 53" xfId="14293"/>
    <cellStyle name="Обычный 2 53 2" xfId="44242"/>
    <cellStyle name="Обычный 2 54" xfId="14294"/>
    <cellStyle name="Обычный 2 54 2" xfId="44243"/>
    <cellStyle name="Обычный 2 55" xfId="14295"/>
    <cellStyle name="Обычный 2 55 2" xfId="44244"/>
    <cellStyle name="Обычный 2 56" xfId="14296"/>
    <cellStyle name="Обычный 2 56 2" xfId="44245"/>
    <cellStyle name="Обычный 2 57" xfId="14297"/>
    <cellStyle name="Обычный 2 57 2" xfId="44246"/>
    <cellStyle name="Обычный 2 58" xfId="14298"/>
    <cellStyle name="Обычный 2 58 2" xfId="44247"/>
    <cellStyle name="Обычный 2 59" xfId="14299"/>
    <cellStyle name="Обычный 2 59 2" xfId="44248"/>
    <cellStyle name="Обычный 2 6" xfId="14300"/>
    <cellStyle name="Обычный 2 6 2" xfId="44249"/>
    <cellStyle name="Обычный 2 60" xfId="14301"/>
    <cellStyle name="Обычный 2 60 2" xfId="44250"/>
    <cellStyle name="Обычный 2 61" xfId="14302"/>
    <cellStyle name="Обычный 2 61 2" xfId="44251"/>
    <cellStyle name="Обычный 2 62" xfId="14303"/>
    <cellStyle name="Обычный 2 62 2" xfId="44252"/>
    <cellStyle name="Обычный 2 63" xfId="14304"/>
    <cellStyle name="Обычный 2 63 2" xfId="44253"/>
    <cellStyle name="Обычный 2 64" xfId="14305"/>
    <cellStyle name="Обычный 2 64 2" xfId="44254"/>
    <cellStyle name="Обычный 2 65" xfId="14306"/>
    <cellStyle name="Обычный 2 65 2" xfId="44255"/>
    <cellStyle name="Обычный 2 66" xfId="14307"/>
    <cellStyle name="Обычный 2 66 2" xfId="44256"/>
    <cellStyle name="Обычный 2 67" xfId="14308"/>
    <cellStyle name="Обычный 2 67 2" xfId="44257"/>
    <cellStyle name="Обычный 2 68" xfId="14309"/>
    <cellStyle name="Обычный 2 68 2" xfId="44258"/>
    <cellStyle name="Обычный 2 69" xfId="14310"/>
    <cellStyle name="Обычный 2 69 2" xfId="44259"/>
    <cellStyle name="Обычный 2 7" xfId="14311"/>
    <cellStyle name="Обычный 2 7 2" xfId="44260"/>
    <cellStyle name="Обычный 2 70" xfId="14312"/>
    <cellStyle name="Обычный 2 70 2" xfId="44261"/>
    <cellStyle name="Обычный 2 71" xfId="14313"/>
    <cellStyle name="Обычный 2 71 2" xfId="44262"/>
    <cellStyle name="Обычный 2 72" xfId="14314"/>
    <cellStyle name="Обычный 2 72 2" xfId="44263"/>
    <cellStyle name="Обычный 2 73" xfId="14315"/>
    <cellStyle name="Обычный 2 73 2" xfId="44264"/>
    <cellStyle name="Обычный 2 74" xfId="14316"/>
    <cellStyle name="Обычный 2 74 2" xfId="44265"/>
    <cellStyle name="Обычный 2 75" xfId="14317"/>
    <cellStyle name="Обычный 2 75 2" xfId="44266"/>
    <cellStyle name="Обычный 2 76" xfId="14318"/>
    <cellStyle name="Обычный 2 76 2" xfId="44267"/>
    <cellStyle name="Обычный 2 77" xfId="14319"/>
    <cellStyle name="Обычный 2 77 2" xfId="44268"/>
    <cellStyle name="Обычный 2 78" xfId="14320"/>
    <cellStyle name="Обычный 2 78 2" xfId="44269"/>
    <cellStyle name="Обычный 2 79" xfId="14321"/>
    <cellStyle name="Обычный 2 79 2" xfId="44270"/>
    <cellStyle name="Обычный 2 8" xfId="14322"/>
    <cellStyle name="Обычный 2 8 2" xfId="44271"/>
    <cellStyle name="Обычный 2 80" xfId="14323"/>
    <cellStyle name="Обычный 2 80 2" xfId="44272"/>
    <cellStyle name="Обычный 2 81" xfId="14324"/>
    <cellStyle name="Обычный 2 81 2" xfId="44273"/>
    <cellStyle name="Обычный 2 82" xfId="14325"/>
    <cellStyle name="Обычный 2 82 2" xfId="44274"/>
    <cellStyle name="Обычный 2 83" xfId="14326"/>
    <cellStyle name="Обычный 2 83 2" xfId="44275"/>
    <cellStyle name="Обычный 2 84" xfId="14327"/>
    <cellStyle name="Обычный 2 84 2" xfId="44276"/>
    <cellStyle name="Обычный 2 85" xfId="14328"/>
    <cellStyle name="Обычный 2 85 2" xfId="44277"/>
    <cellStyle name="Обычный 2 86" xfId="14329"/>
    <cellStyle name="Обычный 2 86 2" xfId="44278"/>
    <cellStyle name="Обычный 2 87" xfId="14330"/>
    <cellStyle name="Обычный 2 87 2" xfId="44279"/>
    <cellStyle name="Обычный 2 88" xfId="14331"/>
    <cellStyle name="Обычный 2 88 2" xfId="44280"/>
    <cellStyle name="Обычный 2 89" xfId="14332"/>
    <cellStyle name="Обычный 2 89 2" xfId="44281"/>
    <cellStyle name="Обычный 2 9" xfId="35"/>
    <cellStyle name="Обычный 2 9 10" xfId="14333"/>
    <cellStyle name="Обычный 2 9 10 2" xfId="44282"/>
    <cellStyle name="Обычный 2 9 11" xfId="14334"/>
    <cellStyle name="Обычный 2 9 11 2" xfId="44283"/>
    <cellStyle name="Обычный 2 9 12" xfId="14335"/>
    <cellStyle name="Обычный 2 9 12 2" xfId="44284"/>
    <cellStyle name="Обычный 2 9 13" xfId="14336"/>
    <cellStyle name="Обычный 2 9 13 2" xfId="44285"/>
    <cellStyle name="Обычный 2 9 14" xfId="14337"/>
    <cellStyle name="Обычный 2 9 14 2" xfId="44286"/>
    <cellStyle name="Обычный 2 9 15" xfId="14338"/>
    <cellStyle name="Обычный 2 9 15 2" xfId="44287"/>
    <cellStyle name="Обычный 2 9 16" xfId="14339"/>
    <cellStyle name="Обычный 2 9 16 2" xfId="44288"/>
    <cellStyle name="Обычный 2 9 17" xfId="14340"/>
    <cellStyle name="Обычный 2 9 17 2" xfId="44289"/>
    <cellStyle name="Обычный 2 9 18" xfId="14341"/>
    <cellStyle name="Обычный 2 9 18 2" xfId="44290"/>
    <cellStyle name="Обычный 2 9 19" xfId="14342"/>
    <cellStyle name="Обычный 2 9 19 2" xfId="44291"/>
    <cellStyle name="Обычный 2 9 2" xfId="14343"/>
    <cellStyle name="Обычный 2 9 2 2" xfId="44292"/>
    <cellStyle name="Обычный 2 9 20" xfId="14344"/>
    <cellStyle name="Обычный 2 9 20 2" xfId="44293"/>
    <cellStyle name="Обычный 2 9 21" xfId="14345"/>
    <cellStyle name="Обычный 2 9 21 2" xfId="44294"/>
    <cellStyle name="Обычный 2 9 22" xfId="14346"/>
    <cellStyle name="Обычный 2 9 22 2" xfId="44295"/>
    <cellStyle name="Обычный 2 9 23" xfId="14347"/>
    <cellStyle name="Обычный 2 9 23 2" xfId="44296"/>
    <cellStyle name="Обычный 2 9 24" xfId="14348"/>
    <cellStyle name="Обычный 2 9 24 2" xfId="44297"/>
    <cellStyle name="Обычный 2 9 25" xfId="14349"/>
    <cellStyle name="Обычный 2 9 25 2" xfId="44298"/>
    <cellStyle name="Обычный 2 9 26" xfId="14350"/>
    <cellStyle name="Обычный 2 9 26 2" xfId="44299"/>
    <cellStyle name="Обычный 2 9 27" xfId="14351"/>
    <cellStyle name="Обычный 2 9 27 2" xfId="44300"/>
    <cellStyle name="Обычный 2 9 28" xfId="14352"/>
    <cellStyle name="Обычный 2 9 28 2" xfId="44301"/>
    <cellStyle name="Обычный 2 9 29" xfId="14353"/>
    <cellStyle name="Обычный 2 9 29 2" xfId="44302"/>
    <cellStyle name="Обычный 2 9 3" xfId="14354"/>
    <cellStyle name="Обычный 2 9 3 2" xfId="44303"/>
    <cellStyle name="Обычный 2 9 30" xfId="14355"/>
    <cellStyle name="Обычный 2 9 30 2" xfId="44304"/>
    <cellStyle name="Обычный 2 9 31" xfId="14356"/>
    <cellStyle name="Обычный 2 9 31 2" xfId="44305"/>
    <cellStyle name="Обычный 2 9 32" xfId="14357"/>
    <cellStyle name="Обычный 2 9 32 2" xfId="44306"/>
    <cellStyle name="Обычный 2 9 33" xfId="14358"/>
    <cellStyle name="Обычный 2 9 33 2" xfId="44307"/>
    <cellStyle name="Обычный 2 9 34" xfId="14359"/>
    <cellStyle name="Обычный 2 9 34 2" xfId="44308"/>
    <cellStyle name="Обычный 2 9 35" xfId="14360"/>
    <cellStyle name="Обычный 2 9 35 2" xfId="44309"/>
    <cellStyle name="Обычный 2 9 36" xfId="14361"/>
    <cellStyle name="Обычный 2 9 36 2" xfId="44310"/>
    <cellStyle name="Обычный 2 9 37" xfId="14362"/>
    <cellStyle name="Обычный 2 9 37 2" xfId="44311"/>
    <cellStyle name="Обычный 2 9 38" xfId="14363"/>
    <cellStyle name="Обычный 2 9 38 2" xfId="44312"/>
    <cellStyle name="Обычный 2 9 39" xfId="14364"/>
    <cellStyle name="Обычный 2 9 39 2" xfId="44313"/>
    <cellStyle name="Обычный 2 9 4" xfId="14365"/>
    <cellStyle name="Обычный 2 9 4 2" xfId="44314"/>
    <cellStyle name="Обычный 2 9 40" xfId="14366"/>
    <cellStyle name="Обычный 2 9 40 2" xfId="44315"/>
    <cellStyle name="Обычный 2 9 41" xfId="14367"/>
    <cellStyle name="Обычный 2 9 41 2" xfId="44316"/>
    <cellStyle name="Обычный 2 9 42" xfId="14368"/>
    <cellStyle name="Обычный 2 9 42 2" xfId="44317"/>
    <cellStyle name="Обычный 2 9 43" xfId="14369"/>
    <cellStyle name="Обычный 2 9 43 2" xfId="44318"/>
    <cellStyle name="Обычный 2 9 44" xfId="14370"/>
    <cellStyle name="Обычный 2 9 44 2" xfId="44319"/>
    <cellStyle name="Обычный 2 9 45" xfId="14371"/>
    <cellStyle name="Обычный 2 9 45 2" xfId="44320"/>
    <cellStyle name="Обычный 2 9 46" xfId="14372"/>
    <cellStyle name="Обычный 2 9 46 2" xfId="44321"/>
    <cellStyle name="Обычный 2 9 47" xfId="14373"/>
    <cellStyle name="Обычный 2 9 47 2" xfId="44322"/>
    <cellStyle name="Обычный 2 9 48" xfId="14374"/>
    <cellStyle name="Обычный 2 9 48 2" xfId="44323"/>
    <cellStyle name="Обычный 2 9 49" xfId="14375"/>
    <cellStyle name="Обычный 2 9 49 2" xfId="44324"/>
    <cellStyle name="Обычный 2 9 5" xfId="14376"/>
    <cellStyle name="Обычный 2 9 5 2" xfId="44325"/>
    <cellStyle name="Обычный 2 9 50" xfId="14377"/>
    <cellStyle name="Обычный 2 9 50 2" xfId="44326"/>
    <cellStyle name="Обычный 2 9 51" xfId="14378"/>
    <cellStyle name="Обычный 2 9 51 2" xfId="44327"/>
    <cellStyle name="Обычный 2 9 52" xfId="14379"/>
    <cellStyle name="Обычный 2 9 52 2" xfId="44328"/>
    <cellStyle name="Обычный 2 9 53" xfId="14380"/>
    <cellStyle name="Обычный 2 9 53 2" xfId="44329"/>
    <cellStyle name="Обычный 2 9 54" xfId="14381"/>
    <cellStyle name="Обычный 2 9 54 2" xfId="44330"/>
    <cellStyle name="Обычный 2 9 55" xfId="14382"/>
    <cellStyle name="Обычный 2 9 55 2" xfId="44331"/>
    <cellStyle name="Обычный 2 9 56" xfId="14383"/>
    <cellStyle name="Обычный 2 9 56 2" xfId="44332"/>
    <cellStyle name="Обычный 2 9 57" xfId="14384"/>
    <cellStyle name="Обычный 2 9 57 2" xfId="44333"/>
    <cellStyle name="Обычный 2 9 58" xfId="14385"/>
    <cellStyle name="Обычный 2 9 58 2" xfId="44334"/>
    <cellStyle name="Обычный 2 9 59" xfId="14386"/>
    <cellStyle name="Обычный 2 9 59 2" xfId="44335"/>
    <cellStyle name="Обычный 2 9 6" xfId="14387"/>
    <cellStyle name="Обычный 2 9 6 2" xfId="44336"/>
    <cellStyle name="Обычный 2 9 60" xfId="14388"/>
    <cellStyle name="Обычный 2 9 60 2" xfId="44337"/>
    <cellStyle name="Обычный 2 9 61" xfId="14389"/>
    <cellStyle name="Обычный 2 9 61 2" xfId="44338"/>
    <cellStyle name="Обычный 2 9 62" xfId="14390"/>
    <cellStyle name="Обычный 2 9 62 2" xfId="44339"/>
    <cellStyle name="Обычный 2 9 63" xfId="14391"/>
    <cellStyle name="Обычный 2 9 63 2" xfId="44340"/>
    <cellStyle name="Обычный 2 9 64" xfId="14392"/>
    <cellStyle name="Обычный 2 9 64 2" xfId="44341"/>
    <cellStyle name="Обычный 2 9 65" xfId="44342"/>
    <cellStyle name="Обычный 2 9 7" xfId="14393"/>
    <cellStyle name="Обычный 2 9 7 2" xfId="44343"/>
    <cellStyle name="Обычный 2 9 8" xfId="14394"/>
    <cellStyle name="Обычный 2 9 8 2" xfId="44344"/>
    <cellStyle name="Обычный 2 9 9" xfId="14395"/>
    <cellStyle name="Обычный 2 9 9 2" xfId="44345"/>
    <cellStyle name="Обычный 2 90" xfId="14396"/>
    <cellStyle name="Обычный 2 90 2" xfId="44346"/>
    <cellStyle name="Обычный 2 91" xfId="14397"/>
    <cellStyle name="Обычный 2 91 2" xfId="44347"/>
    <cellStyle name="Обычный 2 92" xfId="14398"/>
    <cellStyle name="Обычный 2 92 2" xfId="44348"/>
    <cellStyle name="Обычный 2 93" xfId="14399"/>
    <cellStyle name="Обычный 2 93 2" xfId="44349"/>
    <cellStyle name="Обычный 2 94" xfId="14400"/>
    <cellStyle name="Обычный 2 94 2" xfId="44350"/>
    <cellStyle name="Обычный 2 95" xfId="14401"/>
    <cellStyle name="Обычный 2 95 2" xfId="44351"/>
    <cellStyle name="Обычный 2 96" xfId="14402"/>
    <cellStyle name="Обычный 2 96 2" xfId="44352"/>
    <cellStyle name="Обычный 2 97" xfId="14403"/>
    <cellStyle name="Обычный 2_РЕЕСТР Журнал" xfId="14404"/>
    <cellStyle name="Обычный 20" xfId="14405"/>
    <cellStyle name="Обычный 20 2" xfId="14406"/>
    <cellStyle name="Обычный 20 3" xfId="59097"/>
    <cellStyle name="Обычный 200" xfId="14407"/>
    <cellStyle name="Обычный 200 2" xfId="14408"/>
    <cellStyle name="Обычный 200 2 2" xfId="14409"/>
    <cellStyle name="Обычный 200 2 2 2" xfId="44353"/>
    <cellStyle name="Обычный 200 2 3" xfId="44354"/>
    <cellStyle name="Обычный 200 3" xfId="14410"/>
    <cellStyle name="Обычный 200 3 2" xfId="44355"/>
    <cellStyle name="Обычный 200 4" xfId="44356"/>
    <cellStyle name="Обычный 201" xfId="14411"/>
    <cellStyle name="Обычный 201 2" xfId="14412"/>
    <cellStyle name="Обычный 201 2 2" xfId="14413"/>
    <cellStyle name="Обычный 201 2 2 2" xfId="44357"/>
    <cellStyle name="Обычный 201 2 3" xfId="44358"/>
    <cellStyle name="Обычный 201 3" xfId="14414"/>
    <cellStyle name="Обычный 201 3 2" xfId="44359"/>
    <cellStyle name="Обычный 201 4" xfId="44360"/>
    <cellStyle name="Обычный 202" xfId="14415"/>
    <cellStyle name="Обычный 202 2" xfId="14416"/>
    <cellStyle name="Обычный 202 2 2" xfId="14417"/>
    <cellStyle name="Обычный 202 2 2 2" xfId="44361"/>
    <cellStyle name="Обычный 202 2 3" xfId="44362"/>
    <cellStyle name="Обычный 202 3" xfId="14418"/>
    <cellStyle name="Обычный 202 3 2" xfId="44363"/>
    <cellStyle name="Обычный 202 4" xfId="44364"/>
    <cellStyle name="Обычный 203" xfId="14419"/>
    <cellStyle name="Обычный 203 2" xfId="14420"/>
    <cellStyle name="Обычный 203 2 2" xfId="14421"/>
    <cellStyle name="Обычный 203 2 2 2" xfId="44365"/>
    <cellStyle name="Обычный 203 2 3" xfId="44366"/>
    <cellStyle name="Обычный 203 3" xfId="14422"/>
    <cellStyle name="Обычный 203 3 2" xfId="44367"/>
    <cellStyle name="Обычный 203 4" xfId="44368"/>
    <cellStyle name="Обычный 204" xfId="14423"/>
    <cellStyle name="Обычный 204 2" xfId="14424"/>
    <cellStyle name="Обычный 204 2 2" xfId="14425"/>
    <cellStyle name="Обычный 204 2 2 2" xfId="44369"/>
    <cellStyle name="Обычный 204 2 3" xfId="44370"/>
    <cellStyle name="Обычный 204 3" xfId="14426"/>
    <cellStyle name="Обычный 204 3 2" xfId="44371"/>
    <cellStyle name="Обычный 204 4" xfId="44372"/>
    <cellStyle name="Обычный 205" xfId="14427"/>
    <cellStyle name="Обычный 205 2" xfId="14428"/>
    <cellStyle name="Обычный 205 2 2" xfId="14429"/>
    <cellStyle name="Обычный 205 2 2 2" xfId="44373"/>
    <cellStyle name="Обычный 205 2 3" xfId="44374"/>
    <cellStyle name="Обычный 205 3" xfId="14430"/>
    <cellStyle name="Обычный 205 3 2" xfId="44375"/>
    <cellStyle name="Обычный 205 4" xfId="44376"/>
    <cellStyle name="Обычный 206" xfId="14431"/>
    <cellStyle name="Обычный 206 2" xfId="14432"/>
    <cellStyle name="Обычный 206 2 2" xfId="14433"/>
    <cellStyle name="Обычный 206 2 2 2" xfId="44377"/>
    <cellStyle name="Обычный 206 2 3" xfId="44378"/>
    <cellStyle name="Обычный 206 3" xfId="14434"/>
    <cellStyle name="Обычный 206 3 2" xfId="44379"/>
    <cellStyle name="Обычный 206 4" xfId="44380"/>
    <cellStyle name="Обычный 207" xfId="14435"/>
    <cellStyle name="Обычный 207 2" xfId="14436"/>
    <cellStyle name="Обычный 207 2 2" xfId="14437"/>
    <cellStyle name="Обычный 207 2 2 2" xfId="44381"/>
    <cellStyle name="Обычный 207 2 3" xfId="44382"/>
    <cellStyle name="Обычный 207 3" xfId="14438"/>
    <cellStyle name="Обычный 207 3 2" xfId="14439"/>
    <cellStyle name="Обычный 207 4" xfId="44383"/>
    <cellStyle name="Обычный 208" xfId="14440"/>
    <cellStyle name="Обычный 208 2" xfId="14441"/>
    <cellStyle name="Обычный 208 2 2" xfId="14442"/>
    <cellStyle name="Обычный 208 2 2 2" xfId="44384"/>
    <cellStyle name="Обычный 208 2 3" xfId="44385"/>
    <cellStyle name="Обычный 208 3" xfId="14443"/>
    <cellStyle name="Обычный 208 3 2" xfId="44386"/>
    <cellStyle name="Обычный 208 4" xfId="44387"/>
    <cellStyle name="Обычный 209" xfId="14444"/>
    <cellStyle name="Обычный 209 2" xfId="14445"/>
    <cellStyle name="Обычный 209 2 2" xfId="14446"/>
    <cellStyle name="Обычный 209 2 2 2" xfId="44388"/>
    <cellStyle name="Обычный 209 2 3" xfId="44389"/>
    <cellStyle name="Обычный 209 3" xfId="14447"/>
    <cellStyle name="Обычный 209 3 2" xfId="14448"/>
    <cellStyle name="Обычный 209 4" xfId="44390"/>
    <cellStyle name="Обычный 21" xfId="30"/>
    <cellStyle name="Обычный 21 10" xfId="40"/>
    <cellStyle name="Обычный 21 10 2" xfId="44391"/>
    <cellStyle name="Обычный 21 11" xfId="14449"/>
    <cellStyle name="Обычный 21 11 2" xfId="44392"/>
    <cellStyle name="Обычный 21 12" xfId="14450"/>
    <cellStyle name="Обычный 21 12 2" xfId="44393"/>
    <cellStyle name="Обычный 21 13" xfId="14451"/>
    <cellStyle name="Обычный 21 13 2" xfId="44394"/>
    <cellStyle name="Обычный 21 14" xfId="14452"/>
    <cellStyle name="Обычный 21 14 2" xfId="44395"/>
    <cellStyle name="Обычный 21 15" xfId="14453"/>
    <cellStyle name="Обычный 21 15 2" xfId="44396"/>
    <cellStyle name="Обычный 21 16" xfId="14454"/>
    <cellStyle name="Обычный 21 16 2" xfId="44397"/>
    <cellStyle name="Обычный 21 17" xfId="14455"/>
    <cellStyle name="Обычный 21 17 2" xfId="44398"/>
    <cellStyle name="Обычный 21 18" xfId="14456"/>
    <cellStyle name="Обычный 21 18 2" xfId="44399"/>
    <cellStyle name="Обычный 21 19" xfId="14457"/>
    <cellStyle name="Обычный 21 19 2" xfId="44400"/>
    <cellStyle name="Обычный 21 2" xfId="14458"/>
    <cellStyle name="Обычный 21 2 10" xfId="14459"/>
    <cellStyle name="Обычный 21 2 10 2" xfId="44401"/>
    <cellStyle name="Обычный 21 2 11" xfId="14460"/>
    <cellStyle name="Обычный 21 2 11 2" xfId="44402"/>
    <cellStyle name="Обычный 21 2 12" xfId="14461"/>
    <cellStyle name="Обычный 21 2 12 2" xfId="44403"/>
    <cellStyle name="Обычный 21 2 13" xfId="14462"/>
    <cellStyle name="Обычный 21 2 13 2" xfId="44404"/>
    <cellStyle name="Обычный 21 2 14" xfId="14463"/>
    <cellStyle name="Обычный 21 2 14 2" xfId="44405"/>
    <cellStyle name="Обычный 21 2 15" xfId="14464"/>
    <cellStyle name="Обычный 21 2 15 2" xfId="44406"/>
    <cellStyle name="Обычный 21 2 16" xfId="14465"/>
    <cellStyle name="Обычный 21 2 16 2" xfId="44407"/>
    <cellStyle name="Обычный 21 2 17" xfId="14466"/>
    <cellStyle name="Обычный 21 2 17 2" xfId="44408"/>
    <cellStyle name="Обычный 21 2 18" xfId="14467"/>
    <cellStyle name="Обычный 21 2 18 2" xfId="44409"/>
    <cellStyle name="Обычный 21 2 19" xfId="14468"/>
    <cellStyle name="Обычный 21 2 19 2" xfId="44410"/>
    <cellStyle name="Обычный 21 2 2" xfId="14469"/>
    <cellStyle name="Обычный 21 2 2 2" xfId="44411"/>
    <cellStyle name="Обычный 21 2 20" xfId="14470"/>
    <cellStyle name="Обычный 21 2 20 2" xfId="44412"/>
    <cellStyle name="Обычный 21 2 21" xfId="14471"/>
    <cellStyle name="Обычный 21 2 21 2" xfId="44413"/>
    <cellStyle name="Обычный 21 2 22" xfId="14472"/>
    <cellStyle name="Обычный 21 2 22 2" xfId="44414"/>
    <cellStyle name="Обычный 21 2 23" xfId="14473"/>
    <cellStyle name="Обычный 21 2 23 2" xfId="44415"/>
    <cellStyle name="Обычный 21 2 24" xfId="44416"/>
    <cellStyle name="Обычный 21 2 3" xfId="14474"/>
    <cellStyle name="Обычный 21 2 3 2" xfId="44417"/>
    <cellStyle name="Обычный 21 2 4" xfId="14475"/>
    <cellStyle name="Обычный 21 2 4 2" xfId="44418"/>
    <cellStyle name="Обычный 21 2 5" xfId="14476"/>
    <cellStyle name="Обычный 21 2 5 2" xfId="44419"/>
    <cellStyle name="Обычный 21 2 6" xfId="14477"/>
    <cellStyle name="Обычный 21 2 6 2" xfId="44420"/>
    <cellStyle name="Обычный 21 2 7" xfId="14478"/>
    <cellStyle name="Обычный 21 2 7 2" xfId="44421"/>
    <cellStyle name="Обычный 21 2 8" xfId="14479"/>
    <cellStyle name="Обычный 21 2 8 2" xfId="44422"/>
    <cellStyle name="Обычный 21 2 9" xfId="14480"/>
    <cellStyle name="Обычный 21 2 9 2" xfId="44423"/>
    <cellStyle name="Обычный 21 20" xfId="14481"/>
    <cellStyle name="Обычный 21 20 2" xfId="14482"/>
    <cellStyle name="Обычный 21 20 2 2" xfId="14483"/>
    <cellStyle name="Обычный 21 20 2 2 2" xfId="44424"/>
    <cellStyle name="Обычный 21 20 2 3" xfId="44425"/>
    <cellStyle name="Обычный 21 20 3" xfId="14484"/>
    <cellStyle name="Обычный 21 20 3 2" xfId="44426"/>
    <cellStyle name="Обычный 21 20 4" xfId="44427"/>
    <cellStyle name="Обычный 21 21" xfId="14485"/>
    <cellStyle name="Обычный 21 21 2" xfId="14486"/>
    <cellStyle name="Обычный 21 21 2 2" xfId="14487"/>
    <cellStyle name="Обычный 21 21 2 2 2" xfId="44428"/>
    <cellStyle name="Обычный 21 21 2 3" xfId="44429"/>
    <cellStyle name="Обычный 21 21 3" xfId="14488"/>
    <cellStyle name="Обычный 21 21 3 2" xfId="44430"/>
    <cellStyle name="Обычный 21 21 4" xfId="44431"/>
    <cellStyle name="Обычный 21 22" xfId="14489"/>
    <cellStyle name="Обычный 21 22 2" xfId="14490"/>
    <cellStyle name="Обычный 21 22 2 2" xfId="14491"/>
    <cellStyle name="Обычный 21 22 2 2 2" xfId="44432"/>
    <cellStyle name="Обычный 21 22 2 3" xfId="44433"/>
    <cellStyle name="Обычный 21 22 3" xfId="14492"/>
    <cellStyle name="Обычный 21 22 3 2" xfId="44434"/>
    <cellStyle name="Обычный 21 22 4" xfId="44435"/>
    <cellStyle name="Обычный 21 23" xfId="14493"/>
    <cellStyle name="Обычный 21 23 2" xfId="44436"/>
    <cellStyle name="Обычный 21 24" xfId="14494"/>
    <cellStyle name="Обычный 21 24 2" xfId="44437"/>
    <cellStyle name="Обычный 21 25" xfId="14495"/>
    <cellStyle name="Обычный 21 25 2" xfId="44438"/>
    <cellStyle name="Обычный 21 26" xfId="14496"/>
    <cellStyle name="Обычный 21 26 2" xfId="44439"/>
    <cellStyle name="Обычный 21 27" xfId="14497"/>
    <cellStyle name="Обычный 21 27 2" xfId="44440"/>
    <cellStyle name="Обычный 21 28" xfId="14498"/>
    <cellStyle name="Обычный 21 28 2" xfId="14499"/>
    <cellStyle name="Обычный 21 28 2 2" xfId="44441"/>
    <cellStyle name="Обычный 21 28 3" xfId="44442"/>
    <cellStyle name="Обычный 21 29" xfId="14500"/>
    <cellStyle name="Обычный 21 29 2" xfId="44443"/>
    <cellStyle name="Обычный 21 3" xfId="14501"/>
    <cellStyle name="Обычный 21 3 2" xfId="14502"/>
    <cellStyle name="Обычный 21 30" xfId="14503"/>
    <cellStyle name="Обычный 21 30 2" xfId="44444"/>
    <cellStyle name="Обычный 21 31" xfId="14504"/>
    <cellStyle name="Обычный 21 32" xfId="44445"/>
    <cellStyle name="Обычный 21 4" xfId="14505"/>
    <cellStyle name="Обычный 21 4 2" xfId="44446"/>
    <cellStyle name="Обычный 21 5" xfId="14506"/>
    <cellStyle name="Обычный 21 5 2" xfId="44447"/>
    <cellStyle name="Обычный 21 6" xfId="14507"/>
    <cellStyle name="Обычный 21 6 2" xfId="44448"/>
    <cellStyle name="Обычный 21 7" xfId="14508"/>
    <cellStyle name="Обычный 21 7 2" xfId="44449"/>
    <cellStyle name="Обычный 21 8" xfId="14509"/>
    <cellStyle name="Обычный 21 8 2" xfId="44450"/>
    <cellStyle name="Обычный 21 9" xfId="14510"/>
    <cellStyle name="Обычный 21 9 2" xfId="44451"/>
    <cellStyle name="Обычный 210" xfId="14511"/>
    <cellStyle name="Обычный 210 2" xfId="14512"/>
    <cellStyle name="Обычный 210 2 2" xfId="14513"/>
    <cellStyle name="Обычный 210 2 2 2" xfId="44452"/>
    <cellStyle name="Обычный 210 2 3" xfId="44453"/>
    <cellStyle name="Обычный 210 3" xfId="14514"/>
    <cellStyle name="Обычный 210 3 2" xfId="44454"/>
    <cellStyle name="Обычный 210 4" xfId="44455"/>
    <cellStyle name="Обычный 211" xfId="14515"/>
    <cellStyle name="Обычный 211 2" xfId="44456"/>
    <cellStyle name="Обычный 212" xfId="14516"/>
    <cellStyle name="Обычный 212 2" xfId="44457"/>
    <cellStyle name="Обычный 213" xfId="14517"/>
    <cellStyle name="Обычный 213 2" xfId="44458"/>
    <cellStyle name="Обычный 214" xfId="14518"/>
    <cellStyle name="Обычный 214 2" xfId="14519"/>
    <cellStyle name="Обычный 214 3" xfId="14520"/>
    <cellStyle name="Обычный 214 3 2" xfId="14521"/>
    <cellStyle name="Обычный 215" xfId="37"/>
    <cellStyle name="Обычный 215 2" xfId="44459"/>
    <cellStyle name="Обычный 216" xfId="14522"/>
    <cellStyle name="Обычный 216 2" xfId="14523"/>
    <cellStyle name="Обычный 216 3" xfId="14524"/>
    <cellStyle name="Обычный 216 3 2" xfId="14525"/>
    <cellStyle name="Обычный 217" xfId="14526"/>
    <cellStyle name="Обычный 217 2" xfId="14527"/>
    <cellStyle name="Обычный 217 2 2" xfId="14528"/>
    <cellStyle name="Обычный 217 2 2 2" xfId="44460"/>
    <cellStyle name="Обычный 217 2 3" xfId="44461"/>
    <cellStyle name="Обычный 217 3" xfId="14529"/>
    <cellStyle name="Обычный 217 3 2" xfId="44462"/>
    <cellStyle name="Обычный 217 4" xfId="44463"/>
    <cellStyle name="Обычный 218" xfId="14530"/>
    <cellStyle name="Обычный 218 2" xfId="44464"/>
    <cellStyle name="Обычный 219" xfId="36"/>
    <cellStyle name="Обычный 219 2" xfId="44465"/>
    <cellStyle name="Обычный 22" xfId="14531"/>
    <cellStyle name="Обычный 22 10" xfId="14532"/>
    <cellStyle name="Обычный 22 10 2" xfId="44466"/>
    <cellStyle name="Обычный 22 11" xfId="14533"/>
    <cellStyle name="Обычный 22 11 2" xfId="44467"/>
    <cellStyle name="Обычный 22 12" xfId="14534"/>
    <cellStyle name="Обычный 22 12 2" xfId="44468"/>
    <cellStyle name="Обычный 22 13" xfId="14535"/>
    <cellStyle name="Обычный 22 13 2" xfId="44469"/>
    <cellStyle name="Обычный 22 14" xfId="14536"/>
    <cellStyle name="Обычный 22 14 2" xfId="44470"/>
    <cellStyle name="Обычный 22 15" xfId="14537"/>
    <cellStyle name="Обычный 22 15 2" xfId="44471"/>
    <cellStyle name="Обычный 22 16" xfId="14538"/>
    <cellStyle name="Обычный 22 16 2" xfId="44472"/>
    <cellStyle name="Обычный 22 17" xfId="14539"/>
    <cellStyle name="Обычный 22 17 2" xfId="44473"/>
    <cellStyle name="Обычный 22 18" xfId="14540"/>
    <cellStyle name="Обычный 22 18 2" xfId="44474"/>
    <cellStyle name="Обычный 22 19" xfId="14541"/>
    <cellStyle name="Обычный 22 19 2" xfId="14542"/>
    <cellStyle name="Обычный 22 19 2 2" xfId="14543"/>
    <cellStyle name="Обычный 22 19 2 2 2" xfId="44475"/>
    <cellStyle name="Обычный 22 19 2 3" xfId="44476"/>
    <cellStyle name="Обычный 22 19 3" xfId="14544"/>
    <cellStyle name="Обычный 22 19 3 2" xfId="44477"/>
    <cellStyle name="Обычный 22 19 4" xfId="44478"/>
    <cellStyle name="Обычный 22 2" xfId="14545"/>
    <cellStyle name="Обычный 22 2 10" xfId="14546"/>
    <cellStyle name="Обычный 22 2 10 2" xfId="14547"/>
    <cellStyle name="Обычный 22 2 10 2 2" xfId="14548"/>
    <cellStyle name="Обычный 22 2 10 2 2 2" xfId="44479"/>
    <cellStyle name="Обычный 22 2 10 2 3" xfId="44480"/>
    <cellStyle name="Обычный 22 2 10 3" xfId="14549"/>
    <cellStyle name="Обычный 22 2 10 3 2" xfId="44481"/>
    <cellStyle name="Обычный 22 2 10 4" xfId="44482"/>
    <cellStyle name="Обычный 22 2 11" xfId="14550"/>
    <cellStyle name="Обычный 22 2 11 2" xfId="14551"/>
    <cellStyle name="Обычный 22 2 11 2 2" xfId="14552"/>
    <cellStyle name="Обычный 22 2 11 2 2 2" xfId="44483"/>
    <cellStyle name="Обычный 22 2 11 2 3" xfId="44484"/>
    <cellStyle name="Обычный 22 2 11 3" xfId="14553"/>
    <cellStyle name="Обычный 22 2 11 3 2" xfId="44485"/>
    <cellStyle name="Обычный 22 2 11 4" xfId="44486"/>
    <cellStyle name="Обычный 22 2 12" xfId="14554"/>
    <cellStyle name="Обычный 22 2 12 2" xfId="14555"/>
    <cellStyle name="Обычный 22 2 12 2 2" xfId="14556"/>
    <cellStyle name="Обычный 22 2 12 2 2 2" xfId="44487"/>
    <cellStyle name="Обычный 22 2 12 2 3" xfId="44488"/>
    <cellStyle name="Обычный 22 2 12 3" xfId="14557"/>
    <cellStyle name="Обычный 22 2 12 3 2" xfId="44489"/>
    <cellStyle name="Обычный 22 2 12 4" xfId="44490"/>
    <cellStyle name="Обычный 22 2 13" xfId="14558"/>
    <cellStyle name="Обычный 22 2 13 2" xfId="14559"/>
    <cellStyle name="Обычный 22 2 13 2 2" xfId="14560"/>
    <cellStyle name="Обычный 22 2 13 2 2 2" xfId="44491"/>
    <cellStyle name="Обычный 22 2 13 2 3" xfId="44492"/>
    <cellStyle name="Обычный 22 2 13 3" xfId="14561"/>
    <cellStyle name="Обычный 22 2 13 3 2" xfId="44493"/>
    <cellStyle name="Обычный 22 2 13 4" xfId="44494"/>
    <cellStyle name="Обычный 22 2 14" xfId="14562"/>
    <cellStyle name="Обычный 22 2 14 2" xfId="14563"/>
    <cellStyle name="Обычный 22 2 14 2 2" xfId="14564"/>
    <cellStyle name="Обычный 22 2 14 2 2 2" xfId="44495"/>
    <cellStyle name="Обычный 22 2 14 2 3" xfId="44496"/>
    <cellStyle name="Обычный 22 2 14 3" xfId="14565"/>
    <cellStyle name="Обычный 22 2 14 3 2" xfId="44497"/>
    <cellStyle name="Обычный 22 2 14 4" xfId="44498"/>
    <cellStyle name="Обычный 22 2 15" xfId="14566"/>
    <cellStyle name="Обычный 22 2 15 2" xfId="14567"/>
    <cellStyle name="Обычный 22 2 15 2 2" xfId="14568"/>
    <cellStyle name="Обычный 22 2 15 2 2 2" xfId="44499"/>
    <cellStyle name="Обычный 22 2 15 2 3" xfId="44500"/>
    <cellStyle name="Обычный 22 2 15 3" xfId="14569"/>
    <cellStyle name="Обычный 22 2 15 3 2" xfId="44501"/>
    <cellStyle name="Обычный 22 2 15 4" xfId="44502"/>
    <cellStyle name="Обычный 22 2 16" xfId="14570"/>
    <cellStyle name="Обычный 22 2 16 2" xfId="14571"/>
    <cellStyle name="Обычный 22 2 16 2 2" xfId="14572"/>
    <cellStyle name="Обычный 22 2 16 2 2 2" xfId="44503"/>
    <cellStyle name="Обычный 22 2 16 2 3" xfId="44504"/>
    <cellStyle name="Обычный 22 2 16 3" xfId="14573"/>
    <cellStyle name="Обычный 22 2 16 3 2" xfId="44505"/>
    <cellStyle name="Обычный 22 2 16 4" xfId="44506"/>
    <cellStyle name="Обычный 22 2 17" xfId="14574"/>
    <cellStyle name="Обычный 22 2 17 2" xfId="14575"/>
    <cellStyle name="Обычный 22 2 17 2 2" xfId="14576"/>
    <cellStyle name="Обычный 22 2 17 2 2 2" xfId="44507"/>
    <cellStyle name="Обычный 22 2 17 2 3" xfId="44508"/>
    <cellStyle name="Обычный 22 2 17 3" xfId="14577"/>
    <cellStyle name="Обычный 22 2 17 3 2" xfId="44509"/>
    <cellStyle name="Обычный 22 2 17 4" xfId="44510"/>
    <cellStyle name="Обычный 22 2 18" xfId="14578"/>
    <cellStyle name="Обычный 22 2 18 2" xfId="14579"/>
    <cellStyle name="Обычный 22 2 18 2 2" xfId="14580"/>
    <cellStyle name="Обычный 22 2 18 2 2 2" xfId="44511"/>
    <cellStyle name="Обычный 22 2 18 2 3" xfId="44512"/>
    <cellStyle name="Обычный 22 2 18 3" xfId="14581"/>
    <cellStyle name="Обычный 22 2 18 3 2" xfId="44513"/>
    <cellStyle name="Обычный 22 2 18 4" xfId="44514"/>
    <cellStyle name="Обычный 22 2 19" xfId="14582"/>
    <cellStyle name="Обычный 22 2 19 2" xfId="14583"/>
    <cellStyle name="Обычный 22 2 19 2 2" xfId="14584"/>
    <cellStyle name="Обычный 22 2 19 2 2 2" xfId="44515"/>
    <cellStyle name="Обычный 22 2 19 2 3" xfId="44516"/>
    <cellStyle name="Обычный 22 2 19 3" xfId="14585"/>
    <cellStyle name="Обычный 22 2 19 3 2" xfId="44517"/>
    <cellStyle name="Обычный 22 2 19 4" xfId="44518"/>
    <cellStyle name="Обычный 22 2 2" xfId="14586"/>
    <cellStyle name="Обычный 22 2 2 2" xfId="14587"/>
    <cellStyle name="Обычный 22 2 2 2 2" xfId="14588"/>
    <cellStyle name="Обычный 22 2 2 2 2 2" xfId="44519"/>
    <cellStyle name="Обычный 22 2 2 2 3" xfId="44520"/>
    <cellStyle name="Обычный 22 2 2 3" xfId="14589"/>
    <cellStyle name="Обычный 22 2 2 3 2" xfId="44521"/>
    <cellStyle name="Обычный 22 2 2 4" xfId="44522"/>
    <cellStyle name="Обычный 22 2 20" xfId="14590"/>
    <cellStyle name="Обычный 22 2 20 2" xfId="14591"/>
    <cellStyle name="Обычный 22 2 20 2 2" xfId="14592"/>
    <cellStyle name="Обычный 22 2 20 2 2 2" xfId="44523"/>
    <cellStyle name="Обычный 22 2 20 2 3" xfId="44524"/>
    <cellStyle name="Обычный 22 2 20 3" xfId="14593"/>
    <cellStyle name="Обычный 22 2 20 3 2" xfId="44525"/>
    <cellStyle name="Обычный 22 2 20 4" xfId="44526"/>
    <cellStyle name="Обычный 22 2 21" xfId="14594"/>
    <cellStyle name="Обычный 22 2 21 2" xfId="14595"/>
    <cellStyle name="Обычный 22 2 21 2 2" xfId="14596"/>
    <cellStyle name="Обычный 22 2 21 2 2 2" xfId="44527"/>
    <cellStyle name="Обычный 22 2 21 2 3" xfId="44528"/>
    <cellStyle name="Обычный 22 2 21 3" xfId="14597"/>
    <cellStyle name="Обычный 22 2 21 3 2" xfId="44529"/>
    <cellStyle name="Обычный 22 2 21 4" xfId="44530"/>
    <cellStyle name="Обычный 22 2 22" xfId="14598"/>
    <cellStyle name="Обычный 22 2 22 2" xfId="14599"/>
    <cellStyle name="Обычный 22 2 22 2 2" xfId="14600"/>
    <cellStyle name="Обычный 22 2 22 2 2 2" xfId="44531"/>
    <cellStyle name="Обычный 22 2 22 2 3" xfId="44532"/>
    <cellStyle name="Обычный 22 2 22 3" xfId="14601"/>
    <cellStyle name="Обычный 22 2 22 3 2" xfId="44533"/>
    <cellStyle name="Обычный 22 2 22 4" xfId="44534"/>
    <cellStyle name="Обычный 22 2 23" xfId="14602"/>
    <cellStyle name="Обычный 22 2 23 2" xfId="14603"/>
    <cellStyle name="Обычный 22 2 23 2 2" xfId="14604"/>
    <cellStyle name="Обычный 22 2 23 2 2 2" xfId="44535"/>
    <cellStyle name="Обычный 22 2 23 2 3" xfId="44536"/>
    <cellStyle name="Обычный 22 2 23 3" xfId="14605"/>
    <cellStyle name="Обычный 22 2 23 3 2" xfId="44537"/>
    <cellStyle name="Обычный 22 2 23 4" xfId="44538"/>
    <cellStyle name="Обычный 22 2 24" xfId="44539"/>
    <cellStyle name="Обычный 22 2 3" xfId="14606"/>
    <cellStyle name="Обычный 22 2 3 2" xfId="14607"/>
    <cellStyle name="Обычный 22 2 3 2 2" xfId="14608"/>
    <cellStyle name="Обычный 22 2 3 2 2 2" xfId="44540"/>
    <cellStyle name="Обычный 22 2 3 2 3" xfId="44541"/>
    <cellStyle name="Обычный 22 2 3 3" xfId="14609"/>
    <cellStyle name="Обычный 22 2 3 3 2" xfId="44542"/>
    <cellStyle name="Обычный 22 2 3 4" xfId="44543"/>
    <cellStyle name="Обычный 22 2 4" xfId="14610"/>
    <cellStyle name="Обычный 22 2 4 2" xfId="14611"/>
    <cellStyle name="Обычный 22 2 4 2 2" xfId="14612"/>
    <cellStyle name="Обычный 22 2 4 2 2 2" xfId="44544"/>
    <cellStyle name="Обычный 22 2 4 2 3" xfId="44545"/>
    <cellStyle name="Обычный 22 2 4 3" xfId="14613"/>
    <cellStyle name="Обычный 22 2 4 3 2" xfId="44546"/>
    <cellStyle name="Обычный 22 2 4 4" xfId="44547"/>
    <cellStyle name="Обычный 22 2 5" xfId="14614"/>
    <cellStyle name="Обычный 22 2 5 2" xfId="14615"/>
    <cellStyle name="Обычный 22 2 5 2 2" xfId="14616"/>
    <cellStyle name="Обычный 22 2 5 2 2 2" xfId="44548"/>
    <cellStyle name="Обычный 22 2 5 2 3" xfId="44549"/>
    <cellStyle name="Обычный 22 2 5 3" xfId="14617"/>
    <cellStyle name="Обычный 22 2 5 3 2" xfId="44550"/>
    <cellStyle name="Обычный 22 2 5 4" xfId="44551"/>
    <cellStyle name="Обычный 22 2 6" xfId="14618"/>
    <cellStyle name="Обычный 22 2 6 2" xfId="14619"/>
    <cellStyle name="Обычный 22 2 6 2 2" xfId="14620"/>
    <cellStyle name="Обычный 22 2 6 2 2 2" xfId="44552"/>
    <cellStyle name="Обычный 22 2 6 2 3" xfId="44553"/>
    <cellStyle name="Обычный 22 2 6 3" xfId="14621"/>
    <cellStyle name="Обычный 22 2 6 3 2" xfId="44554"/>
    <cellStyle name="Обычный 22 2 6 4" xfId="44555"/>
    <cellStyle name="Обычный 22 2 7" xfId="14622"/>
    <cellStyle name="Обычный 22 2 7 2" xfId="14623"/>
    <cellStyle name="Обычный 22 2 7 2 2" xfId="14624"/>
    <cellStyle name="Обычный 22 2 7 2 2 2" xfId="44556"/>
    <cellStyle name="Обычный 22 2 7 2 3" xfId="44557"/>
    <cellStyle name="Обычный 22 2 7 3" xfId="14625"/>
    <cellStyle name="Обычный 22 2 7 3 2" xfId="44558"/>
    <cellStyle name="Обычный 22 2 7 4" xfId="44559"/>
    <cellStyle name="Обычный 22 2 8" xfId="14626"/>
    <cellStyle name="Обычный 22 2 8 2" xfId="14627"/>
    <cellStyle name="Обычный 22 2 8 2 2" xfId="14628"/>
    <cellStyle name="Обычный 22 2 8 2 2 2" xfId="44560"/>
    <cellStyle name="Обычный 22 2 8 2 3" xfId="44561"/>
    <cellStyle name="Обычный 22 2 8 3" xfId="14629"/>
    <cellStyle name="Обычный 22 2 8 3 2" xfId="44562"/>
    <cellStyle name="Обычный 22 2 8 4" xfId="44563"/>
    <cellStyle name="Обычный 22 2 9" xfId="14630"/>
    <cellStyle name="Обычный 22 2 9 2" xfId="14631"/>
    <cellStyle name="Обычный 22 2 9 2 2" xfId="14632"/>
    <cellStyle name="Обычный 22 2 9 2 2 2" xfId="44564"/>
    <cellStyle name="Обычный 22 2 9 2 3" xfId="44565"/>
    <cellStyle name="Обычный 22 2 9 3" xfId="14633"/>
    <cellStyle name="Обычный 22 2 9 3 2" xfId="44566"/>
    <cellStyle name="Обычный 22 2 9 4" xfId="44567"/>
    <cellStyle name="Обычный 22 20" xfId="14634"/>
    <cellStyle name="Обычный 22 20 2" xfId="14635"/>
    <cellStyle name="Обычный 22 20 2 2" xfId="14636"/>
    <cellStyle name="Обычный 22 20 2 2 2" xfId="44568"/>
    <cellStyle name="Обычный 22 20 2 3" xfId="44569"/>
    <cellStyle name="Обычный 22 20 3" xfId="14637"/>
    <cellStyle name="Обычный 22 20 3 2" xfId="44570"/>
    <cellStyle name="Обычный 22 20 4" xfId="44571"/>
    <cellStyle name="Обычный 22 21" xfId="14638"/>
    <cellStyle name="Обычный 22 21 2" xfId="14639"/>
    <cellStyle name="Обычный 22 21 2 2" xfId="14640"/>
    <cellStyle name="Обычный 22 21 2 2 2" xfId="44572"/>
    <cellStyle name="Обычный 22 21 2 3" xfId="44573"/>
    <cellStyle name="Обычный 22 21 3" xfId="14641"/>
    <cellStyle name="Обычный 22 21 3 2" xfId="44574"/>
    <cellStyle name="Обычный 22 21 4" xfId="44575"/>
    <cellStyle name="Обычный 22 22" xfId="14642"/>
    <cellStyle name="Обычный 22 22 2" xfId="44576"/>
    <cellStyle name="Обычный 22 23" xfId="14643"/>
    <cellStyle name="Обычный 22 23 2" xfId="44577"/>
    <cellStyle name="Обычный 22 24" xfId="14644"/>
    <cellStyle name="Обычный 22 24 2" xfId="44578"/>
    <cellStyle name="Обычный 22 25" xfId="14645"/>
    <cellStyle name="Обычный 22 25 2" xfId="44579"/>
    <cellStyle name="Обычный 22 26" xfId="14646"/>
    <cellStyle name="Обычный 22 26 2" xfId="44580"/>
    <cellStyle name="Обычный 22 27" xfId="14647"/>
    <cellStyle name="Обычный 22 27 2" xfId="14648"/>
    <cellStyle name="Обычный 22 27 2 2" xfId="44581"/>
    <cellStyle name="Обычный 22 27 3" xfId="44582"/>
    <cellStyle name="Обычный 22 28" xfId="14649"/>
    <cellStyle name="Обычный 22 28 2" xfId="44583"/>
    <cellStyle name="Обычный 22 29" xfId="14650"/>
    <cellStyle name="Обычный 22 29 2" xfId="44584"/>
    <cellStyle name="Обычный 22 3" xfId="14651"/>
    <cellStyle name="Обычный 22 3 2" xfId="44585"/>
    <cellStyle name="Обычный 22 30" xfId="44586"/>
    <cellStyle name="Обычный 22 4" xfId="14652"/>
    <cellStyle name="Обычный 22 4 2" xfId="44587"/>
    <cellStyle name="Обычный 22 5" xfId="14653"/>
    <cellStyle name="Обычный 22 5 2" xfId="44588"/>
    <cellStyle name="Обычный 22 6" xfId="14654"/>
    <cellStyle name="Обычный 22 6 2" xfId="44589"/>
    <cellStyle name="Обычный 22 7" xfId="14655"/>
    <cellStyle name="Обычный 22 7 2" xfId="44590"/>
    <cellStyle name="Обычный 22 8" xfId="14656"/>
    <cellStyle name="Обычный 22 8 2" xfId="44591"/>
    <cellStyle name="Обычный 22 9" xfId="14657"/>
    <cellStyle name="Обычный 22 9 2" xfId="44592"/>
    <cellStyle name="Обычный 220" xfId="14658"/>
    <cellStyle name="Обычный 220 2" xfId="44593"/>
    <cellStyle name="Обычный 221" xfId="14659"/>
    <cellStyle name="Обычный 221 2" xfId="44594"/>
    <cellStyle name="Обычный 222" xfId="31"/>
    <cellStyle name="Обычный 222 2" xfId="44595"/>
    <cellStyle name="Обычный 223" xfId="14660"/>
    <cellStyle name="Обычный 223 2" xfId="44596"/>
    <cellStyle name="Обычный 224" xfId="14661"/>
    <cellStyle name="Обычный 224 2" xfId="44597"/>
    <cellStyle name="Обычный 225" xfId="14662"/>
    <cellStyle name="Обычный 225 2" xfId="44598"/>
    <cellStyle name="Обычный 226" xfId="14663"/>
    <cellStyle name="Обычный 226 2" xfId="44599"/>
    <cellStyle name="Обычный 227" xfId="14664"/>
    <cellStyle name="Обычный 227 2" xfId="44600"/>
    <cellStyle name="Обычный 228" xfId="14665"/>
    <cellStyle name="Обычный 228 2" xfId="44601"/>
    <cellStyle name="Обычный 229" xfId="14666"/>
    <cellStyle name="Обычный 229 2" xfId="44602"/>
    <cellStyle name="Обычный 23" xfId="14667"/>
    <cellStyle name="Обычный 23 10" xfId="14668"/>
    <cellStyle name="Обычный 23 10 2" xfId="44603"/>
    <cellStyle name="Обычный 23 11" xfId="14669"/>
    <cellStyle name="Обычный 23 11 2" xfId="44604"/>
    <cellStyle name="Обычный 23 12" xfId="14670"/>
    <cellStyle name="Обычный 23 12 2" xfId="44605"/>
    <cellStyle name="Обычный 23 13" xfId="14671"/>
    <cellStyle name="Обычный 23 13 2" xfId="44606"/>
    <cellStyle name="Обычный 23 14" xfId="14672"/>
    <cellStyle name="Обычный 23 14 2" xfId="44607"/>
    <cellStyle name="Обычный 23 15" xfId="14673"/>
    <cellStyle name="Обычный 23 15 2" xfId="44608"/>
    <cellStyle name="Обычный 23 16" xfId="14674"/>
    <cellStyle name="Обычный 23 16 2" xfId="44609"/>
    <cellStyle name="Обычный 23 17" xfId="14675"/>
    <cellStyle name="Обычный 23 17 2" xfId="44610"/>
    <cellStyle name="Обычный 23 18" xfId="14676"/>
    <cellStyle name="Обычный 23 18 2" xfId="44611"/>
    <cellStyle name="Обычный 23 19" xfId="14677"/>
    <cellStyle name="Обычный 23 19 2" xfId="14678"/>
    <cellStyle name="Обычный 23 19 2 2" xfId="14679"/>
    <cellStyle name="Обычный 23 19 2 2 2" xfId="44612"/>
    <cellStyle name="Обычный 23 19 2 3" xfId="44613"/>
    <cellStyle name="Обычный 23 19 3" xfId="14680"/>
    <cellStyle name="Обычный 23 19 3 2" xfId="44614"/>
    <cellStyle name="Обычный 23 19 4" xfId="44615"/>
    <cellStyle name="Обычный 23 2" xfId="14681"/>
    <cellStyle name="Обычный 23 2 2" xfId="14682"/>
    <cellStyle name="Обычный 23 20" xfId="14683"/>
    <cellStyle name="Обычный 23 20 2" xfId="14684"/>
    <cellStyle name="Обычный 23 20 2 2" xfId="14685"/>
    <cellStyle name="Обычный 23 20 2 2 2" xfId="44616"/>
    <cellStyle name="Обычный 23 20 2 3" xfId="44617"/>
    <cellStyle name="Обычный 23 20 3" xfId="14686"/>
    <cellStyle name="Обычный 23 20 3 2" xfId="44618"/>
    <cellStyle name="Обычный 23 20 4" xfId="44619"/>
    <cellStyle name="Обычный 23 21" xfId="14687"/>
    <cellStyle name="Обычный 23 21 2" xfId="14688"/>
    <cellStyle name="Обычный 23 21 2 2" xfId="14689"/>
    <cellStyle name="Обычный 23 21 2 2 2" xfId="44620"/>
    <cellStyle name="Обычный 23 21 2 3" xfId="44621"/>
    <cellStyle name="Обычный 23 21 3" xfId="14690"/>
    <cellStyle name="Обычный 23 21 3 2" xfId="44622"/>
    <cellStyle name="Обычный 23 21 4" xfId="44623"/>
    <cellStyle name="Обычный 23 22" xfId="14691"/>
    <cellStyle name="Обычный 23 22 2" xfId="44624"/>
    <cellStyle name="Обычный 23 23" xfId="14692"/>
    <cellStyle name="Обычный 23 23 2" xfId="44625"/>
    <cellStyle name="Обычный 23 24" xfId="14693"/>
    <cellStyle name="Обычный 23 24 2" xfId="44626"/>
    <cellStyle name="Обычный 23 25" xfId="14694"/>
    <cellStyle name="Обычный 23 25 2" xfId="44627"/>
    <cellStyle name="Обычный 23 26" xfId="14695"/>
    <cellStyle name="Обычный 23 26 2" xfId="44628"/>
    <cellStyle name="Обычный 23 27" xfId="14696"/>
    <cellStyle name="Обычный 23 27 2" xfId="14697"/>
    <cellStyle name="Обычный 23 27 2 2" xfId="44629"/>
    <cellStyle name="Обычный 23 27 3" xfId="44630"/>
    <cellStyle name="Обычный 23 28" xfId="14698"/>
    <cellStyle name="Обычный 23 28 2" xfId="44631"/>
    <cellStyle name="Обычный 23 29" xfId="14699"/>
    <cellStyle name="Обычный 23 29 2" xfId="44632"/>
    <cellStyle name="Обычный 23 3" xfId="14700"/>
    <cellStyle name="Обычный 23 3 2" xfId="44633"/>
    <cellStyle name="Обычный 23 30" xfId="44634"/>
    <cellStyle name="Обычный 23 4" xfId="14701"/>
    <cellStyle name="Обычный 23 4 2" xfId="44635"/>
    <cellStyle name="Обычный 23 5" xfId="14702"/>
    <cellStyle name="Обычный 23 5 2" xfId="44636"/>
    <cellStyle name="Обычный 23 6" xfId="14703"/>
    <cellStyle name="Обычный 23 6 2" xfId="44637"/>
    <cellStyle name="Обычный 23 7" xfId="14704"/>
    <cellStyle name="Обычный 23 7 2" xfId="44638"/>
    <cellStyle name="Обычный 23 8" xfId="14705"/>
    <cellStyle name="Обычный 23 8 2" xfId="44639"/>
    <cellStyle name="Обычный 23 9" xfId="14706"/>
    <cellStyle name="Обычный 23 9 2" xfId="44640"/>
    <cellStyle name="Обычный 230" xfId="14707"/>
    <cellStyle name="Обычный 230 2" xfId="44641"/>
    <cellStyle name="Обычный 231" xfId="14708"/>
    <cellStyle name="Обычный 231 2" xfId="44642"/>
    <cellStyle name="Обычный 232" xfId="14709"/>
    <cellStyle name="Обычный 232 2" xfId="44643"/>
    <cellStyle name="Обычный 233" xfId="14710"/>
    <cellStyle name="Обычный 233 2" xfId="44644"/>
    <cellStyle name="Обычный 234" xfId="14711"/>
    <cellStyle name="Обычный 234 2" xfId="14712"/>
    <cellStyle name="Обычный 234 3" xfId="14713"/>
    <cellStyle name="Обычный 234 3 2" xfId="14714"/>
    <cellStyle name="Обычный 235" xfId="14715"/>
    <cellStyle name="Обычный 235 2" xfId="14716"/>
    <cellStyle name="Обычный 235 3" xfId="14717"/>
    <cellStyle name="Обычный 235 3 2" xfId="14718"/>
    <cellStyle name="Обычный 236" xfId="14719"/>
    <cellStyle name="Обычный 236 2" xfId="44645"/>
    <cellStyle name="Обычный 237" xfId="14720"/>
    <cellStyle name="Обычный 237 2" xfId="14721"/>
    <cellStyle name="Обычный 237 3" xfId="14722"/>
    <cellStyle name="Обычный 237 3 2" xfId="14723"/>
    <cellStyle name="Обычный 238" xfId="14724"/>
    <cellStyle name="Обычный 238 2" xfId="44646"/>
    <cellStyle name="Обычный 239" xfId="14725"/>
    <cellStyle name="Обычный 239 2" xfId="44647"/>
    <cellStyle name="Обычный 24" xfId="14726"/>
    <cellStyle name="Обычный 24 10" xfId="14727"/>
    <cellStyle name="Обычный 24 10 2" xfId="44648"/>
    <cellStyle name="Обычный 24 11" xfId="14728"/>
    <cellStyle name="Обычный 24 11 2" xfId="44649"/>
    <cellStyle name="Обычный 24 12" xfId="14729"/>
    <cellStyle name="Обычный 24 12 2" xfId="44650"/>
    <cellStyle name="Обычный 24 13" xfId="14730"/>
    <cellStyle name="Обычный 24 13 2" xfId="44651"/>
    <cellStyle name="Обычный 24 14" xfId="14731"/>
    <cellStyle name="Обычный 24 14 2" xfId="44652"/>
    <cellStyle name="Обычный 24 15" xfId="14732"/>
    <cellStyle name="Обычный 24 15 2" xfId="44653"/>
    <cellStyle name="Обычный 24 16" xfId="14733"/>
    <cellStyle name="Обычный 24 16 2" xfId="44654"/>
    <cellStyle name="Обычный 24 17" xfId="14734"/>
    <cellStyle name="Обычный 24 17 2" xfId="44655"/>
    <cellStyle name="Обычный 24 18" xfId="14735"/>
    <cellStyle name="Обычный 24 18 2" xfId="44656"/>
    <cellStyle name="Обычный 24 19" xfId="14736"/>
    <cellStyle name="Обычный 24 19 2" xfId="14737"/>
    <cellStyle name="Обычный 24 19 2 2" xfId="14738"/>
    <cellStyle name="Обычный 24 19 2 2 2" xfId="44657"/>
    <cellStyle name="Обычный 24 19 2 3" xfId="44658"/>
    <cellStyle name="Обычный 24 19 3" xfId="14739"/>
    <cellStyle name="Обычный 24 19 3 2" xfId="44659"/>
    <cellStyle name="Обычный 24 19 4" xfId="44660"/>
    <cellStyle name="Обычный 24 2" xfId="14740"/>
    <cellStyle name="Обычный 24 2 2" xfId="14741"/>
    <cellStyle name="Обычный 24 20" xfId="14742"/>
    <cellStyle name="Обычный 24 20 2" xfId="14743"/>
    <cellStyle name="Обычный 24 20 2 2" xfId="14744"/>
    <cellStyle name="Обычный 24 20 2 2 2" xfId="44661"/>
    <cellStyle name="Обычный 24 20 2 3" xfId="44662"/>
    <cellStyle name="Обычный 24 20 3" xfId="14745"/>
    <cellStyle name="Обычный 24 20 3 2" xfId="44663"/>
    <cellStyle name="Обычный 24 20 4" xfId="44664"/>
    <cellStyle name="Обычный 24 21" xfId="14746"/>
    <cellStyle name="Обычный 24 21 2" xfId="14747"/>
    <cellStyle name="Обычный 24 21 2 2" xfId="14748"/>
    <cellStyle name="Обычный 24 21 2 2 2" xfId="44665"/>
    <cellStyle name="Обычный 24 21 2 3" xfId="44666"/>
    <cellStyle name="Обычный 24 21 3" xfId="14749"/>
    <cellStyle name="Обычный 24 21 3 2" xfId="44667"/>
    <cellStyle name="Обычный 24 21 4" xfId="44668"/>
    <cellStyle name="Обычный 24 22" xfId="14750"/>
    <cellStyle name="Обычный 24 22 2" xfId="44669"/>
    <cellStyle name="Обычный 24 23" xfId="14751"/>
    <cellStyle name="Обычный 24 23 2" xfId="44670"/>
    <cellStyle name="Обычный 24 24" xfId="14752"/>
    <cellStyle name="Обычный 24 24 2" xfId="44671"/>
    <cellStyle name="Обычный 24 25" xfId="14753"/>
    <cellStyle name="Обычный 24 25 2" xfId="44672"/>
    <cellStyle name="Обычный 24 26" xfId="14754"/>
    <cellStyle name="Обычный 24 26 2" xfId="44673"/>
    <cellStyle name="Обычный 24 27" xfId="14755"/>
    <cellStyle name="Обычный 24 27 2" xfId="14756"/>
    <cellStyle name="Обычный 24 27 2 2" xfId="44674"/>
    <cellStyle name="Обычный 24 27 3" xfId="44675"/>
    <cellStyle name="Обычный 24 28" xfId="14757"/>
    <cellStyle name="Обычный 24 28 2" xfId="44676"/>
    <cellStyle name="Обычный 24 29" xfId="14758"/>
    <cellStyle name="Обычный 24 29 2" xfId="44677"/>
    <cellStyle name="Обычный 24 3" xfId="14759"/>
    <cellStyle name="Обычный 24 3 2" xfId="44678"/>
    <cellStyle name="Обычный 24 30" xfId="44679"/>
    <cellStyle name="Обычный 24 4" xfId="14760"/>
    <cellStyle name="Обычный 24 4 2" xfId="14761"/>
    <cellStyle name="Обычный 24 5" xfId="14762"/>
    <cellStyle name="Обычный 24 5 2" xfId="44680"/>
    <cellStyle name="Обычный 24 6" xfId="14763"/>
    <cellStyle name="Обычный 24 6 2" xfId="44681"/>
    <cellStyle name="Обычный 24 7" xfId="14764"/>
    <cellStyle name="Обычный 24 7 2" xfId="44682"/>
    <cellStyle name="Обычный 24 8" xfId="14765"/>
    <cellStyle name="Обычный 24 8 2" xfId="44683"/>
    <cellStyle name="Обычный 24 9" xfId="14766"/>
    <cellStyle name="Обычный 24 9 2" xfId="44684"/>
    <cellStyle name="Обычный 240" xfId="14767"/>
    <cellStyle name="Обычный 240 2" xfId="44685"/>
    <cellStyle name="Обычный 241" xfId="14768"/>
    <cellStyle name="Обычный 241 2" xfId="44686"/>
    <cellStyle name="Обычный 242" xfId="14769"/>
    <cellStyle name="Обычный 242 2" xfId="14770"/>
    <cellStyle name="Обычный 242 3" xfId="14771"/>
    <cellStyle name="Обычный 242 3 2" xfId="14772"/>
    <cellStyle name="Обычный 243" xfId="14773"/>
    <cellStyle name="Обычный 243 2" xfId="44687"/>
    <cellStyle name="Обычный 244" xfId="14774"/>
    <cellStyle name="Обычный 244 2" xfId="44688"/>
    <cellStyle name="Обычный 245" xfId="14775"/>
    <cellStyle name="Обычный 245 2" xfId="44689"/>
    <cellStyle name="Обычный 246" xfId="14776"/>
    <cellStyle name="Обычный 246 2" xfId="44690"/>
    <cellStyle name="Обычный 247" xfId="14777"/>
    <cellStyle name="Обычный 247 2" xfId="44691"/>
    <cellStyle name="Обычный 248" xfId="14778"/>
    <cellStyle name="Обычный 249" xfId="14779"/>
    <cellStyle name="Обычный 249 2" xfId="14780"/>
    <cellStyle name="Обычный 249 3" xfId="14781"/>
    <cellStyle name="Обычный 249 3 2" xfId="14782"/>
    <cellStyle name="Обычный 25" xfId="14783"/>
    <cellStyle name="Обычный 25 10" xfId="14784"/>
    <cellStyle name="Обычный 25 10 2" xfId="44692"/>
    <cellStyle name="Обычный 25 11" xfId="14785"/>
    <cellStyle name="Обычный 25 11 2" xfId="44693"/>
    <cellStyle name="Обычный 25 12" xfId="14786"/>
    <cellStyle name="Обычный 25 12 2" xfId="44694"/>
    <cellStyle name="Обычный 25 13" xfId="14787"/>
    <cellStyle name="Обычный 25 13 2" xfId="44695"/>
    <cellStyle name="Обычный 25 14" xfId="14788"/>
    <cellStyle name="Обычный 25 14 2" xfId="44696"/>
    <cellStyle name="Обычный 25 15" xfId="14789"/>
    <cellStyle name="Обычный 25 15 2" xfId="44697"/>
    <cellStyle name="Обычный 25 16" xfId="14790"/>
    <cellStyle name="Обычный 25 16 2" xfId="44698"/>
    <cellStyle name="Обычный 25 17" xfId="14791"/>
    <cellStyle name="Обычный 25 17 2" xfId="44699"/>
    <cellStyle name="Обычный 25 18" xfId="14792"/>
    <cellStyle name="Обычный 25 18 2" xfId="44700"/>
    <cellStyle name="Обычный 25 19" xfId="14793"/>
    <cellStyle name="Обычный 25 19 2" xfId="14794"/>
    <cellStyle name="Обычный 25 19 2 2" xfId="14795"/>
    <cellStyle name="Обычный 25 19 2 2 2" xfId="44701"/>
    <cellStyle name="Обычный 25 19 2 3" xfId="44702"/>
    <cellStyle name="Обычный 25 19 3" xfId="14796"/>
    <cellStyle name="Обычный 25 19 3 2" xfId="44703"/>
    <cellStyle name="Обычный 25 19 4" xfId="44704"/>
    <cellStyle name="Обычный 25 2" xfId="14797"/>
    <cellStyle name="Обычный 25 2 2" xfId="14798"/>
    <cellStyle name="Обычный 25 20" xfId="14799"/>
    <cellStyle name="Обычный 25 20 2" xfId="14800"/>
    <cellStyle name="Обычный 25 20 2 2" xfId="14801"/>
    <cellStyle name="Обычный 25 20 2 2 2" xfId="44705"/>
    <cellStyle name="Обычный 25 20 2 3" xfId="44706"/>
    <cellStyle name="Обычный 25 20 3" xfId="14802"/>
    <cellStyle name="Обычный 25 20 3 2" xfId="44707"/>
    <cellStyle name="Обычный 25 20 4" xfId="44708"/>
    <cellStyle name="Обычный 25 21" xfId="14803"/>
    <cellStyle name="Обычный 25 21 2" xfId="14804"/>
    <cellStyle name="Обычный 25 21 2 2" xfId="14805"/>
    <cellStyle name="Обычный 25 21 2 2 2" xfId="44709"/>
    <cellStyle name="Обычный 25 21 2 3" xfId="44710"/>
    <cellStyle name="Обычный 25 21 3" xfId="14806"/>
    <cellStyle name="Обычный 25 21 3 2" xfId="44711"/>
    <cellStyle name="Обычный 25 21 4" xfId="44712"/>
    <cellStyle name="Обычный 25 22" xfId="14807"/>
    <cellStyle name="Обычный 25 22 2" xfId="44713"/>
    <cellStyle name="Обычный 25 23" xfId="14808"/>
    <cellStyle name="Обычный 25 23 2" xfId="44714"/>
    <cellStyle name="Обычный 25 24" xfId="14809"/>
    <cellStyle name="Обычный 25 24 2" xfId="44715"/>
    <cellStyle name="Обычный 25 25" xfId="14810"/>
    <cellStyle name="Обычный 25 25 2" xfId="44716"/>
    <cellStyle name="Обычный 25 26" xfId="14811"/>
    <cellStyle name="Обычный 25 26 2" xfId="44717"/>
    <cellStyle name="Обычный 25 27" xfId="14812"/>
    <cellStyle name="Обычный 25 27 2" xfId="14813"/>
    <cellStyle name="Обычный 25 27 2 2" xfId="44718"/>
    <cellStyle name="Обычный 25 27 3" xfId="44719"/>
    <cellStyle name="Обычный 25 28" xfId="14814"/>
    <cellStyle name="Обычный 25 28 2" xfId="44720"/>
    <cellStyle name="Обычный 25 29" xfId="14815"/>
    <cellStyle name="Обычный 25 29 2" xfId="44721"/>
    <cellStyle name="Обычный 25 3" xfId="14816"/>
    <cellStyle name="Обычный 25 3 2" xfId="44722"/>
    <cellStyle name="Обычный 25 30" xfId="44723"/>
    <cellStyle name="Обычный 25 4" xfId="14817"/>
    <cellStyle name="Обычный 25 4 2" xfId="14818"/>
    <cellStyle name="Обычный 25 5" xfId="14819"/>
    <cellStyle name="Обычный 25 5 2" xfId="44724"/>
    <cellStyle name="Обычный 25 6" xfId="14820"/>
    <cellStyle name="Обычный 25 6 2" xfId="44725"/>
    <cellStyle name="Обычный 25 7" xfId="14821"/>
    <cellStyle name="Обычный 25 7 2" xfId="44726"/>
    <cellStyle name="Обычный 25 8" xfId="14822"/>
    <cellStyle name="Обычный 25 8 2" xfId="44727"/>
    <cellStyle name="Обычный 25 9" xfId="14823"/>
    <cellStyle name="Обычный 25 9 2" xfId="44728"/>
    <cellStyle name="Обычный 250" xfId="44729"/>
    <cellStyle name="Обычный 251" xfId="39"/>
    <cellStyle name="Обычный 252" xfId="44730"/>
    <cellStyle name="Обычный 253" xfId="14824"/>
    <cellStyle name="Обычный 253 2" xfId="14825"/>
    <cellStyle name="Обычный 253 3" xfId="14826"/>
    <cellStyle name="Обычный 253 3 2" xfId="14827"/>
    <cellStyle name="Обычный 254" xfId="59098"/>
    <cellStyle name="Обычный 255" xfId="59099"/>
    <cellStyle name="Обычный 256" xfId="59034"/>
    <cellStyle name="Обычный 257" xfId="59043"/>
    <cellStyle name="Обычный 258" xfId="59031"/>
    <cellStyle name="Обычный 259" xfId="59032"/>
    <cellStyle name="Обычный 26" xfId="14828"/>
    <cellStyle name="Обычный 26 10" xfId="14829"/>
    <cellStyle name="Обычный 26 10 2" xfId="44731"/>
    <cellStyle name="Обычный 26 11" xfId="14830"/>
    <cellStyle name="Обычный 26 11 2" xfId="44732"/>
    <cellStyle name="Обычный 26 12" xfId="14831"/>
    <cellStyle name="Обычный 26 12 2" xfId="44733"/>
    <cellStyle name="Обычный 26 13" xfId="14832"/>
    <cellStyle name="Обычный 26 13 2" xfId="44734"/>
    <cellStyle name="Обычный 26 14" xfId="14833"/>
    <cellStyle name="Обычный 26 14 2" xfId="44735"/>
    <cellStyle name="Обычный 26 15" xfId="14834"/>
    <cellStyle name="Обычный 26 15 2" xfId="44736"/>
    <cellStyle name="Обычный 26 16" xfId="14835"/>
    <cellStyle name="Обычный 26 16 2" xfId="44737"/>
    <cellStyle name="Обычный 26 17" xfId="14836"/>
    <cellStyle name="Обычный 26 17 2" xfId="44738"/>
    <cellStyle name="Обычный 26 18" xfId="14837"/>
    <cellStyle name="Обычный 26 18 2" xfId="44739"/>
    <cellStyle name="Обычный 26 19" xfId="14838"/>
    <cellStyle name="Обычный 26 19 2" xfId="14839"/>
    <cellStyle name="Обычный 26 19 2 2" xfId="14840"/>
    <cellStyle name="Обычный 26 19 2 2 2" xfId="44740"/>
    <cellStyle name="Обычный 26 19 2 3" xfId="44741"/>
    <cellStyle name="Обычный 26 19 3" xfId="14841"/>
    <cellStyle name="Обычный 26 19 3 2" xfId="44742"/>
    <cellStyle name="Обычный 26 19 4" xfId="44743"/>
    <cellStyle name="Обычный 26 2" xfId="14842"/>
    <cellStyle name="Обычный 26 2 2" xfId="44744"/>
    <cellStyle name="Обычный 26 20" xfId="14843"/>
    <cellStyle name="Обычный 26 20 2" xfId="14844"/>
    <cellStyle name="Обычный 26 20 2 2" xfId="14845"/>
    <cellStyle name="Обычный 26 20 2 2 2" xfId="44745"/>
    <cellStyle name="Обычный 26 20 2 3" xfId="44746"/>
    <cellStyle name="Обычный 26 20 3" xfId="14846"/>
    <cellStyle name="Обычный 26 20 3 2" xfId="44747"/>
    <cellStyle name="Обычный 26 20 4" xfId="44748"/>
    <cellStyle name="Обычный 26 21" xfId="14847"/>
    <cellStyle name="Обычный 26 21 2" xfId="14848"/>
    <cellStyle name="Обычный 26 21 2 2" xfId="14849"/>
    <cellStyle name="Обычный 26 21 2 2 2" xfId="44749"/>
    <cellStyle name="Обычный 26 21 2 3" xfId="44750"/>
    <cellStyle name="Обычный 26 21 3" xfId="14850"/>
    <cellStyle name="Обычный 26 21 3 2" xfId="44751"/>
    <cellStyle name="Обычный 26 21 4" xfId="44752"/>
    <cellStyle name="Обычный 26 22" xfId="14851"/>
    <cellStyle name="Обычный 26 22 2" xfId="44753"/>
    <cellStyle name="Обычный 26 23" xfId="14852"/>
    <cellStyle name="Обычный 26 23 2" xfId="44754"/>
    <cellStyle name="Обычный 26 24" xfId="14853"/>
    <cellStyle name="Обычный 26 24 2" xfId="44755"/>
    <cellStyle name="Обычный 26 25" xfId="14854"/>
    <cellStyle name="Обычный 26 25 2" xfId="44756"/>
    <cellStyle name="Обычный 26 26" xfId="14855"/>
    <cellStyle name="Обычный 26 26 2" xfId="44757"/>
    <cellStyle name="Обычный 26 27" xfId="14856"/>
    <cellStyle name="Обычный 26 27 2" xfId="14857"/>
    <cellStyle name="Обычный 26 27 2 2" xfId="44758"/>
    <cellStyle name="Обычный 26 27 3" xfId="44759"/>
    <cellStyle name="Обычный 26 28" xfId="14858"/>
    <cellStyle name="Обычный 26 28 2" xfId="44760"/>
    <cellStyle name="Обычный 26 29" xfId="14859"/>
    <cellStyle name="Обычный 26 29 2" xfId="44761"/>
    <cellStyle name="Обычный 26 3" xfId="14860"/>
    <cellStyle name="Обычный 26 3 2" xfId="44762"/>
    <cellStyle name="Обычный 26 30" xfId="44763"/>
    <cellStyle name="Обычный 26 4" xfId="14861"/>
    <cellStyle name="Обычный 26 4 2" xfId="14862"/>
    <cellStyle name="Обычный 26 5" xfId="14863"/>
    <cellStyle name="Обычный 26 5 2" xfId="44764"/>
    <cellStyle name="Обычный 26 6" xfId="14864"/>
    <cellStyle name="Обычный 26 6 2" xfId="44765"/>
    <cellStyle name="Обычный 26 7" xfId="14865"/>
    <cellStyle name="Обычный 26 7 2" xfId="44766"/>
    <cellStyle name="Обычный 26 8" xfId="14866"/>
    <cellStyle name="Обычный 26 8 2" xfId="44767"/>
    <cellStyle name="Обычный 26 9" xfId="14867"/>
    <cellStyle name="Обычный 26 9 2" xfId="44768"/>
    <cellStyle name="Обычный 260" xfId="59033"/>
    <cellStyle name="Обычный 261" xfId="59039"/>
    <cellStyle name="Обычный 262" xfId="59040"/>
    <cellStyle name="Обычный 263" xfId="59041"/>
    <cellStyle name="Обычный 264" xfId="59035"/>
    <cellStyle name="Обычный 265" xfId="59036"/>
    <cellStyle name="Обычный 266" xfId="59037"/>
    <cellStyle name="Обычный 267" xfId="59038"/>
    <cellStyle name="Обычный 268" xfId="59044"/>
    <cellStyle name="Обычный 269" xfId="14868"/>
    <cellStyle name="Обычный 27" xfId="14869"/>
    <cellStyle name="Обычный 27 10" xfId="14870"/>
    <cellStyle name="Обычный 27 10 2" xfId="44769"/>
    <cellStyle name="Обычный 27 11" xfId="14871"/>
    <cellStyle name="Обычный 27 11 2" xfId="44770"/>
    <cellStyle name="Обычный 27 12" xfId="14872"/>
    <cellStyle name="Обычный 27 12 2" xfId="44771"/>
    <cellStyle name="Обычный 27 13" xfId="14873"/>
    <cellStyle name="Обычный 27 13 2" xfId="44772"/>
    <cellStyle name="Обычный 27 14" xfId="14874"/>
    <cellStyle name="Обычный 27 14 2" xfId="44773"/>
    <cellStyle name="Обычный 27 15" xfId="14875"/>
    <cellStyle name="Обычный 27 15 2" xfId="44774"/>
    <cellStyle name="Обычный 27 16" xfId="14876"/>
    <cellStyle name="Обычный 27 16 2" xfId="44775"/>
    <cellStyle name="Обычный 27 17" xfId="14877"/>
    <cellStyle name="Обычный 27 17 2" xfId="44776"/>
    <cellStyle name="Обычный 27 18" xfId="14878"/>
    <cellStyle name="Обычный 27 18 2" xfId="44777"/>
    <cellStyle name="Обычный 27 19" xfId="14879"/>
    <cellStyle name="Обычный 27 19 2" xfId="14880"/>
    <cellStyle name="Обычный 27 19 2 2" xfId="14881"/>
    <cellStyle name="Обычный 27 19 2 2 2" xfId="44778"/>
    <cellStyle name="Обычный 27 19 2 3" xfId="44779"/>
    <cellStyle name="Обычный 27 19 3" xfId="14882"/>
    <cellStyle name="Обычный 27 19 3 2" xfId="44780"/>
    <cellStyle name="Обычный 27 19 4" xfId="44781"/>
    <cellStyle name="Обычный 27 2" xfId="14883"/>
    <cellStyle name="Обычный 27 2 2" xfId="44782"/>
    <cellStyle name="Обычный 27 20" xfId="14884"/>
    <cellStyle name="Обычный 27 20 2" xfId="14885"/>
    <cellStyle name="Обычный 27 20 2 2" xfId="14886"/>
    <cellStyle name="Обычный 27 20 2 2 2" xfId="44783"/>
    <cellStyle name="Обычный 27 20 2 3" xfId="44784"/>
    <cellStyle name="Обычный 27 20 3" xfId="14887"/>
    <cellStyle name="Обычный 27 20 3 2" xfId="44785"/>
    <cellStyle name="Обычный 27 20 4" xfId="44786"/>
    <cellStyle name="Обычный 27 21" xfId="14888"/>
    <cellStyle name="Обычный 27 21 2" xfId="14889"/>
    <cellStyle name="Обычный 27 21 2 2" xfId="14890"/>
    <cellStyle name="Обычный 27 21 2 2 2" xfId="44787"/>
    <cellStyle name="Обычный 27 21 2 3" xfId="44788"/>
    <cellStyle name="Обычный 27 21 3" xfId="14891"/>
    <cellStyle name="Обычный 27 21 3 2" xfId="44789"/>
    <cellStyle name="Обычный 27 21 4" xfId="44790"/>
    <cellStyle name="Обычный 27 22" xfId="14892"/>
    <cellStyle name="Обычный 27 22 2" xfId="44791"/>
    <cellStyle name="Обычный 27 23" xfId="14893"/>
    <cellStyle name="Обычный 27 23 2" xfId="44792"/>
    <cellStyle name="Обычный 27 24" xfId="14894"/>
    <cellStyle name="Обычный 27 24 2" xfId="44793"/>
    <cellStyle name="Обычный 27 25" xfId="14895"/>
    <cellStyle name="Обычный 27 25 2" xfId="44794"/>
    <cellStyle name="Обычный 27 26" xfId="14896"/>
    <cellStyle name="Обычный 27 26 2" xfId="44795"/>
    <cellStyle name="Обычный 27 27" xfId="14897"/>
    <cellStyle name="Обычный 27 27 2" xfId="14898"/>
    <cellStyle name="Обычный 27 27 2 2" xfId="44796"/>
    <cellStyle name="Обычный 27 27 3" xfId="44797"/>
    <cellStyle name="Обычный 27 28" xfId="14899"/>
    <cellStyle name="Обычный 27 28 2" xfId="44798"/>
    <cellStyle name="Обычный 27 29" xfId="14900"/>
    <cellStyle name="Обычный 27 29 2" xfId="44799"/>
    <cellStyle name="Обычный 27 3" xfId="14901"/>
    <cellStyle name="Обычный 27 3 2" xfId="44800"/>
    <cellStyle name="Обычный 27 30" xfId="44801"/>
    <cellStyle name="Обычный 27 4" xfId="14902"/>
    <cellStyle name="Обычный 27 4 2" xfId="14903"/>
    <cellStyle name="Обычный 27 5" xfId="14904"/>
    <cellStyle name="Обычный 27 5 2" xfId="44802"/>
    <cellStyle name="Обычный 27 6" xfId="14905"/>
    <cellStyle name="Обычный 27 6 2" xfId="44803"/>
    <cellStyle name="Обычный 27 7" xfId="14906"/>
    <cellStyle name="Обычный 27 7 2" xfId="44804"/>
    <cellStyle name="Обычный 27 8" xfId="14907"/>
    <cellStyle name="Обычный 27 8 2" xfId="44805"/>
    <cellStyle name="Обычный 27 9" xfId="14908"/>
    <cellStyle name="Обычный 27 9 2" xfId="44806"/>
    <cellStyle name="Обычный 270" xfId="59045"/>
    <cellStyle name="Обычный 271" xfId="59042"/>
    <cellStyle name="Обычный 272" xfId="59046"/>
    <cellStyle name="Обычный 273" xfId="59047"/>
    <cellStyle name="Обычный 274" xfId="59048"/>
    <cellStyle name="Обычный 28" xfId="14909"/>
    <cellStyle name="Обычный 28 10" xfId="14910"/>
    <cellStyle name="Обычный 28 10 2" xfId="44807"/>
    <cellStyle name="Обычный 28 11" xfId="14911"/>
    <cellStyle name="Обычный 28 11 2" xfId="44808"/>
    <cellStyle name="Обычный 28 12" xfId="14912"/>
    <cellStyle name="Обычный 28 12 2" xfId="44809"/>
    <cellStyle name="Обычный 28 13" xfId="14913"/>
    <cellStyle name="Обычный 28 13 2" xfId="44810"/>
    <cellStyle name="Обычный 28 14" xfId="14914"/>
    <cellStyle name="Обычный 28 14 2" xfId="44811"/>
    <cellStyle name="Обычный 28 15" xfId="14915"/>
    <cellStyle name="Обычный 28 15 2" xfId="44812"/>
    <cellStyle name="Обычный 28 16" xfId="14916"/>
    <cellStyle name="Обычный 28 16 2" xfId="44813"/>
    <cellStyle name="Обычный 28 17" xfId="14917"/>
    <cellStyle name="Обычный 28 17 2" xfId="44814"/>
    <cellStyle name="Обычный 28 18" xfId="14918"/>
    <cellStyle name="Обычный 28 18 2" xfId="44815"/>
    <cellStyle name="Обычный 28 19" xfId="14919"/>
    <cellStyle name="Обычный 28 19 2" xfId="14920"/>
    <cellStyle name="Обычный 28 19 2 2" xfId="14921"/>
    <cellStyle name="Обычный 28 19 2 2 2" xfId="44816"/>
    <cellStyle name="Обычный 28 19 2 3" xfId="44817"/>
    <cellStyle name="Обычный 28 19 3" xfId="14922"/>
    <cellStyle name="Обычный 28 19 3 2" xfId="44818"/>
    <cellStyle name="Обычный 28 19 4" xfId="44819"/>
    <cellStyle name="Обычный 28 2" xfId="14923"/>
    <cellStyle name="Обычный 28 2 2" xfId="44820"/>
    <cellStyle name="Обычный 28 20" xfId="14924"/>
    <cellStyle name="Обычный 28 20 2" xfId="14925"/>
    <cellStyle name="Обычный 28 20 2 2" xfId="14926"/>
    <cellStyle name="Обычный 28 20 2 2 2" xfId="44821"/>
    <cellStyle name="Обычный 28 20 2 3" xfId="44822"/>
    <cellStyle name="Обычный 28 20 3" xfId="14927"/>
    <cellStyle name="Обычный 28 20 3 2" xfId="44823"/>
    <cellStyle name="Обычный 28 20 4" xfId="44824"/>
    <cellStyle name="Обычный 28 21" xfId="14928"/>
    <cellStyle name="Обычный 28 21 2" xfId="14929"/>
    <cellStyle name="Обычный 28 21 2 2" xfId="14930"/>
    <cellStyle name="Обычный 28 21 2 2 2" xfId="44825"/>
    <cellStyle name="Обычный 28 21 2 3" xfId="44826"/>
    <cellStyle name="Обычный 28 21 3" xfId="14931"/>
    <cellStyle name="Обычный 28 21 3 2" xfId="44827"/>
    <cellStyle name="Обычный 28 21 4" xfId="44828"/>
    <cellStyle name="Обычный 28 22" xfId="14932"/>
    <cellStyle name="Обычный 28 22 2" xfId="44829"/>
    <cellStyle name="Обычный 28 23" xfId="14933"/>
    <cellStyle name="Обычный 28 23 2" xfId="44830"/>
    <cellStyle name="Обычный 28 24" xfId="14934"/>
    <cellStyle name="Обычный 28 24 2" xfId="44831"/>
    <cellStyle name="Обычный 28 25" xfId="14935"/>
    <cellStyle name="Обычный 28 25 2" xfId="44832"/>
    <cellStyle name="Обычный 28 26" xfId="14936"/>
    <cellStyle name="Обычный 28 26 2" xfId="44833"/>
    <cellStyle name="Обычный 28 27" xfId="14937"/>
    <cellStyle name="Обычный 28 27 2" xfId="14938"/>
    <cellStyle name="Обычный 28 27 2 2" xfId="44834"/>
    <cellStyle name="Обычный 28 27 3" xfId="44835"/>
    <cellStyle name="Обычный 28 28" xfId="14939"/>
    <cellStyle name="Обычный 28 28 2" xfId="44836"/>
    <cellStyle name="Обычный 28 29" xfId="14940"/>
    <cellStyle name="Обычный 28 29 2" xfId="44837"/>
    <cellStyle name="Обычный 28 3" xfId="14941"/>
    <cellStyle name="Обычный 28 3 2" xfId="44838"/>
    <cellStyle name="Обычный 28 30" xfId="44839"/>
    <cellStyle name="Обычный 28 4" xfId="14942"/>
    <cellStyle name="Обычный 28 4 2" xfId="44840"/>
    <cellStyle name="Обычный 28 5" xfId="14943"/>
    <cellStyle name="Обычный 28 5 2" xfId="44841"/>
    <cellStyle name="Обычный 28 6" xfId="14944"/>
    <cellStyle name="Обычный 28 6 2" xfId="44842"/>
    <cellStyle name="Обычный 28 7" xfId="14945"/>
    <cellStyle name="Обычный 28 7 2" xfId="44843"/>
    <cellStyle name="Обычный 28 8" xfId="14946"/>
    <cellStyle name="Обычный 28 8 2" xfId="44844"/>
    <cellStyle name="Обычный 28 9" xfId="14947"/>
    <cellStyle name="Обычный 28 9 2" xfId="44845"/>
    <cellStyle name="Обычный 29" xfId="14948"/>
    <cellStyle name="Обычный 29 10" xfId="14949"/>
    <cellStyle name="Обычный 29 10 2" xfId="44846"/>
    <cellStyle name="Обычный 29 11" xfId="14950"/>
    <cellStyle name="Обычный 29 11 2" xfId="44847"/>
    <cellStyle name="Обычный 29 12" xfId="14951"/>
    <cellStyle name="Обычный 29 12 2" xfId="44848"/>
    <cellStyle name="Обычный 29 13" xfId="14952"/>
    <cellStyle name="Обычный 29 13 2" xfId="44849"/>
    <cellStyle name="Обычный 29 14" xfId="14953"/>
    <cellStyle name="Обычный 29 14 2" xfId="44850"/>
    <cellStyle name="Обычный 29 15" xfId="14954"/>
    <cellStyle name="Обычный 29 15 2" xfId="44851"/>
    <cellStyle name="Обычный 29 16" xfId="14955"/>
    <cellStyle name="Обычный 29 16 2" xfId="44852"/>
    <cellStyle name="Обычный 29 17" xfId="14956"/>
    <cellStyle name="Обычный 29 17 2" xfId="44853"/>
    <cellStyle name="Обычный 29 18" xfId="14957"/>
    <cellStyle name="Обычный 29 18 2" xfId="44854"/>
    <cellStyle name="Обычный 29 19" xfId="14958"/>
    <cellStyle name="Обычный 29 19 2" xfId="14959"/>
    <cellStyle name="Обычный 29 19 2 2" xfId="14960"/>
    <cellStyle name="Обычный 29 19 2 2 2" xfId="44855"/>
    <cellStyle name="Обычный 29 19 2 3" xfId="44856"/>
    <cellStyle name="Обычный 29 19 3" xfId="14961"/>
    <cellStyle name="Обычный 29 19 3 2" xfId="44857"/>
    <cellStyle name="Обычный 29 19 4" xfId="44858"/>
    <cellStyle name="Обычный 29 2" xfId="14962"/>
    <cellStyle name="Обычный 29 2 2" xfId="44859"/>
    <cellStyle name="Обычный 29 20" xfId="14963"/>
    <cellStyle name="Обычный 29 20 2" xfId="14964"/>
    <cellStyle name="Обычный 29 20 2 2" xfId="14965"/>
    <cellStyle name="Обычный 29 20 2 2 2" xfId="44860"/>
    <cellStyle name="Обычный 29 20 2 3" xfId="44861"/>
    <cellStyle name="Обычный 29 20 3" xfId="14966"/>
    <cellStyle name="Обычный 29 20 3 2" xfId="44862"/>
    <cellStyle name="Обычный 29 20 4" xfId="44863"/>
    <cellStyle name="Обычный 29 21" xfId="14967"/>
    <cellStyle name="Обычный 29 21 2" xfId="14968"/>
    <cellStyle name="Обычный 29 21 2 2" xfId="14969"/>
    <cellStyle name="Обычный 29 21 2 2 2" xfId="44864"/>
    <cellStyle name="Обычный 29 21 2 3" xfId="44865"/>
    <cellStyle name="Обычный 29 21 3" xfId="14970"/>
    <cellStyle name="Обычный 29 21 3 2" xfId="44866"/>
    <cellStyle name="Обычный 29 21 4" xfId="44867"/>
    <cellStyle name="Обычный 29 22" xfId="14971"/>
    <cellStyle name="Обычный 29 22 2" xfId="44868"/>
    <cellStyle name="Обычный 29 23" xfId="14972"/>
    <cellStyle name="Обычный 29 23 2" xfId="44869"/>
    <cellStyle name="Обычный 29 24" xfId="14973"/>
    <cellStyle name="Обычный 29 24 2" xfId="44870"/>
    <cellStyle name="Обычный 29 25" xfId="14974"/>
    <cellStyle name="Обычный 29 25 2" xfId="44871"/>
    <cellStyle name="Обычный 29 26" xfId="14975"/>
    <cellStyle name="Обычный 29 26 2" xfId="44872"/>
    <cellStyle name="Обычный 29 27" xfId="14976"/>
    <cellStyle name="Обычный 29 27 2" xfId="14977"/>
    <cellStyle name="Обычный 29 27 2 2" xfId="44873"/>
    <cellStyle name="Обычный 29 27 3" xfId="44874"/>
    <cellStyle name="Обычный 29 28" xfId="14978"/>
    <cellStyle name="Обычный 29 28 2" xfId="44875"/>
    <cellStyle name="Обычный 29 29" xfId="14979"/>
    <cellStyle name="Обычный 29 29 2" xfId="44876"/>
    <cellStyle name="Обычный 29 3" xfId="14980"/>
    <cellStyle name="Обычный 29 3 2" xfId="14981"/>
    <cellStyle name="Обычный 29 30" xfId="44877"/>
    <cellStyle name="Обычный 29 4" xfId="14982"/>
    <cellStyle name="Обычный 29 4 2" xfId="14983"/>
    <cellStyle name="Обычный 29 5" xfId="14984"/>
    <cellStyle name="Обычный 29 5 2" xfId="44878"/>
    <cellStyle name="Обычный 29 6" xfId="14985"/>
    <cellStyle name="Обычный 29 6 2" xfId="44879"/>
    <cellStyle name="Обычный 29 7" xfId="14986"/>
    <cellStyle name="Обычный 29 7 2" xfId="44880"/>
    <cellStyle name="Обычный 29 8" xfId="14987"/>
    <cellStyle name="Обычный 29 8 2" xfId="44881"/>
    <cellStyle name="Обычный 29 9" xfId="14988"/>
    <cellStyle name="Обычный 29 9 2" xfId="44882"/>
    <cellStyle name="Обычный 3" xfId="13"/>
    <cellStyle name="Обычный 3 10" xfId="14989"/>
    <cellStyle name="Обычный 3 10 10" xfId="14990"/>
    <cellStyle name="Обычный 3 10 10 2" xfId="44883"/>
    <cellStyle name="Обычный 3 10 11" xfId="14991"/>
    <cellStyle name="Обычный 3 10 11 2" xfId="44884"/>
    <cellStyle name="Обычный 3 10 12" xfId="14992"/>
    <cellStyle name="Обычный 3 10 12 2" xfId="44885"/>
    <cellStyle name="Обычный 3 10 13" xfId="14993"/>
    <cellStyle name="Обычный 3 10 13 2" xfId="44886"/>
    <cellStyle name="Обычный 3 10 14" xfId="14994"/>
    <cellStyle name="Обычный 3 10 14 2" xfId="44887"/>
    <cellStyle name="Обычный 3 10 15" xfId="14995"/>
    <cellStyle name="Обычный 3 10 15 2" xfId="44888"/>
    <cellStyle name="Обычный 3 10 16" xfId="14996"/>
    <cellStyle name="Обычный 3 10 16 2" xfId="44889"/>
    <cellStyle name="Обычный 3 10 17" xfId="14997"/>
    <cellStyle name="Обычный 3 10 17 2" xfId="44890"/>
    <cellStyle name="Обычный 3 10 18" xfId="14998"/>
    <cellStyle name="Обычный 3 10 18 2" xfId="44891"/>
    <cellStyle name="Обычный 3 10 19" xfId="14999"/>
    <cellStyle name="Обычный 3 10 19 2" xfId="44892"/>
    <cellStyle name="Обычный 3 10 2" xfId="15000"/>
    <cellStyle name="Обычный 3 10 2 2" xfId="44893"/>
    <cellStyle name="Обычный 3 10 20" xfId="15001"/>
    <cellStyle name="Обычный 3 10 20 2" xfId="44894"/>
    <cellStyle name="Обычный 3 10 21" xfId="15002"/>
    <cellStyle name="Обычный 3 10 21 2" xfId="44895"/>
    <cellStyle name="Обычный 3 10 22" xfId="15003"/>
    <cellStyle name="Обычный 3 10 22 2" xfId="44896"/>
    <cellStyle name="Обычный 3 10 23" xfId="15004"/>
    <cellStyle name="Обычный 3 10 23 2" xfId="44897"/>
    <cellStyle name="Обычный 3 10 24" xfId="44898"/>
    <cellStyle name="Обычный 3 10 3" xfId="15005"/>
    <cellStyle name="Обычный 3 10 3 2" xfId="44899"/>
    <cellStyle name="Обычный 3 10 4" xfId="15006"/>
    <cellStyle name="Обычный 3 10 4 2" xfId="44900"/>
    <cellStyle name="Обычный 3 10 5" xfId="15007"/>
    <cellStyle name="Обычный 3 10 5 2" xfId="44901"/>
    <cellStyle name="Обычный 3 10 6" xfId="15008"/>
    <cellStyle name="Обычный 3 10 6 2" xfId="44902"/>
    <cellStyle name="Обычный 3 10 7" xfId="15009"/>
    <cellStyle name="Обычный 3 10 7 2" xfId="44903"/>
    <cellStyle name="Обычный 3 10 8" xfId="15010"/>
    <cellStyle name="Обычный 3 10 8 2" xfId="44904"/>
    <cellStyle name="Обычный 3 10 9" xfId="15011"/>
    <cellStyle name="Обычный 3 10 9 2" xfId="44905"/>
    <cellStyle name="Обычный 3 11" xfId="15012"/>
    <cellStyle name="Обычный 3 11 10" xfId="15013"/>
    <cellStyle name="Обычный 3 11 10 2" xfId="44906"/>
    <cellStyle name="Обычный 3 11 11" xfId="15014"/>
    <cellStyle name="Обычный 3 11 11 2" xfId="44907"/>
    <cellStyle name="Обычный 3 11 12" xfId="15015"/>
    <cellStyle name="Обычный 3 11 12 2" xfId="44908"/>
    <cellStyle name="Обычный 3 11 13" xfId="15016"/>
    <cellStyle name="Обычный 3 11 13 2" xfId="44909"/>
    <cellStyle name="Обычный 3 11 14" xfId="15017"/>
    <cellStyle name="Обычный 3 11 14 2" xfId="44910"/>
    <cellStyle name="Обычный 3 11 15" xfId="15018"/>
    <cellStyle name="Обычный 3 11 15 2" xfId="44911"/>
    <cellStyle name="Обычный 3 11 16" xfId="15019"/>
    <cellStyle name="Обычный 3 11 16 2" xfId="44912"/>
    <cellStyle name="Обычный 3 11 17" xfId="15020"/>
    <cellStyle name="Обычный 3 11 17 2" xfId="44913"/>
    <cellStyle name="Обычный 3 11 18" xfId="15021"/>
    <cellStyle name="Обычный 3 11 18 2" xfId="44914"/>
    <cellStyle name="Обычный 3 11 19" xfId="15022"/>
    <cellStyle name="Обычный 3 11 19 2" xfId="44915"/>
    <cellStyle name="Обычный 3 11 2" xfId="15023"/>
    <cellStyle name="Обычный 3 11 2 2" xfId="44916"/>
    <cellStyle name="Обычный 3 11 20" xfId="15024"/>
    <cellStyle name="Обычный 3 11 20 2" xfId="44917"/>
    <cellStyle name="Обычный 3 11 21" xfId="15025"/>
    <cellStyle name="Обычный 3 11 21 2" xfId="44918"/>
    <cellStyle name="Обычный 3 11 22" xfId="15026"/>
    <cellStyle name="Обычный 3 11 22 2" xfId="44919"/>
    <cellStyle name="Обычный 3 11 23" xfId="15027"/>
    <cellStyle name="Обычный 3 11 23 2" xfId="44920"/>
    <cellStyle name="Обычный 3 11 24" xfId="44921"/>
    <cellStyle name="Обычный 3 11 3" xfId="15028"/>
    <cellStyle name="Обычный 3 11 3 2" xfId="44922"/>
    <cellStyle name="Обычный 3 11 4" xfId="15029"/>
    <cellStyle name="Обычный 3 11 4 2" xfId="44923"/>
    <cellStyle name="Обычный 3 11 5" xfId="15030"/>
    <cellStyle name="Обычный 3 11 5 2" xfId="44924"/>
    <cellStyle name="Обычный 3 11 6" xfId="15031"/>
    <cellStyle name="Обычный 3 11 6 2" xfId="44925"/>
    <cellStyle name="Обычный 3 11 7" xfId="15032"/>
    <cellStyle name="Обычный 3 11 7 2" xfId="44926"/>
    <cellStyle name="Обычный 3 11 8" xfId="15033"/>
    <cellStyle name="Обычный 3 11 8 2" xfId="44927"/>
    <cellStyle name="Обычный 3 11 9" xfId="15034"/>
    <cellStyle name="Обычный 3 11 9 2" xfId="44928"/>
    <cellStyle name="Обычный 3 12" xfId="15035"/>
    <cellStyle name="Обычный 3 12 10" xfId="15036"/>
    <cellStyle name="Обычный 3 12 10 2" xfId="44929"/>
    <cellStyle name="Обычный 3 12 11" xfId="15037"/>
    <cellStyle name="Обычный 3 12 11 2" xfId="44930"/>
    <cellStyle name="Обычный 3 12 12" xfId="15038"/>
    <cellStyle name="Обычный 3 12 12 2" xfId="44931"/>
    <cellStyle name="Обычный 3 12 13" xfId="15039"/>
    <cellStyle name="Обычный 3 12 13 2" xfId="44932"/>
    <cellStyle name="Обычный 3 12 14" xfId="15040"/>
    <cellStyle name="Обычный 3 12 14 2" xfId="44933"/>
    <cellStyle name="Обычный 3 12 15" xfId="15041"/>
    <cellStyle name="Обычный 3 12 15 2" xfId="44934"/>
    <cellStyle name="Обычный 3 12 16" xfId="15042"/>
    <cellStyle name="Обычный 3 12 16 2" xfId="44935"/>
    <cellStyle name="Обычный 3 12 17" xfId="15043"/>
    <cellStyle name="Обычный 3 12 17 2" xfId="44936"/>
    <cellStyle name="Обычный 3 12 18" xfId="15044"/>
    <cellStyle name="Обычный 3 12 18 2" xfId="44937"/>
    <cellStyle name="Обычный 3 12 19" xfId="44938"/>
    <cellStyle name="Обычный 3 12 2" xfId="15045"/>
    <cellStyle name="Обычный 3 12 2 2" xfId="44939"/>
    <cellStyle name="Обычный 3 12 3" xfId="15046"/>
    <cellStyle name="Обычный 3 12 3 2" xfId="44940"/>
    <cellStyle name="Обычный 3 12 4" xfId="15047"/>
    <cellStyle name="Обычный 3 12 4 2" xfId="44941"/>
    <cellStyle name="Обычный 3 12 5" xfId="15048"/>
    <cellStyle name="Обычный 3 12 5 2" xfId="44942"/>
    <cellStyle name="Обычный 3 12 6" xfId="15049"/>
    <cellStyle name="Обычный 3 12 6 2" xfId="44943"/>
    <cellStyle name="Обычный 3 12 7" xfId="15050"/>
    <cellStyle name="Обычный 3 12 7 2" xfId="44944"/>
    <cellStyle name="Обычный 3 12 8" xfId="15051"/>
    <cellStyle name="Обычный 3 12 8 2" xfId="44945"/>
    <cellStyle name="Обычный 3 12 9" xfId="15052"/>
    <cellStyle name="Обычный 3 12 9 2" xfId="44946"/>
    <cellStyle name="Обычный 3 13" xfId="15053"/>
    <cellStyle name="Обычный 3 13 10" xfId="15054"/>
    <cellStyle name="Обычный 3 13 10 2" xfId="44947"/>
    <cellStyle name="Обычный 3 13 11" xfId="15055"/>
    <cellStyle name="Обычный 3 13 11 2" xfId="44948"/>
    <cellStyle name="Обычный 3 13 12" xfId="15056"/>
    <cellStyle name="Обычный 3 13 12 2" xfId="44949"/>
    <cellStyle name="Обычный 3 13 13" xfId="15057"/>
    <cellStyle name="Обычный 3 13 13 2" xfId="44950"/>
    <cellStyle name="Обычный 3 13 14" xfId="15058"/>
    <cellStyle name="Обычный 3 13 14 2" xfId="44951"/>
    <cellStyle name="Обычный 3 13 15" xfId="15059"/>
    <cellStyle name="Обычный 3 13 15 2" xfId="44952"/>
    <cellStyle name="Обычный 3 13 16" xfId="15060"/>
    <cellStyle name="Обычный 3 13 16 2" xfId="44953"/>
    <cellStyle name="Обычный 3 13 17" xfId="15061"/>
    <cellStyle name="Обычный 3 13 17 2" xfId="44954"/>
    <cellStyle name="Обычный 3 13 18" xfId="15062"/>
    <cellStyle name="Обычный 3 13 18 2" xfId="44955"/>
    <cellStyle name="Обычный 3 13 19" xfId="44956"/>
    <cellStyle name="Обычный 3 13 2" xfId="15063"/>
    <cellStyle name="Обычный 3 13 2 2" xfId="44957"/>
    <cellStyle name="Обычный 3 13 3" xfId="15064"/>
    <cellStyle name="Обычный 3 13 3 2" xfId="44958"/>
    <cellStyle name="Обычный 3 13 4" xfId="15065"/>
    <cellStyle name="Обычный 3 13 4 2" xfId="44959"/>
    <cellStyle name="Обычный 3 13 5" xfId="15066"/>
    <cellStyle name="Обычный 3 13 5 2" xfId="44960"/>
    <cellStyle name="Обычный 3 13 6" xfId="15067"/>
    <cellStyle name="Обычный 3 13 6 2" xfId="44961"/>
    <cellStyle name="Обычный 3 13 7" xfId="15068"/>
    <cellStyle name="Обычный 3 13 7 2" xfId="44962"/>
    <cellStyle name="Обычный 3 13 8" xfId="15069"/>
    <cellStyle name="Обычный 3 13 8 2" xfId="44963"/>
    <cellStyle name="Обычный 3 13 9" xfId="15070"/>
    <cellStyle name="Обычный 3 13 9 2" xfId="44964"/>
    <cellStyle name="Обычный 3 14" xfId="15071"/>
    <cellStyle name="Обычный 3 14 10" xfId="15072"/>
    <cellStyle name="Обычный 3 14 10 2" xfId="44965"/>
    <cellStyle name="Обычный 3 14 11" xfId="15073"/>
    <cellStyle name="Обычный 3 14 11 2" xfId="44966"/>
    <cellStyle name="Обычный 3 14 12" xfId="15074"/>
    <cellStyle name="Обычный 3 14 12 2" xfId="44967"/>
    <cellStyle name="Обычный 3 14 13" xfId="15075"/>
    <cellStyle name="Обычный 3 14 13 2" xfId="44968"/>
    <cellStyle name="Обычный 3 14 14" xfId="15076"/>
    <cellStyle name="Обычный 3 14 14 2" xfId="44969"/>
    <cellStyle name="Обычный 3 14 15" xfId="15077"/>
    <cellStyle name="Обычный 3 14 15 2" xfId="44970"/>
    <cellStyle name="Обычный 3 14 16" xfId="15078"/>
    <cellStyle name="Обычный 3 14 16 2" xfId="44971"/>
    <cellStyle name="Обычный 3 14 17" xfId="15079"/>
    <cellStyle name="Обычный 3 14 17 2" xfId="44972"/>
    <cellStyle name="Обычный 3 14 18" xfId="15080"/>
    <cellStyle name="Обычный 3 14 18 2" xfId="44973"/>
    <cellStyle name="Обычный 3 14 19" xfId="44974"/>
    <cellStyle name="Обычный 3 14 2" xfId="15081"/>
    <cellStyle name="Обычный 3 14 2 2" xfId="44975"/>
    <cellStyle name="Обычный 3 14 3" xfId="15082"/>
    <cellStyle name="Обычный 3 14 3 2" xfId="44976"/>
    <cellStyle name="Обычный 3 14 4" xfId="15083"/>
    <cellStyle name="Обычный 3 14 4 2" xfId="44977"/>
    <cellStyle name="Обычный 3 14 5" xfId="15084"/>
    <cellStyle name="Обычный 3 14 5 2" xfId="44978"/>
    <cellStyle name="Обычный 3 14 6" xfId="15085"/>
    <cellStyle name="Обычный 3 14 6 2" xfId="44979"/>
    <cellStyle name="Обычный 3 14 7" xfId="15086"/>
    <cellStyle name="Обычный 3 14 7 2" xfId="44980"/>
    <cellStyle name="Обычный 3 14 8" xfId="15087"/>
    <cellStyle name="Обычный 3 14 8 2" xfId="44981"/>
    <cellStyle name="Обычный 3 14 9" xfId="15088"/>
    <cellStyle name="Обычный 3 14 9 2" xfId="44982"/>
    <cellStyle name="Обычный 3 15" xfId="15089"/>
    <cellStyle name="Обычный 3 15 2" xfId="44983"/>
    <cellStyle name="Обычный 3 16" xfId="15090"/>
    <cellStyle name="Обычный 3 16 2" xfId="44984"/>
    <cellStyle name="Обычный 3 17" xfId="15091"/>
    <cellStyle name="Обычный 3 17 2" xfId="44985"/>
    <cellStyle name="Обычный 3 18" xfId="15092"/>
    <cellStyle name="Обычный 3 18 2" xfId="44986"/>
    <cellStyle name="Обычный 3 19" xfId="15093"/>
    <cellStyle name="Обычный 3 19 2" xfId="44987"/>
    <cellStyle name="Обычный 3 2" xfId="14"/>
    <cellStyle name="Обычный 3 2 10" xfId="15094"/>
    <cellStyle name="Обычный 3 2 10 2" xfId="44988"/>
    <cellStyle name="Обычный 3 2 11" xfId="15095"/>
    <cellStyle name="Обычный 3 2 11 2" xfId="44989"/>
    <cellStyle name="Обычный 3 2 12" xfId="15096"/>
    <cellStyle name="Обычный 3 2 12 2" xfId="44990"/>
    <cellStyle name="Обычный 3 2 13" xfId="15097"/>
    <cellStyle name="Обычный 3 2 13 2" xfId="44991"/>
    <cellStyle name="Обычный 3 2 14" xfId="15098"/>
    <cellStyle name="Обычный 3 2 14 2" xfId="44992"/>
    <cellStyle name="Обычный 3 2 15" xfId="15099"/>
    <cellStyle name="Обычный 3 2 15 2" xfId="44993"/>
    <cellStyle name="Обычный 3 2 16" xfId="15100"/>
    <cellStyle name="Обычный 3 2 16 2" xfId="44994"/>
    <cellStyle name="Обычный 3 2 17" xfId="15101"/>
    <cellStyle name="Обычный 3 2 17 2" xfId="44995"/>
    <cellStyle name="Обычный 3 2 18" xfId="15102"/>
    <cellStyle name="Обычный 3 2 18 2" xfId="44996"/>
    <cellStyle name="Обычный 3 2 19" xfId="15103"/>
    <cellStyle name="Обычный 3 2 19 2" xfId="44997"/>
    <cellStyle name="Обычный 3 2 2" xfId="15104"/>
    <cellStyle name="Обычный 3 2 2 10" xfId="15105"/>
    <cellStyle name="Обычный 3 2 2 10 2" xfId="44998"/>
    <cellStyle name="Обычный 3 2 2 11" xfId="15106"/>
    <cellStyle name="Обычный 3 2 2 11 2" xfId="44999"/>
    <cellStyle name="Обычный 3 2 2 12" xfId="15107"/>
    <cellStyle name="Обычный 3 2 2 12 2" xfId="45000"/>
    <cellStyle name="Обычный 3 2 2 13" xfId="15108"/>
    <cellStyle name="Обычный 3 2 2 13 2" xfId="45001"/>
    <cellStyle name="Обычный 3 2 2 14" xfId="15109"/>
    <cellStyle name="Обычный 3 2 2 14 2" xfId="45002"/>
    <cellStyle name="Обычный 3 2 2 15" xfId="15110"/>
    <cellStyle name="Обычный 3 2 2 15 2" xfId="45003"/>
    <cellStyle name="Обычный 3 2 2 16" xfId="15111"/>
    <cellStyle name="Обычный 3 2 2 16 2" xfId="45004"/>
    <cellStyle name="Обычный 3 2 2 17" xfId="15112"/>
    <cellStyle name="Обычный 3 2 2 17 2" xfId="45005"/>
    <cellStyle name="Обычный 3 2 2 18" xfId="15113"/>
    <cellStyle name="Обычный 3 2 2 18 2" xfId="45006"/>
    <cellStyle name="Обычный 3 2 2 19" xfId="15114"/>
    <cellStyle name="Обычный 3 2 2 19 2" xfId="45007"/>
    <cellStyle name="Обычный 3 2 2 2" xfId="15115"/>
    <cellStyle name="Обычный 3 2 2 2 2" xfId="45008"/>
    <cellStyle name="Обычный 3 2 2 20" xfId="15116"/>
    <cellStyle name="Обычный 3 2 2 20 2" xfId="45009"/>
    <cellStyle name="Обычный 3 2 2 21" xfId="15117"/>
    <cellStyle name="Обычный 3 2 2 21 2" xfId="45010"/>
    <cellStyle name="Обычный 3 2 2 22" xfId="15118"/>
    <cellStyle name="Обычный 3 2 2 22 2" xfId="45011"/>
    <cellStyle name="Обычный 3 2 2 23" xfId="15119"/>
    <cellStyle name="Обычный 3 2 2 23 2" xfId="45012"/>
    <cellStyle name="Обычный 3 2 2 24" xfId="15120"/>
    <cellStyle name="Обычный 3 2 2 24 2" xfId="45013"/>
    <cellStyle name="Обычный 3 2 2 25" xfId="15121"/>
    <cellStyle name="Обычный 3 2 2 25 2" xfId="45014"/>
    <cellStyle name="Обычный 3 2 2 26" xfId="45015"/>
    <cellStyle name="Обычный 3 2 2 3" xfId="15122"/>
    <cellStyle name="Обычный 3 2 2 3 2" xfId="45016"/>
    <cellStyle name="Обычный 3 2 2 4" xfId="15123"/>
    <cellStyle name="Обычный 3 2 2 4 2" xfId="45017"/>
    <cellStyle name="Обычный 3 2 2 5" xfId="15124"/>
    <cellStyle name="Обычный 3 2 2 5 2" xfId="45018"/>
    <cellStyle name="Обычный 3 2 2 6" xfId="15125"/>
    <cellStyle name="Обычный 3 2 2 6 2" xfId="45019"/>
    <cellStyle name="Обычный 3 2 2 7" xfId="15126"/>
    <cellStyle name="Обычный 3 2 2 7 2" xfId="45020"/>
    <cellStyle name="Обычный 3 2 2 8" xfId="15127"/>
    <cellStyle name="Обычный 3 2 2 8 2" xfId="45021"/>
    <cellStyle name="Обычный 3 2 2 9" xfId="15128"/>
    <cellStyle name="Обычный 3 2 2 9 2" xfId="45022"/>
    <cellStyle name="Обычный 3 2 20" xfId="15129"/>
    <cellStyle name="Обычный 3 2 20 2" xfId="45023"/>
    <cellStyle name="Обычный 3 2 21" xfId="15130"/>
    <cellStyle name="Обычный 3 2 21 2" xfId="45024"/>
    <cellStyle name="Обычный 3 2 22" xfId="15131"/>
    <cellStyle name="Обычный 3 2 22 2" xfId="45025"/>
    <cellStyle name="Обычный 3 2 23" xfId="15132"/>
    <cellStyle name="Обычный 3 2 23 2" xfId="45026"/>
    <cellStyle name="Обычный 3 2 24" xfId="15133"/>
    <cellStyle name="Обычный 3 2 24 2" xfId="45027"/>
    <cellStyle name="Обычный 3 2 25" xfId="15134"/>
    <cellStyle name="Обычный 3 2 25 2" xfId="45028"/>
    <cellStyle name="Обычный 3 2 26" xfId="15135"/>
    <cellStyle name="Обычный 3 2 26 2" xfId="45029"/>
    <cellStyle name="Обычный 3 2 27" xfId="15136"/>
    <cellStyle name="Обычный 3 2 27 2" xfId="45030"/>
    <cellStyle name="Обычный 3 2 28" xfId="15137"/>
    <cellStyle name="Обычный 3 2 28 2" xfId="45031"/>
    <cellStyle name="Обычный 3 2 29" xfId="15138"/>
    <cellStyle name="Обычный 3 2 29 2" xfId="45032"/>
    <cellStyle name="Обычный 3 2 3" xfId="15139"/>
    <cellStyle name="Обычный 3 2 3 2" xfId="45033"/>
    <cellStyle name="Обычный 3 2 30" xfId="15140"/>
    <cellStyle name="Обычный 3 2 30 2" xfId="45034"/>
    <cellStyle name="Обычный 3 2 31" xfId="15141"/>
    <cellStyle name="Обычный 3 2 31 2" xfId="45035"/>
    <cellStyle name="Обычный 3 2 32" xfId="15142"/>
    <cellStyle name="Обычный 3 2 32 2" xfId="45036"/>
    <cellStyle name="Обычный 3 2 33" xfId="15143"/>
    <cellStyle name="Обычный 3 2 33 2" xfId="45037"/>
    <cellStyle name="Обычный 3 2 34" xfId="15144"/>
    <cellStyle name="Обычный 3 2 34 2" xfId="45038"/>
    <cellStyle name="Обычный 3 2 35" xfId="15145"/>
    <cellStyle name="Обычный 3 2 35 2" xfId="45039"/>
    <cellStyle name="Обычный 3 2 36" xfId="15146"/>
    <cellStyle name="Обычный 3 2 36 2" xfId="45040"/>
    <cellStyle name="Обычный 3 2 37" xfId="15147"/>
    <cellStyle name="Обычный 3 2 38" xfId="15148"/>
    <cellStyle name="Обычный 3 2 4" xfId="15149"/>
    <cellStyle name="Обычный 3 2 4 2" xfId="45041"/>
    <cellStyle name="Обычный 3 2 5" xfId="15150"/>
    <cellStyle name="Обычный 3 2 5 2" xfId="45042"/>
    <cellStyle name="Обычный 3 2 6" xfId="15151"/>
    <cellStyle name="Обычный 3 2 6 2" xfId="45043"/>
    <cellStyle name="Обычный 3 2 7" xfId="15152"/>
    <cellStyle name="Обычный 3 2 7 2" xfId="45044"/>
    <cellStyle name="Обычный 3 2 8" xfId="15153"/>
    <cellStyle name="Обычный 3 2 8 2" xfId="45045"/>
    <cellStyle name="Обычный 3 2 9" xfId="15154"/>
    <cellStyle name="Обычный 3 2 9 2" xfId="45046"/>
    <cellStyle name="Обычный 3 2_Лист1" xfId="15155"/>
    <cellStyle name="Обычный 3 20" xfId="15156"/>
    <cellStyle name="Обычный 3 20 2" xfId="45047"/>
    <cellStyle name="Обычный 3 21" xfId="15157"/>
    <cellStyle name="Обычный 3 21 2" xfId="45048"/>
    <cellStyle name="Обычный 3 22" xfId="15158"/>
    <cellStyle name="Обычный 3 22 2" xfId="45049"/>
    <cellStyle name="Обычный 3 23" xfId="15159"/>
    <cellStyle name="Обычный 3 24" xfId="45050"/>
    <cellStyle name="Обычный 3 25" xfId="59100"/>
    <cellStyle name="Обычный 3 26" xfId="59101"/>
    <cellStyle name="Обычный 3 27" xfId="59102"/>
    <cellStyle name="Обычный 3 28" xfId="59103"/>
    <cellStyle name="Обычный 3 29" xfId="59104"/>
    <cellStyle name="Обычный 3 3" xfId="15"/>
    <cellStyle name="Обычный 3 3 10" xfId="15160"/>
    <cellStyle name="Обычный 3 3 10 2" xfId="45051"/>
    <cellStyle name="Обычный 3 3 11" xfId="15161"/>
    <cellStyle name="Обычный 3 3 11 2" xfId="45052"/>
    <cellStyle name="Обычный 3 3 12" xfId="15162"/>
    <cellStyle name="Обычный 3 3 12 2" xfId="45053"/>
    <cellStyle name="Обычный 3 3 13" xfId="15163"/>
    <cellStyle name="Обычный 3 3 13 2" xfId="45054"/>
    <cellStyle name="Обычный 3 3 14" xfId="15164"/>
    <cellStyle name="Обычный 3 3 14 2" xfId="45055"/>
    <cellStyle name="Обычный 3 3 15" xfId="15165"/>
    <cellStyle name="Обычный 3 3 15 2" xfId="45056"/>
    <cellStyle name="Обычный 3 3 16" xfId="15166"/>
    <cellStyle name="Обычный 3 3 16 2" xfId="45057"/>
    <cellStyle name="Обычный 3 3 17" xfId="15167"/>
    <cellStyle name="Обычный 3 3 17 2" xfId="45058"/>
    <cellStyle name="Обычный 3 3 18" xfId="15168"/>
    <cellStyle name="Обычный 3 3 18 2" xfId="45059"/>
    <cellStyle name="Обычный 3 3 19" xfId="15169"/>
    <cellStyle name="Обычный 3 3 19 2" xfId="45060"/>
    <cellStyle name="Обычный 3 3 2" xfId="16"/>
    <cellStyle name="Обычный 3 3 2 10" xfId="15170"/>
    <cellStyle name="Обычный 3 3 2 10 2" xfId="45061"/>
    <cellStyle name="Обычный 3 3 2 11" xfId="15171"/>
    <cellStyle name="Обычный 3 3 2 11 2" xfId="45062"/>
    <cellStyle name="Обычный 3 3 2 12" xfId="15172"/>
    <cellStyle name="Обычный 3 3 2 12 2" xfId="45063"/>
    <cellStyle name="Обычный 3 3 2 13" xfId="15173"/>
    <cellStyle name="Обычный 3 3 2 13 2" xfId="45064"/>
    <cellStyle name="Обычный 3 3 2 14" xfId="15174"/>
    <cellStyle name="Обычный 3 3 2 14 2" xfId="45065"/>
    <cellStyle name="Обычный 3 3 2 15" xfId="15175"/>
    <cellStyle name="Обычный 3 3 2 15 2" xfId="45066"/>
    <cellStyle name="Обычный 3 3 2 16" xfId="15176"/>
    <cellStyle name="Обычный 3 3 2 16 2" xfId="45067"/>
    <cellStyle name="Обычный 3 3 2 17" xfId="15177"/>
    <cellStyle name="Обычный 3 3 2 17 2" xfId="45068"/>
    <cellStyle name="Обычный 3 3 2 18" xfId="15178"/>
    <cellStyle name="Обычный 3 3 2 18 2" xfId="45069"/>
    <cellStyle name="Обычный 3 3 2 19" xfId="15179"/>
    <cellStyle name="Обычный 3 3 2 19 2" xfId="45070"/>
    <cellStyle name="Обычный 3 3 2 2" xfId="15180"/>
    <cellStyle name="Обычный 3 3 2 2 2" xfId="45071"/>
    <cellStyle name="Обычный 3 3 2 20" xfId="15181"/>
    <cellStyle name="Обычный 3 3 2 20 2" xfId="45072"/>
    <cellStyle name="Обычный 3 3 2 21" xfId="15182"/>
    <cellStyle name="Обычный 3 3 2 21 2" xfId="45073"/>
    <cellStyle name="Обычный 3 3 2 22" xfId="15183"/>
    <cellStyle name="Обычный 3 3 2 22 2" xfId="45074"/>
    <cellStyle name="Обычный 3 3 2 23" xfId="15184"/>
    <cellStyle name="Обычный 3 3 2 23 2" xfId="45075"/>
    <cellStyle name="Обычный 3 3 2 24" xfId="15185"/>
    <cellStyle name="Обычный 3 3 2 25" xfId="15186"/>
    <cellStyle name="Обычный 3 3 2 3" xfId="15187"/>
    <cellStyle name="Обычный 3 3 2 3 2" xfId="45076"/>
    <cellStyle name="Обычный 3 3 2 4" xfId="15188"/>
    <cellStyle name="Обычный 3 3 2 4 2" xfId="45077"/>
    <cellStyle name="Обычный 3 3 2 5" xfId="15189"/>
    <cellStyle name="Обычный 3 3 2 5 2" xfId="45078"/>
    <cellStyle name="Обычный 3 3 2 6" xfId="15190"/>
    <cellStyle name="Обычный 3 3 2 6 2" xfId="45079"/>
    <cellStyle name="Обычный 3 3 2 7" xfId="15191"/>
    <cellStyle name="Обычный 3 3 2 7 2" xfId="45080"/>
    <cellStyle name="Обычный 3 3 2 8" xfId="15192"/>
    <cellStyle name="Обычный 3 3 2 8 2" xfId="45081"/>
    <cellStyle name="Обычный 3 3 2 9" xfId="15193"/>
    <cellStyle name="Обычный 3 3 2 9 2" xfId="45082"/>
    <cellStyle name="Обычный 3 3 20" xfId="15194"/>
    <cellStyle name="Обычный 3 3 20 2" xfId="45083"/>
    <cellStyle name="Обычный 3 3 21" xfId="15195"/>
    <cellStyle name="Обычный 3 3 21 2" xfId="45084"/>
    <cellStyle name="Обычный 3 3 22" xfId="15196"/>
    <cellStyle name="Обычный 3 3 22 2" xfId="45085"/>
    <cellStyle name="Обычный 3 3 23" xfId="15197"/>
    <cellStyle name="Обычный 3 3 23 2" xfId="45086"/>
    <cellStyle name="Обычный 3 3 24" xfId="15198"/>
    <cellStyle name="Обычный 3 3 24 2" xfId="45087"/>
    <cellStyle name="Обычный 3 3 25" xfId="15199"/>
    <cellStyle name="Обычный 3 3 25 2" xfId="45088"/>
    <cellStyle name="Обычный 3 3 26" xfId="15200"/>
    <cellStyle name="Обычный 3 3 26 2" xfId="45089"/>
    <cellStyle name="Обычный 3 3 27" xfId="15201"/>
    <cellStyle name="Обычный 3 3 27 2" xfId="45090"/>
    <cellStyle name="Обычный 3 3 28" xfId="15202"/>
    <cellStyle name="Обычный 3 3 28 2" xfId="45091"/>
    <cellStyle name="Обычный 3 3 29" xfId="15203"/>
    <cellStyle name="Обычный 3 3 29 2" xfId="45092"/>
    <cellStyle name="Обычный 3 3 3" xfId="15204"/>
    <cellStyle name="Обычный 3 3 3 2" xfId="45093"/>
    <cellStyle name="Обычный 3 3 30" xfId="15205"/>
    <cellStyle name="Обычный 3 3 30 2" xfId="45094"/>
    <cellStyle name="Обычный 3 3 31" xfId="15206"/>
    <cellStyle name="Обычный 3 3 31 2" xfId="45095"/>
    <cellStyle name="Обычный 3 3 32" xfId="15207"/>
    <cellStyle name="Обычный 3 3 32 2" xfId="45096"/>
    <cellStyle name="Обычный 3 3 33" xfId="15208"/>
    <cellStyle name="Обычный 3 3 33 2" xfId="45097"/>
    <cellStyle name="Обычный 3 3 34" xfId="15209"/>
    <cellStyle name="Обычный 3 3 34 2" xfId="45098"/>
    <cellStyle name="Обычный 3 3 35" xfId="15210"/>
    <cellStyle name="Обычный 3 3 35 2" xfId="45099"/>
    <cellStyle name="Обычный 3 3 36" xfId="15211"/>
    <cellStyle name="Обычный 3 3 37" xfId="15212"/>
    <cellStyle name="Обычный 3 3 38" xfId="59105"/>
    <cellStyle name="Обычный 3 3 4" xfId="15213"/>
    <cellStyle name="Обычный 3 3 4 2" xfId="45100"/>
    <cellStyle name="Обычный 3 3 5" xfId="15214"/>
    <cellStyle name="Обычный 3 3 5 2" xfId="45101"/>
    <cellStyle name="Обычный 3 3 6" xfId="15215"/>
    <cellStyle name="Обычный 3 3 6 2" xfId="45102"/>
    <cellStyle name="Обычный 3 3 7" xfId="15216"/>
    <cellStyle name="Обычный 3 3 7 2" xfId="45103"/>
    <cellStyle name="Обычный 3 3 8" xfId="15217"/>
    <cellStyle name="Обычный 3 3 8 2" xfId="45104"/>
    <cellStyle name="Обычный 3 3 9" xfId="15218"/>
    <cellStyle name="Обычный 3 3 9 2" xfId="45105"/>
    <cellStyle name="Обычный 3 30" xfId="59106"/>
    <cellStyle name="Обычный 3 31" xfId="59107"/>
    <cellStyle name="Обычный 3 32" xfId="59108"/>
    <cellStyle name="Обычный 3 33" xfId="59109"/>
    <cellStyle name="Обычный 3 34" xfId="59110"/>
    <cellStyle name="Обычный 3 35" xfId="59111"/>
    <cellStyle name="Обычный 3 36" xfId="59112"/>
    <cellStyle name="Обычный 3 37" xfId="59113"/>
    <cellStyle name="Обычный 3 38" xfId="59114"/>
    <cellStyle name="Обычный 3 39" xfId="59115"/>
    <cellStyle name="Обычный 3 4" xfId="15219"/>
    <cellStyle name="Обычный 3 4 10" xfId="15220"/>
    <cellStyle name="Обычный 3 4 10 2" xfId="45106"/>
    <cellStyle name="Обычный 3 4 11" xfId="15221"/>
    <cellStyle name="Обычный 3 4 11 2" xfId="45107"/>
    <cellStyle name="Обычный 3 4 12" xfId="15222"/>
    <cellStyle name="Обычный 3 4 12 2" xfId="45108"/>
    <cellStyle name="Обычный 3 4 13" xfId="15223"/>
    <cellStyle name="Обычный 3 4 13 2" xfId="45109"/>
    <cellStyle name="Обычный 3 4 14" xfId="15224"/>
    <cellStyle name="Обычный 3 4 14 2" xfId="45110"/>
    <cellStyle name="Обычный 3 4 15" xfId="15225"/>
    <cellStyle name="Обычный 3 4 15 2" xfId="45111"/>
    <cellStyle name="Обычный 3 4 16" xfId="15226"/>
    <cellStyle name="Обычный 3 4 16 2" xfId="45112"/>
    <cellStyle name="Обычный 3 4 17" xfId="15227"/>
    <cellStyle name="Обычный 3 4 17 2" xfId="45113"/>
    <cellStyle name="Обычный 3 4 18" xfId="15228"/>
    <cellStyle name="Обычный 3 4 18 2" xfId="45114"/>
    <cellStyle name="Обычный 3 4 19" xfId="15229"/>
    <cellStyle name="Обычный 3 4 19 2" xfId="45115"/>
    <cellStyle name="Обычный 3 4 2" xfId="15230"/>
    <cellStyle name="Обычный 3 4 2 2" xfId="15231"/>
    <cellStyle name="Обычный 3 4 2 2 2" xfId="45116"/>
    <cellStyle name="Обычный 3 4 2 3" xfId="45117"/>
    <cellStyle name="Обычный 3 4 20" xfId="15232"/>
    <cellStyle name="Обычный 3 4 20 2" xfId="45118"/>
    <cellStyle name="Обычный 3 4 21" xfId="15233"/>
    <cellStyle name="Обычный 3 4 21 2" xfId="45119"/>
    <cellStyle name="Обычный 3 4 22" xfId="15234"/>
    <cellStyle name="Обычный 3 4 22 2" xfId="45120"/>
    <cellStyle name="Обычный 3 4 23" xfId="15235"/>
    <cellStyle name="Обычный 3 4 23 2" xfId="45121"/>
    <cellStyle name="Обычный 3 4 24" xfId="15236"/>
    <cellStyle name="Обычный 3 4 24 2" xfId="45122"/>
    <cellStyle name="Обычный 3 4 25" xfId="15237"/>
    <cellStyle name="Обычный 3 4 25 2" xfId="45123"/>
    <cellStyle name="Обычный 3 4 26" xfId="15238"/>
    <cellStyle name="Обычный 3 4 26 2" xfId="45124"/>
    <cellStyle name="Обычный 3 4 27" xfId="15239"/>
    <cellStyle name="Обычный 3 4 27 2" xfId="45125"/>
    <cellStyle name="Обычный 3 4 28" xfId="15240"/>
    <cellStyle name="Обычный 3 4 28 2" xfId="45126"/>
    <cellStyle name="Обычный 3 4 29" xfId="15241"/>
    <cellStyle name="Обычный 3 4 29 2" xfId="45127"/>
    <cellStyle name="Обычный 3 4 3" xfId="15242"/>
    <cellStyle name="Обычный 3 4 3 2" xfId="45128"/>
    <cellStyle name="Обычный 3 4 30" xfId="15243"/>
    <cellStyle name="Обычный 3 4 30 2" xfId="45129"/>
    <cellStyle name="Обычный 3 4 31" xfId="15244"/>
    <cellStyle name="Обычный 3 4 31 2" xfId="45130"/>
    <cellStyle name="Обычный 3 4 32" xfId="15245"/>
    <cellStyle name="Обычный 3 4 32 2" xfId="45131"/>
    <cellStyle name="Обычный 3 4 33" xfId="15246"/>
    <cellStyle name="Обычный 3 4 33 2" xfId="45132"/>
    <cellStyle name="Обычный 3 4 34" xfId="15247"/>
    <cellStyle name="Обычный 3 4 34 2" xfId="45133"/>
    <cellStyle name="Обычный 3 4 35" xfId="15248"/>
    <cellStyle name="Обычный 3 4 35 2" xfId="45134"/>
    <cellStyle name="Обычный 3 4 36" xfId="45135"/>
    <cellStyle name="Обычный 3 4 37" xfId="59116"/>
    <cellStyle name="Обычный 3 4 4" xfId="15249"/>
    <cellStyle name="Обычный 3 4 4 2" xfId="45136"/>
    <cellStyle name="Обычный 3 4 5" xfId="15250"/>
    <cellStyle name="Обычный 3 4 5 2" xfId="45137"/>
    <cellStyle name="Обычный 3 4 6" xfId="15251"/>
    <cellStyle name="Обычный 3 4 6 2" xfId="45138"/>
    <cellStyle name="Обычный 3 4 7" xfId="15252"/>
    <cellStyle name="Обычный 3 4 7 2" xfId="45139"/>
    <cellStyle name="Обычный 3 4 8" xfId="15253"/>
    <cellStyle name="Обычный 3 4 8 2" xfId="45140"/>
    <cellStyle name="Обычный 3 4 9" xfId="15254"/>
    <cellStyle name="Обычный 3 4 9 2" xfId="45141"/>
    <cellStyle name="Обычный 3 40" xfId="59117"/>
    <cellStyle name="Обычный 3 41" xfId="59118"/>
    <cellStyle name="Обычный 3 42" xfId="59119"/>
    <cellStyle name="Обычный 3 43" xfId="59120"/>
    <cellStyle name="Обычный 3 44" xfId="59121"/>
    <cellStyle name="Обычный 3 45" xfId="59122"/>
    <cellStyle name="Обычный 3 46" xfId="59123"/>
    <cellStyle name="Обычный 3 5" xfId="15255"/>
    <cellStyle name="Обычный 3 5 10" xfId="15256"/>
    <cellStyle name="Обычный 3 5 10 2" xfId="45142"/>
    <cellStyle name="Обычный 3 5 11" xfId="15257"/>
    <cellStyle name="Обычный 3 5 11 2" xfId="45143"/>
    <cellStyle name="Обычный 3 5 12" xfId="15258"/>
    <cellStyle name="Обычный 3 5 12 2" xfId="45144"/>
    <cellStyle name="Обычный 3 5 13" xfId="15259"/>
    <cellStyle name="Обычный 3 5 13 2" xfId="45145"/>
    <cellStyle name="Обычный 3 5 14" xfId="15260"/>
    <cellStyle name="Обычный 3 5 14 2" xfId="45146"/>
    <cellStyle name="Обычный 3 5 15" xfId="15261"/>
    <cellStyle name="Обычный 3 5 15 2" xfId="45147"/>
    <cellStyle name="Обычный 3 5 16" xfId="15262"/>
    <cellStyle name="Обычный 3 5 16 2" xfId="45148"/>
    <cellStyle name="Обычный 3 5 17" xfId="15263"/>
    <cellStyle name="Обычный 3 5 17 2" xfId="45149"/>
    <cellStyle name="Обычный 3 5 18" xfId="15264"/>
    <cellStyle name="Обычный 3 5 18 2" xfId="45150"/>
    <cellStyle name="Обычный 3 5 19" xfId="15265"/>
    <cellStyle name="Обычный 3 5 19 2" xfId="45151"/>
    <cellStyle name="Обычный 3 5 2" xfId="15266"/>
    <cellStyle name="Обычный 3 5 2 2" xfId="45152"/>
    <cellStyle name="Обычный 3 5 20" xfId="15267"/>
    <cellStyle name="Обычный 3 5 20 2" xfId="45153"/>
    <cellStyle name="Обычный 3 5 21" xfId="15268"/>
    <cellStyle name="Обычный 3 5 21 2" xfId="45154"/>
    <cellStyle name="Обычный 3 5 22" xfId="15269"/>
    <cellStyle name="Обычный 3 5 22 2" xfId="45155"/>
    <cellStyle name="Обычный 3 5 23" xfId="15270"/>
    <cellStyle name="Обычный 3 5 23 2" xfId="45156"/>
    <cellStyle name="Обычный 3 5 24" xfId="15271"/>
    <cellStyle name="Обычный 3 5 24 2" xfId="45157"/>
    <cellStyle name="Обычный 3 5 25" xfId="15272"/>
    <cellStyle name="Обычный 3 5 25 2" xfId="45158"/>
    <cellStyle name="Обычный 3 5 26" xfId="45159"/>
    <cellStyle name="Обычный 3 5 3" xfId="15273"/>
    <cellStyle name="Обычный 3 5 3 2" xfId="45160"/>
    <cellStyle name="Обычный 3 5 4" xfId="15274"/>
    <cellStyle name="Обычный 3 5 4 2" xfId="45161"/>
    <cellStyle name="Обычный 3 5 5" xfId="15275"/>
    <cellStyle name="Обычный 3 5 5 2" xfId="45162"/>
    <cellStyle name="Обычный 3 5 6" xfId="15276"/>
    <cellStyle name="Обычный 3 5 6 2" xfId="45163"/>
    <cellStyle name="Обычный 3 5 7" xfId="15277"/>
    <cellStyle name="Обычный 3 5 7 2" xfId="45164"/>
    <cellStyle name="Обычный 3 5 8" xfId="15278"/>
    <cellStyle name="Обычный 3 5 8 2" xfId="45165"/>
    <cellStyle name="Обычный 3 5 9" xfId="15279"/>
    <cellStyle name="Обычный 3 5 9 2" xfId="45166"/>
    <cellStyle name="Обычный 3 6" xfId="15280"/>
    <cellStyle name="Обычный 3 6 10" xfId="15281"/>
    <cellStyle name="Обычный 3 6 10 2" xfId="45167"/>
    <cellStyle name="Обычный 3 6 11" xfId="15282"/>
    <cellStyle name="Обычный 3 6 11 2" xfId="45168"/>
    <cellStyle name="Обычный 3 6 12" xfId="15283"/>
    <cellStyle name="Обычный 3 6 12 2" xfId="45169"/>
    <cellStyle name="Обычный 3 6 13" xfId="15284"/>
    <cellStyle name="Обычный 3 6 13 2" xfId="45170"/>
    <cellStyle name="Обычный 3 6 14" xfId="15285"/>
    <cellStyle name="Обычный 3 6 14 2" xfId="45171"/>
    <cellStyle name="Обычный 3 6 15" xfId="15286"/>
    <cellStyle name="Обычный 3 6 15 2" xfId="45172"/>
    <cellStyle name="Обычный 3 6 16" xfId="15287"/>
    <cellStyle name="Обычный 3 6 16 2" xfId="45173"/>
    <cellStyle name="Обычный 3 6 17" xfId="15288"/>
    <cellStyle name="Обычный 3 6 17 2" xfId="45174"/>
    <cellStyle name="Обычный 3 6 18" xfId="15289"/>
    <cellStyle name="Обычный 3 6 18 2" xfId="45175"/>
    <cellStyle name="Обычный 3 6 19" xfId="15290"/>
    <cellStyle name="Обычный 3 6 19 2" xfId="45176"/>
    <cellStyle name="Обычный 3 6 2" xfId="15291"/>
    <cellStyle name="Обычный 3 6 2 2" xfId="45177"/>
    <cellStyle name="Обычный 3 6 20" xfId="15292"/>
    <cellStyle name="Обычный 3 6 20 2" xfId="45178"/>
    <cellStyle name="Обычный 3 6 21" xfId="15293"/>
    <cellStyle name="Обычный 3 6 21 2" xfId="45179"/>
    <cellStyle name="Обычный 3 6 22" xfId="15294"/>
    <cellStyle name="Обычный 3 6 22 2" xfId="45180"/>
    <cellStyle name="Обычный 3 6 23" xfId="15295"/>
    <cellStyle name="Обычный 3 6 23 2" xfId="45181"/>
    <cellStyle name="Обычный 3 6 24" xfId="15296"/>
    <cellStyle name="Обычный 3 6 24 2" xfId="45182"/>
    <cellStyle name="Обычный 3 6 25" xfId="45183"/>
    <cellStyle name="Обычный 3 6 3" xfId="15297"/>
    <cellStyle name="Обычный 3 6 3 2" xfId="45184"/>
    <cellStyle name="Обычный 3 6 4" xfId="15298"/>
    <cellStyle name="Обычный 3 6 4 2" xfId="45185"/>
    <cellStyle name="Обычный 3 6 5" xfId="15299"/>
    <cellStyle name="Обычный 3 6 5 2" xfId="45186"/>
    <cellStyle name="Обычный 3 6 6" xfId="15300"/>
    <cellStyle name="Обычный 3 6 6 2" xfId="45187"/>
    <cellStyle name="Обычный 3 6 7" xfId="15301"/>
    <cellStyle name="Обычный 3 6 7 2" xfId="45188"/>
    <cellStyle name="Обычный 3 6 8" xfId="15302"/>
    <cellStyle name="Обычный 3 6 8 2" xfId="45189"/>
    <cellStyle name="Обычный 3 6 9" xfId="15303"/>
    <cellStyle name="Обычный 3 6 9 2" xfId="45190"/>
    <cellStyle name="Обычный 3 7" xfId="15304"/>
    <cellStyle name="Обычный 3 7 10" xfId="15305"/>
    <cellStyle name="Обычный 3 7 10 2" xfId="45191"/>
    <cellStyle name="Обычный 3 7 11" xfId="15306"/>
    <cellStyle name="Обычный 3 7 11 2" xfId="45192"/>
    <cellStyle name="Обычный 3 7 12" xfId="15307"/>
    <cellStyle name="Обычный 3 7 12 2" xfId="45193"/>
    <cellStyle name="Обычный 3 7 13" xfId="15308"/>
    <cellStyle name="Обычный 3 7 13 2" xfId="45194"/>
    <cellStyle name="Обычный 3 7 14" xfId="15309"/>
    <cellStyle name="Обычный 3 7 14 2" xfId="45195"/>
    <cellStyle name="Обычный 3 7 15" xfId="15310"/>
    <cellStyle name="Обычный 3 7 15 2" xfId="45196"/>
    <cellStyle name="Обычный 3 7 16" xfId="15311"/>
    <cellStyle name="Обычный 3 7 16 2" xfId="45197"/>
    <cellStyle name="Обычный 3 7 17" xfId="15312"/>
    <cellStyle name="Обычный 3 7 17 2" xfId="45198"/>
    <cellStyle name="Обычный 3 7 18" xfId="15313"/>
    <cellStyle name="Обычный 3 7 18 2" xfId="45199"/>
    <cellStyle name="Обычный 3 7 19" xfId="15314"/>
    <cellStyle name="Обычный 3 7 19 2" xfId="45200"/>
    <cellStyle name="Обычный 3 7 2" xfId="15315"/>
    <cellStyle name="Обычный 3 7 2 2" xfId="45201"/>
    <cellStyle name="Обычный 3 7 20" xfId="15316"/>
    <cellStyle name="Обычный 3 7 20 2" xfId="45202"/>
    <cellStyle name="Обычный 3 7 21" xfId="15317"/>
    <cellStyle name="Обычный 3 7 21 2" xfId="45203"/>
    <cellStyle name="Обычный 3 7 22" xfId="15318"/>
    <cellStyle name="Обычный 3 7 22 2" xfId="45204"/>
    <cellStyle name="Обычный 3 7 23" xfId="15319"/>
    <cellStyle name="Обычный 3 7 23 2" xfId="45205"/>
    <cellStyle name="Обычный 3 7 24" xfId="15320"/>
    <cellStyle name="Обычный 3 7 24 2" xfId="45206"/>
    <cellStyle name="Обычный 3 7 25" xfId="45207"/>
    <cellStyle name="Обычный 3 7 3" xfId="15321"/>
    <cellStyle name="Обычный 3 7 3 2" xfId="45208"/>
    <cellStyle name="Обычный 3 7 4" xfId="15322"/>
    <cellStyle name="Обычный 3 7 4 2" xfId="45209"/>
    <cellStyle name="Обычный 3 7 5" xfId="15323"/>
    <cellStyle name="Обычный 3 7 5 2" xfId="45210"/>
    <cellStyle name="Обычный 3 7 6" xfId="15324"/>
    <cellStyle name="Обычный 3 7 6 2" xfId="45211"/>
    <cellStyle name="Обычный 3 7 7" xfId="15325"/>
    <cellStyle name="Обычный 3 7 7 2" xfId="45212"/>
    <cellStyle name="Обычный 3 7 8" xfId="15326"/>
    <cellStyle name="Обычный 3 7 8 2" xfId="45213"/>
    <cellStyle name="Обычный 3 7 9" xfId="15327"/>
    <cellStyle name="Обычный 3 7 9 2" xfId="45214"/>
    <cellStyle name="Обычный 3 8" xfId="15328"/>
    <cellStyle name="Обычный 3 8 10" xfId="15329"/>
    <cellStyle name="Обычный 3 8 10 2" xfId="45215"/>
    <cellStyle name="Обычный 3 8 11" xfId="15330"/>
    <cellStyle name="Обычный 3 8 11 2" xfId="45216"/>
    <cellStyle name="Обычный 3 8 12" xfId="15331"/>
    <cellStyle name="Обычный 3 8 12 2" xfId="45217"/>
    <cellStyle name="Обычный 3 8 13" xfId="15332"/>
    <cellStyle name="Обычный 3 8 13 2" xfId="45218"/>
    <cellStyle name="Обычный 3 8 14" xfId="15333"/>
    <cellStyle name="Обычный 3 8 14 2" xfId="45219"/>
    <cellStyle name="Обычный 3 8 15" xfId="15334"/>
    <cellStyle name="Обычный 3 8 15 2" xfId="45220"/>
    <cellStyle name="Обычный 3 8 16" xfId="15335"/>
    <cellStyle name="Обычный 3 8 16 2" xfId="45221"/>
    <cellStyle name="Обычный 3 8 17" xfId="15336"/>
    <cellStyle name="Обычный 3 8 17 2" xfId="45222"/>
    <cellStyle name="Обычный 3 8 18" xfId="15337"/>
    <cellStyle name="Обычный 3 8 18 2" xfId="45223"/>
    <cellStyle name="Обычный 3 8 19" xfId="15338"/>
    <cellStyle name="Обычный 3 8 19 2" xfId="45224"/>
    <cellStyle name="Обычный 3 8 2" xfId="15339"/>
    <cellStyle name="Обычный 3 8 2 2" xfId="45225"/>
    <cellStyle name="Обычный 3 8 20" xfId="15340"/>
    <cellStyle name="Обычный 3 8 20 2" xfId="45226"/>
    <cellStyle name="Обычный 3 8 21" xfId="15341"/>
    <cellStyle name="Обычный 3 8 21 2" xfId="45227"/>
    <cellStyle name="Обычный 3 8 22" xfId="15342"/>
    <cellStyle name="Обычный 3 8 22 2" xfId="45228"/>
    <cellStyle name="Обычный 3 8 23" xfId="15343"/>
    <cellStyle name="Обычный 3 8 23 2" xfId="45229"/>
    <cellStyle name="Обычный 3 8 24" xfId="15344"/>
    <cellStyle name="Обычный 3 8 24 2" xfId="45230"/>
    <cellStyle name="Обычный 3 8 25" xfId="45231"/>
    <cellStyle name="Обычный 3 8 3" xfId="15345"/>
    <cellStyle name="Обычный 3 8 3 2" xfId="45232"/>
    <cellStyle name="Обычный 3 8 4" xfId="15346"/>
    <cellStyle name="Обычный 3 8 4 2" xfId="45233"/>
    <cellStyle name="Обычный 3 8 5" xfId="15347"/>
    <cellStyle name="Обычный 3 8 5 2" xfId="45234"/>
    <cellStyle name="Обычный 3 8 6" xfId="15348"/>
    <cellStyle name="Обычный 3 8 6 2" xfId="45235"/>
    <cellStyle name="Обычный 3 8 7" xfId="15349"/>
    <cellStyle name="Обычный 3 8 7 2" xfId="45236"/>
    <cellStyle name="Обычный 3 8 8" xfId="15350"/>
    <cellStyle name="Обычный 3 8 8 2" xfId="45237"/>
    <cellStyle name="Обычный 3 8 9" xfId="15351"/>
    <cellStyle name="Обычный 3 8 9 2" xfId="45238"/>
    <cellStyle name="Обычный 3 9" xfId="15352"/>
    <cellStyle name="Обычный 3 9 10" xfId="15353"/>
    <cellStyle name="Обычный 3 9 10 2" xfId="45239"/>
    <cellStyle name="Обычный 3 9 11" xfId="15354"/>
    <cellStyle name="Обычный 3 9 11 2" xfId="45240"/>
    <cellStyle name="Обычный 3 9 12" xfId="15355"/>
    <cellStyle name="Обычный 3 9 12 2" xfId="45241"/>
    <cellStyle name="Обычный 3 9 13" xfId="15356"/>
    <cellStyle name="Обычный 3 9 13 2" xfId="45242"/>
    <cellStyle name="Обычный 3 9 14" xfId="15357"/>
    <cellStyle name="Обычный 3 9 14 2" xfId="45243"/>
    <cellStyle name="Обычный 3 9 15" xfId="15358"/>
    <cellStyle name="Обычный 3 9 15 2" xfId="45244"/>
    <cellStyle name="Обычный 3 9 16" xfId="15359"/>
    <cellStyle name="Обычный 3 9 16 2" xfId="45245"/>
    <cellStyle name="Обычный 3 9 17" xfId="15360"/>
    <cellStyle name="Обычный 3 9 17 2" xfId="45246"/>
    <cellStyle name="Обычный 3 9 18" xfId="15361"/>
    <cellStyle name="Обычный 3 9 18 2" xfId="45247"/>
    <cellStyle name="Обычный 3 9 19" xfId="15362"/>
    <cellStyle name="Обычный 3 9 19 2" xfId="45248"/>
    <cellStyle name="Обычный 3 9 2" xfId="15363"/>
    <cellStyle name="Обычный 3 9 2 2" xfId="45249"/>
    <cellStyle name="Обычный 3 9 20" xfId="15364"/>
    <cellStyle name="Обычный 3 9 20 2" xfId="45250"/>
    <cellStyle name="Обычный 3 9 21" xfId="15365"/>
    <cellStyle name="Обычный 3 9 21 2" xfId="45251"/>
    <cellStyle name="Обычный 3 9 22" xfId="15366"/>
    <cellStyle name="Обычный 3 9 22 2" xfId="45252"/>
    <cellStyle name="Обычный 3 9 23" xfId="15367"/>
    <cellStyle name="Обычный 3 9 23 2" xfId="45253"/>
    <cellStyle name="Обычный 3 9 24" xfId="15368"/>
    <cellStyle name="Обычный 3 9 24 2" xfId="45254"/>
    <cellStyle name="Обычный 3 9 25" xfId="45255"/>
    <cellStyle name="Обычный 3 9 3" xfId="15369"/>
    <cellStyle name="Обычный 3 9 3 2" xfId="45256"/>
    <cellStyle name="Обычный 3 9 4" xfId="15370"/>
    <cellStyle name="Обычный 3 9 4 2" xfId="45257"/>
    <cellStyle name="Обычный 3 9 5" xfId="15371"/>
    <cellStyle name="Обычный 3 9 5 2" xfId="45258"/>
    <cellStyle name="Обычный 3 9 6" xfId="15372"/>
    <cellStyle name="Обычный 3 9 6 2" xfId="45259"/>
    <cellStyle name="Обычный 3 9 7" xfId="15373"/>
    <cellStyle name="Обычный 3 9 7 2" xfId="45260"/>
    <cellStyle name="Обычный 3 9 8" xfId="15374"/>
    <cellStyle name="Обычный 3 9 8 2" xfId="45261"/>
    <cellStyle name="Обычный 3 9 9" xfId="15375"/>
    <cellStyle name="Обычный 3 9 9 2" xfId="45262"/>
    <cellStyle name="Обычный 3_Лист1" xfId="15376"/>
    <cellStyle name="Обычный 30" xfId="15377"/>
    <cellStyle name="Обычный 30 10" xfId="15378"/>
    <cellStyle name="Обычный 30 10 2" xfId="45263"/>
    <cellStyle name="Обычный 30 11" xfId="15379"/>
    <cellStyle name="Обычный 30 11 2" xfId="45264"/>
    <cellStyle name="Обычный 30 12" xfId="15380"/>
    <cellStyle name="Обычный 30 12 2" xfId="45265"/>
    <cellStyle name="Обычный 30 13" xfId="15381"/>
    <cellStyle name="Обычный 30 13 2" xfId="45266"/>
    <cellStyle name="Обычный 30 14" xfId="15382"/>
    <cellStyle name="Обычный 30 14 2" xfId="45267"/>
    <cellStyle name="Обычный 30 15" xfId="15383"/>
    <cellStyle name="Обычный 30 15 2" xfId="45268"/>
    <cellStyle name="Обычный 30 16" xfId="15384"/>
    <cellStyle name="Обычный 30 16 2" xfId="45269"/>
    <cellStyle name="Обычный 30 17" xfId="15385"/>
    <cellStyle name="Обычный 30 17 2" xfId="45270"/>
    <cellStyle name="Обычный 30 18" xfId="15386"/>
    <cellStyle name="Обычный 30 18 2" xfId="45271"/>
    <cellStyle name="Обычный 30 19" xfId="15387"/>
    <cellStyle name="Обычный 30 19 2" xfId="15388"/>
    <cellStyle name="Обычный 30 19 2 2" xfId="15389"/>
    <cellStyle name="Обычный 30 19 2 2 2" xfId="45272"/>
    <cellStyle name="Обычный 30 19 2 3" xfId="45273"/>
    <cellStyle name="Обычный 30 19 3" xfId="15390"/>
    <cellStyle name="Обычный 30 19 3 2" xfId="45274"/>
    <cellStyle name="Обычный 30 19 4" xfId="45275"/>
    <cellStyle name="Обычный 30 2" xfId="15391"/>
    <cellStyle name="Обычный 30 2 2" xfId="45276"/>
    <cellStyle name="Обычный 30 20" xfId="15392"/>
    <cellStyle name="Обычный 30 20 2" xfId="15393"/>
    <cellStyle name="Обычный 30 20 2 2" xfId="15394"/>
    <cellStyle name="Обычный 30 20 2 2 2" xfId="45277"/>
    <cellStyle name="Обычный 30 20 2 3" xfId="45278"/>
    <cellStyle name="Обычный 30 20 3" xfId="15395"/>
    <cellStyle name="Обычный 30 20 3 2" xfId="45279"/>
    <cellStyle name="Обычный 30 20 4" xfId="45280"/>
    <cellStyle name="Обычный 30 21" xfId="15396"/>
    <cellStyle name="Обычный 30 21 2" xfId="15397"/>
    <cellStyle name="Обычный 30 21 2 2" xfId="15398"/>
    <cellStyle name="Обычный 30 21 2 2 2" xfId="45281"/>
    <cellStyle name="Обычный 30 21 2 3" xfId="45282"/>
    <cellStyle name="Обычный 30 21 3" xfId="15399"/>
    <cellStyle name="Обычный 30 21 3 2" xfId="45283"/>
    <cellStyle name="Обычный 30 21 4" xfId="45284"/>
    <cellStyle name="Обычный 30 22" xfId="15400"/>
    <cellStyle name="Обычный 30 22 2" xfId="45285"/>
    <cellStyle name="Обычный 30 23" xfId="15401"/>
    <cellStyle name="Обычный 30 23 2" xfId="45286"/>
    <cellStyle name="Обычный 30 24" xfId="15402"/>
    <cellStyle name="Обычный 30 24 2" xfId="45287"/>
    <cellStyle name="Обычный 30 25" xfId="15403"/>
    <cellStyle name="Обычный 30 25 2" xfId="45288"/>
    <cellStyle name="Обычный 30 26" xfId="15404"/>
    <cellStyle name="Обычный 30 26 2" xfId="45289"/>
    <cellStyle name="Обычный 30 27" xfId="15405"/>
    <cellStyle name="Обычный 30 27 2" xfId="15406"/>
    <cellStyle name="Обычный 30 27 2 2" xfId="45290"/>
    <cellStyle name="Обычный 30 27 3" xfId="45291"/>
    <cellStyle name="Обычный 30 28" xfId="15407"/>
    <cellStyle name="Обычный 30 28 2" xfId="45292"/>
    <cellStyle name="Обычный 30 29" xfId="15408"/>
    <cellStyle name="Обычный 30 29 2" xfId="45293"/>
    <cellStyle name="Обычный 30 3" xfId="15409"/>
    <cellStyle name="Обычный 30 3 2" xfId="45294"/>
    <cellStyle name="Обычный 30 30" xfId="15410"/>
    <cellStyle name="Обычный 30 30 2" xfId="45295"/>
    <cellStyle name="Обычный 30 31" xfId="45296"/>
    <cellStyle name="Обычный 30 4" xfId="15411"/>
    <cellStyle name="Обычный 30 4 2" xfId="45297"/>
    <cellStyle name="Обычный 30 5" xfId="15412"/>
    <cellStyle name="Обычный 30 5 2" xfId="45298"/>
    <cellStyle name="Обычный 30 6" xfId="15413"/>
    <cellStyle name="Обычный 30 6 2" xfId="45299"/>
    <cellStyle name="Обычный 30 7" xfId="15414"/>
    <cellStyle name="Обычный 30 7 2" xfId="45300"/>
    <cellStyle name="Обычный 30 8" xfId="15415"/>
    <cellStyle name="Обычный 30 8 2" xfId="45301"/>
    <cellStyle name="Обычный 30 9" xfId="15416"/>
    <cellStyle name="Обычный 30 9 2" xfId="45302"/>
    <cellStyle name="Обычный 31" xfId="15417"/>
    <cellStyle name="Обычный 31 10" xfId="15418"/>
    <cellStyle name="Обычный 31 10 2" xfId="45303"/>
    <cellStyle name="Обычный 31 11" xfId="15419"/>
    <cellStyle name="Обычный 31 11 2" xfId="45304"/>
    <cellStyle name="Обычный 31 12" xfId="15420"/>
    <cellStyle name="Обычный 31 12 2" xfId="45305"/>
    <cellStyle name="Обычный 31 13" xfId="15421"/>
    <cellStyle name="Обычный 31 13 2" xfId="45306"/>
    <cellStyle name="Обычный 31 14" xfId="15422"/>
    <cellStyle name="Обычный 31 14 2" xfId="45307"/>
    <cellStyle name="Обычный 31 15" xfId="15423"/>
    <cellStyle name="Обычный 31 15 2" xfId="45308"/>
    <cellStyle name="Обычный 31 16" xfId="15424"/>
    <cellStyle name="Обычный 31 16 2" xfId="45309"/>
    <cellStyle name="Обычный 31 17" xfId="15425"/>
    <cellStyle name="Обычный 31 17 2" xfId="45310"/>
    <cellStyle name="Обычный 31 18" xfId="15426"/>
    <cellStyle name="Обычный 31 18 2" xfId="45311"/>
    <cellStyle name="Обычный 31 19" xfId="15427"/>
    <cellStyle name="Обычный 31 19 2" xfId="15428"/>
    <cellStyle name="Обычный 31 19 2 2" xfId="15429"/>
    <cellStyle name="Обычный 31 19 2 2 2" xfId="45312"/>
    <cellStyle name="Обычный 31 19 2 3" xfId="45313"/>
    <cellStyle name="Обычный 31 19 3" xfId="15430"/>
    <cellStyle name="Обычный 31 19 3 2" xfId="45314"/>
    <cellStyle name="Обычный 31 19 4" xfId="45315"/>
    <cellStyle name="Обычный 31 2" xfId="15431"/>
    <cellStyle name="Обычный 31 2 2" xfId="45316"/>
    <cellStyle name="Обычный 31 20" xfId="15432"/>
    <cellStyle name="Обычный 31 20 2" xfId="15433"/>
    <cellStyle name="Обычный 31 20 2 2" xfId="15434"/>
    <cellStyle name="Обычный 31 20 2 2 2" xfId="45317"/>
    <cellStyle name="Обычный 31 20 2 3" xfId="45318"/>
    <cellStyle name="Обычный 31 20 3" xfId="15435"/>
    <cellStyle name="Обычный 31 20 3 2" xfId="45319"/>
    <cellStyle name="Обычный 31 20 4" xfId="45320"/>
    <cellStyle name="Обычный 31 21" xfId="15436"/>
    <cellStyle name="Обычный 31 21 2" xfId="15437"/>
    <cellStyle name="Обычный 31 21 2 2" xfId="15438"/>
    <cellStyle name="Обычный 31 21 2 2 2" xfId="45321"/>
    <cellStyle name="Обычный 31 21 2 3" xfId="45322"/>
    <cellStyle name="Обычный 31 21 3" xfId="15439"/>
    <cellStyle name="Обычный 31 21 3 2" xfId="45323"/>
    <cellStyle name="Обычный 31 21 4" xfId="45324"/>
    <cellStyle name="Обычный 31 22" xfId="15440"/>
    <cellStyle name="Обычный 31 22 2" xfId="45325"/>
    <cellStyle name="Обычный 31 23" xfId="15441"/>
    <cellStyle name="Обычный 31 23 2" xfId="45326"/>
    <cellStyle name="Обычный 31 24" xfId="15442"/>
    <cellStyle name="Обычный 31 24 2" xfId="45327"/>
    <cellStyle name="Обычный 31 25" xfId="15443"/>
    <cellStyle name="Обычный 31 25 2" xfId="45328"/>
    <cellStyle name="Обычный 31 26" xfId="15444"/>
    <cellStyle name="Обычный 31 26 2" xfId="45329"/>
    <cellStyle name="Обычный 31 27" xfId="15445"/>
    <cellStyle name="Обычный 31 27 2" xfId="15446"/>
    <cellStyle name="Обычный 31 27 2 2" xfId="45330"/>
    <cellStyle name="Обычный 31 27 3" xfId="45331"/>
    <cellStyle name="Обычный 31 28" xfId="15447"/>
    <cellStyle name="Обычный 31 28 2" xfId="45332"/>
    <cellStyle name="Обычный 31 29" xfId="15448"/>
    <cellStyle name="Обычный 31 29 2" xfId="45333"/>
    <cellStyle name="Обычный 31 3" xfId="15449"/>
    <cellStyle name="Обычный 31 3 2" xfId="45334"/>
    <cellStyle name="Обычный 31 30" xfId="45335"/>
    <cellStyle name="Обычный 31 4" xfId="15450"/>
    <cellStyle name="Обычный 31 4 2" xfId="15451"/>
    <cellStyle name="Обычный 31 5" xfId="15452"/>
    <cellStyle name="Обычный 31 5 2" xfId="45336"/>
    <cellStyle name="Обычный 31 6" xfId="15453"/>
    <cellStyle name="Обычный 31 6 2" xfId="45337"/>
    <cellStyle name="Обычный 31 7" xfId="15454"/>
    <cellStyle name="Обычный 31 7 2" xfId="45338"/>
    <cellStyle name="Обычный 31 8" xfId="15455"/>
    <cellStyle name="Обычный 31 8 2" xfId="45339"/>
    <cellStyle name="Обычный 31 9" xfId="15456"/>
    <cellStyle name="Обычный 31 9 2" xfId="45340"/>
    <cellStyle name="Обычный 32" xfId="15457"/>
    <cellStyle name="Обычный 32 10" xfId="15458"/>
    <cellStyle name="Обычный 32 10 2" xfId="45341"/>
    <cellStyle name="Обычный 32 11" xfId="15459"/>
    <cellStyle name="Обычный 32 11 2" xfId="45342"/>
    <cellStyle name="Обычный 32 12" xfId="15460"/>
    <cellStyle name="Обычный 32 12 2" xfId="45343"/>
    <cellStyle name="Обычный 32 13" xfId="15461"/>
    <cellStyle name="Обычный 32 13 2" xfId="45344"/>
    <cellStyle name="Обычный 32 14" xfId="15462"/>
    <cellStyle name="Обычный 32 14 2" xfId="45345"/>
    <cellStyle name="Обычный 32 15" xfId="15463"/>
    <cellStyle name="Обычный 32 15 2" xfId="45346"/>
    <cellStyle name="Обычный 32 16" xfId="15464"/>
    <cellStyle name="Обычный 32 16 2" xfId="45347"/>
    <cellStyle name="Обычный 32 17" xfId="15465"/>
    <cellStyle name="Обычный 32 17 2" xfId="45348"/>
    <cellStyle name="Обычный 32 18" xfId="15466"/>
    <cellStyle name="Обычный 32 18 2" xfId="45349"/>
    <cellStyle name="Обычный 32 19" xfId="15467"/>
    <cellStyle name="Обычный 32 19 2" xfId="15468"/>
    <cellStyle name="Обычный 32 19 2 2" xfId="15469"/>
    <cellStyle name="Обычный 32 19 2 2 2" xfId="45350"/>
    <cellStyle name="Обычный 32 19 2 3" xfId="45351"/>
    <cellStyle name="Обычный 32 19 3" xfId="15470"/>
    <cellStyle name="Обычный 32 19 3 2" xfId="45352"/>
    <cellStyle name="Обычный 32 19 4" xfId="45353"/>
    <cellStyle name="Обычный 32 2" xfId="15471"/>
    <cellStyle name="Обычный 32 2 2" xfId="45354"/>
    <cellStyle name="Обычный 32 20" xfId="15472"/>
    <cellStyle name="Обычный 32 20 2" xfId="15473"/>
    <cellStyle name="Обычный 32 20 2 2" xfId="15474"/>
    <cellStyle name="Обычный 32 20 2 2 2" xfId="45355"/>
    <cellStyle name="Обычный 32 20 2 3" xfId="45356"/>
    <cellStyle name="Обычный 32 20 3" xfId="15475"/>
    <cellStyle name="Обычный 32 20 3 2" xfId="45357"/>
    <cellStyle name="Обычный 32 20 4" xfId="45358"/>
    <cellStyle name="Обычный 32 21" xfId="15476"/>
    <cellStyle name="Обычный 32 21 2" xfId="15477"/>
    <cellStyle name="Обычный 32 21 2 2" xfId="15478"/>
    <cellStyle name="Обычный 32 21 2 2 2" xfId="45359"/>
    <cellStyle name="Обычный 32 21 2 3" xfId="45360"/>
    <cellStyle name="Обычный 32 21 3" xfId="15479"/>
    <cellStyle name="Обычный 32 21 3 2" xfId="45361"/>
    <cellStyle name="Обычный 32 21 4" xfId="45362"/>
    <cellStyle name="Обычный 32 22" xfId="15480"/>
    <cellStyle name="Обычный 32 22 2" xfId="45363"/>
    <cellStyle name="Обычный 32 23" xfId="15481"/>
    <cellStyle name="Обычный 32 23 2" xfId="45364"/>
    <cellStyle name="Обычный 32 24" xfId="15482"/>
    <cellStyle name="Обычный 32 24 2" xfId="45365"/>
    <cellStyle name="Обычный 32 25" xfId="15483"/>
    <cellStyle name="Обычный 32 25 2" xfId="45366"/>
    <cellStyle name="Обычный 32 26" xfId="15484"/>
    <cellStyle name="Обычный 32 26 2" xfId="45367"/>
    <cellStyle name="Обычный 32 27" xfId="15485"/>
    <cellStyle name="Обычный 32 27 2" xfId="15486"/>
    <cellStyle name="Обычный 32 27 2 2" xfId="45368"/>
    <cellStyle name="Обычный 32 27 3" xfId="45369"/>
    <cellStyle name="Обычный 32 28" xfId="15487"/>
    <cellStyle name="Обычный 32 28 2" xfId="45370"/>
    <cellStyle name="Обычный 32 29" xfId="15488"/>
    <cellStyle name="Обычный 32 29 2" xfId="45371"/>
    <cellStyle name="Обычный 32 3" xfId="15489"/>
    <cellStyle name="Обычный 32 3 2" xfId="45372"/>
    <cellStyle name="Обычный 32 30" xfId="45373"/>
    <cellStyle name="Обычный 32 4" xfId="15490"/>
    <cellStyle name="Обычный 32 4 2" xfId="15491"/>
    <cellStyle name="Обычный 32 5" xfId="15492"/>
    <cellStyle name="Обычный 32 5 2" xfId="45374"/>
    <cellStyle name="Обычный 32 6" xfId="15493"/>
    <cellStyle name="Обычный 32 6 2" xfId="45375"/>
    <cellStyle name="Обычный 32 7" xfId="15494"/>
    <cellStyle name="Обычный 32 7 2" xfId="45376"/>
    <cellStyle name="Обычный 32 8" xfId="15495"/>
    <cellStyle name="Обычный 32 8 2" xfId="45377"/>
    <cellStyle name="Обычный 32 9" xfId="15496"/>
    <cellStyle name="Обычный 32 9 2" xfId="45378"/>
    <cellStyle name="Обычный 33" xfId="15497"/>
    <cellStyle name="Обычный 33 10" xfId="15498"/>
    <cellStyle name="Обычный 33 10 2" xfId="45379"/>
    <cellStyle name="Обычный 33 11" xfId="15499"/>
    <cellStyle name="Обычный 33 11 2" xfId="45380"/>
    <cellStyle name="Обычный 33 12" xfId="15500"/>
    <cellStyle name="Обычный 33 12 2" xfId="45381"/>
    <cellStyle name="Обычный 33 13" xfId="15501"/>
    <cellStyle name="Обычный 33 13 2" xfId="45382"/>
    <cellStyle name="Обычный 33 14" xfId="15502"/>
    <cellStyle name="Обычный 33 14 2" xfId="45383"/>
    <cellStyle name="Обычный 33 15" xfId="15503"/>
    <cellStyle name="Обычный 33 15 2" xfId="45384"/>
    <cellStyle name="Обычный 33 16" xfId="15504"/>
    <cellStyle name="Обычный 33 16 2" xfId="45385"/>
    <cellStyle name="Обычный 33 17" xfId="15505"/>
    <cellStyle name="Обычный 33 17 2" xfId="45386"/>
    <cellStyle name="Обычный 33 18" xfId="15506"/>
    <cellStyle name="Обычный 33 18 2" xfId="45387"/>
    <cellStyle name="Обычный 33 19" xfId="15507"/>
    <cellStyle name="Обычный 33 19 2" xfId="15508"/>
    <cellStyle name="Обычный 33 19 2 2" xfId="15509"/>
    <cellStyle name="Обычный 33 19 2 2 2" xfId="45388"/>
    <cellStyle name="Обычный 33 19 2 3" xfId="45389"/>
    <cellStyle name="Обычный 33 19 3" xfId="15510"/>
    <cellStyle name="Обычный 33 19 3 2" xfId="45390"/>
    <cellStyle name="Обычный 33 19 4" xfId="45391"/>
    <cellStyle name="Обычный 33 2" xfId="15511"/>
    <cellStyle name="Обычный 33 2 2" xfId="45392"/>
    <cellStyle name="Обычный 33 20" xfId="15512"/>
    <cellStyle name="Обычный 33 20 2" xfId="15513"/>
    <cellStyle name="Обычный 33 20 2 2" xfId="15514"/>
    <cellStyle name="Обычный 33 20 2 2 2" xfId="45393"/>
    <cellStyle name="Обычный 33 20 2 3" xfId="45394"/>
    <cellStyle name="Обычный 33 20 3" xfId="15515"/>
    <cellStyle name="Обычный 33 20 3 2" xfId="45395"/>
    <cellStyle name="Обычный 33 20 4" xfId="45396"/>
    <cellStyle name="Обычный 33 21" xfId="15516"/>
    <cellStyle name="Обычный 33 21 2" xfId="15517"/>
    <cellStyle name="Обычный 33 21 2 2" xfId="15518"/>
    <cellStyle name="Обычный 33 21 2 2 2" xfId="45397"/>
    <cellStyle name="Обычный 33 21 2 3" xfId="45398"/>
    <cellStyle name="Обычный 33 21 3" xfId="15519"/>
    <cellStyle name="Обычный 33 21 3 2" xfId="45399"/>
    <cellStyle name="Обычный 33 21 4" xfId="45400"/>
    <cellStyle name="Обычный 33 22" xfId="15520"/>
    <cellStyle name="Обычный 33 22 2" xfId="45401"/>
    <cellStyle name="Обычный 33 23" xfId="15521"/>
    <cellStyle name="Обычный 33 23 2" xfId="45402"/>
    <cellStyle name="Обычный 33 24" xfId="15522"/>
    <cellStyle name="Обычный 33 24 2" xfId="45403"/>
    <cellStyle name="Обычный 33 25" xfId="15523"/>
    <cellStyle name="Обычный 33 25 2" xfId="45404"/>
    <cellStyle name="Обычный 33 26" xfId="15524"/>
    <cellStyle name="Обычный 33 26 2" xfId="45405"/>
    <cellStyle name="Обычный 33 27" xfId="15525"/>
    <cellStyle name="Обычный 33 27 2" xfId="15526"/>
    <cellStyle name="Обычный 33 27 2 2" xfId="45406"/>
    <cellStyle name="Обычный 33 27 3" xfId="45407"/>
    <cellStyle name="Обычный 33 28" xfId="15527"/>
    <cellStyle name="Обычный 33 28 2" xfId="45408"/>
    <cellStyle name="Обычный 33 29" xfId="15528"/>
    <cellStyle name="Обычный 33 29 2" xfId="45409"/>
    <cellStyle name="Обычный 33 3" xfId="15529"/>
    <cellStyle name="Обычный 33 3 2" xfId="45410"/>
    <cellStyle name="Обычный 33 30" xfId="45411"/>
    <cellStyle name="Обычный 33 4" xfId="15530"/>
    <cellStyle name="Обычный 33 4 2" xfId="15531"/>
    <cellStyle name="Обычный 33 5" xfId="15532"/>
    <cellStyle name="Обычный 33 5 2" xfId="45412"/>
    <cellStyle name="Обычный 33 6" xfId="15533"/>
    <cellStyle name="Обычный 33 6 2" xfId="45413"/>
    <cellStyle name="Обычный 33 7" xfId="15534"/>
    <cellStyle name="Обычный 33 7 2" xfId="45414"/>
    <cellStyle name="Обычный 33 8" xfId="15535"/>
    <cellStyle name="Обычный 33 8 2" xfId="45415"/>
    <cellStyle name="Обычный 33 9" xfId="15536"/>
    <cellStyle name="Обычный 33 9 2" xfId="45416"/>
    <cellStyle name="Обычный 34" xfId="15537"/>
    <cellStyle name="Обычный 34 10" xfId="15538"/>
    <cellStyle name="Обычный 34 10 2" xfId="45417"/>
    <cellStyle name="Обычный 34 11" xfId="15539"/>
    <cellStyle name="Обычный 34 11 2" xfId="45418"/>
    <cellStyle name="Обычный 34 12" xfId="15540"/>
    <cellStyle name="Обычный 34 12 2" xfId="45419"/>
    <cellStyle name="Обычный 34 13" xfId="15541"/>
    <cellStyle name="Обычный 34 13 2" xfId="45420"/>
    <cellStyle name="Обычный 34 14" xfId="15542"/>
    <cellStyle name="Обычный 34 14 2" xfId="45421"/>
    <cellStyle name="Обычный 34 15" xfId="15543"/>
    <cellStyle name="Обычный 34 15 2" xfId="45422"/>
    <cellStyle name="Обычный 34 16" xfId="15544"/>
    <cellStyle name="Обычный 34 16 2" xfId="45423"/>
    <cellStyle name="Обычный 34 17" xfId="15545"/>
    <cellStyle name="Обычный 34 17 2" xfId="45424"/>
    <cellStyle name="Обычный 34 18" xfId="15546"/>
    <cellStyle name="Обычный 34 18 2" xfId="45425"/>
    <cellStyle name="Обычный 34 19" xfId="15547"/>
    <cellStyle name="Обычный 34 19 2" xfId="15548"/>
    <cellStyle name="Обычный 34 19 2 2" xfId="15549"/>
    <cellStyle name="Обычный 34 19 2 2 2" xfId="45426"/>
    <cellStyle name="Обычный 34 19 2 3" xfId="45427"/>
    <cellStyle name="Обычный 34 19 3" xfId="15550"/>
    <cellStyle name="Обычный 34 19 3 2" xfId="45428"/>
    <cellStyle name="Обычный 34 19 4" xfId="45429"/>
    <cellStyle name="Обычный 34 2" xfId="15551"/>
    <cellStyle name="Обычный 34 2 2" xfId="45430"/>
    <cellStyle name="Обычный 34 20" xfId="15552"/>
    <cellStyle name="Обычный 34 20 2" xfId="15553"/>
    <cellStyle name="Обычный 34 20 2 2" xfId="15554"/>
    <cellStyle name="Обычный 34 20 2 2 2" xfId="45431"/>
    <cellStyle name="Обычный 34 20 2 3" xfId="45432"/>
    <cellStyle name="Обычный 34 20 3" xfId="15555"/>
    <cellStyle name="Обычный 34 20 3 2" xfId="45433"/>
    <cellStyle name="Обычный 34 20 4" xfId="45434"/>
    <cellStyle name="Обычный 34 21" xfId="15556"/>
    <cellStyle name="Обычный 34 21 2" xfId="15557"/>
    <cellStyle name="Обычный 34 21 2 2" xfId="15558"/>
    <cellStyle name="Обычный 34 21 2 2 2" xfId="45435"/>
    <cellStyle name="Обычный 34 21 2 3" xfId="45436"/>
    <cellStyle name="Обычный 34 21 3" xfId="15559"/>
    <cellStyle name="Обычный 34 21 3 2" xfId="45437"/>
    <cellStyle name="Обычный 34 21 4" xfId="45438"/>
    <cellStyle name="Обычный 34 22" xfId="15560"/>
    <cellStyle name="Обычный 34 22 2" xfId="45439"/>
    <cellStyle name="Обычный 34 23" xfId="15561"/>
    <cellStyle name="Обычный 34 23 2" xfId="45440"/>
    <cellStyle name="Обычный 34 24" xfId="15562"/>
    <cellStyle name="Обычный 34 24 2" xfId="45441"/>
    <cellStyle name="Обычный 34 25" xfId="15563"/>
    <cellStyle name="Обычный 34 25 2" xfId="45442"/>
    <cellStyle name="Обычный 34 26" xfId="15564"/>
    <cellStyle name="Обычный 34 26 2" xfId="45443"/>
    <cellStyle name="Обычный 34 27" xfId="15565"/>
    <cellStyle name="Обычный 34 27 2" xfId="15566"/>
    <cellStyle name="Обычный 34 27 2 2" xfId="45444"/>
    <cellStyle name="Обычный 34 27 3" xfId="45445"/>
    <cellStyle name="Обычный 34 28" xfId="15567"/>
    <cellStyle name="Обычный 34 28 2" xfId="45446"/>
    <cellStyle name="Обычный 34 29" xfId="15568"/>
    <cellStyle name="Обычный 34 29 2" xfId="45447"/>
    <cellStyle name="Обычный 34 3" xfId="15569"/>
    <cellStyle name="Обычный 34 3 2" xfId="45448"/>
    <cellStyle name="Обычный 34 30" xfId="45449"/>
    <cellStyle name="Обычный 34 4" xfId="15570"/>
    <cellStyle name="Обычный 34 4 2" xfId="15571"/>
    <cellStyle name="Обычный 34 5" xfId="15572"/>
    <cellStyle name="Обычный 34 5 2" xfId="45450"/>
    <cellStyle name="Обычный 34 6" xfId="15573"/>
    <cellStyle name="Обычный 34 6 2" xfId="45451"/>
    <cellStyle name="Обычный 34 7" xfId="15574"/>
    <cellStyle name="Обычный 34 7 2" xfId="45452"/>
    <cellStyle name="Обычный 34 8" xfId="15575"/>
    <cellStyle name="Обычный 34 8 2" xfId="45453"/>
    <cellStyle name="Обычный 34 9" xfId="15576"/>
    <cellStyle name="Обычный 34 9 2" xfId="45454"/>
    <cellStyle name="Обычный 35" xfId="15577"/>
    <cellStyle name="Обычный 35 2" xfId="15578"/>
    <cellStyle name="Обычный 35 2 2" xfId="15579"/>
    <cellStyle name="Обычный 35 2 2 2" xfId="15580"/>
    <cellStyle name="Обычный 35 2 2 2 2" xfId="45455"/>
    <cellStyle name="Обычный 35 2 2 3" xfId="45456"/>
    <cellStyle name="Обычный 35 2 3" xfId="15581"/>
    <cellStyle name="Обычный 35 2 3 2" xfId="45457"/>
    <cellStyle name="Обычный 35 2 4" xfId="45458"/>
    <cellStyle name="Обычный 35 3" xfId="15582"/>
    <cellStyle name="Обычный 35 3 2" xfId="15583"/>
    <cellStyle name="Обычный 35 3 2 2" xfId="15584"/>
    <cellStyle name="Обычный 35 3 2 2 2" xfId="45459"/>
    <cellStyle name="Обычный 35 3 2 3" xfId="45460"/>
    <cellStyle name="Обычный 35 3 3" xfId="15585"/>
    <cellStyle name="Обычный 35 3 3 2" xfId="45461"/>
    <cellStyle name="Обычный 35 3 4" xfId="45462"/>
    <cellStyle name="Обычный 35 4" xfId="15586"/>
    <cellStyle name="Обычный 35 4 2" xfId="15587"/>
    <cellStyle name="Обычный 35 4 2 2" xfId="15588"/>
    <cellStyle name="Обычный 35 4 2 2 2" xfId="45463"/>
    <cellStyle name="Обычный 35 4 2 3" xfId="45464"/>
    <cellStyle name="Обычный 35 4 3" xfId="15589"/>
    <cellStyle name="Обычный 35 4 3 2" xfId="45465"/>
    <cellStyle name="Обычный 35 4 4" xfId="45466"/>
    <cellStyle name="Обычный 35 5" xfId="15590"/>
    <cellStyle name="Обычный 35 5 2" xfId="15591"/>
    <cellStyle name="Обычный 35 5 2 2" xfId="45467"/>
    <cellStyle name="Обычный 35 5 3" xfId="45468"/>
    <cellStyle name="Обычный 35 6" xfId="15592"/>
    <cellStyle name="Обычный 35 6 2" xfId="45469"/>
    <cellStyle name="Обычный 35 7" xfId="15593"/>
    <cellStyle name="Обычный 35 7 2" xfId="45470"/>
    <cellStyle name="Обычный 35 8" xfId="15594"/>
    <cellStyle name="Обычный 36" xfId="32"/>
    <cellStyle name="Обычный 36 2" xfId="15595"/>
    <cellStyle name="Обычный 36 2 2" xfId="15596"/>
    <cellStyle name="Обычный 36 2 2 2" xfId="15597"/>
    <cellStyle name="Обычный 36 2 2 2 2" xfId="45471"/>
    <cellStyle name="Обычный 36 2 2 3" xfId="45472"/>
    <cellStyle name="Обычный 36 2 3" xfId="15598"/>
    <cellStyle name="Обычный 36 2 3 2" xfId="45473"/>
    <cellStyle name="Обычный 36 2 4" xfId="45474"/>
    <cellStyle name="Обычный 36 3" xfId="15599"/>
    <cellStyle name="Обычный 36 3 2" xfId="15600"/>
    <cellStyle name="Обычный 36 3 2 2" xfId="15601"/>
    <cellStyle name="Обычный 36 3 2 2 2" xfId="45475"/>
    <cellStyle name="Обычный 36 3 2 3" xfId="45476"/>
    <cellStyle name="Обычный 36 3 3" xfId="15602"/>
    <cellStyle name="Обычный 36 3 3 2" xfId="45477"/>
    <cellStyle name="Обычный 36 3 4" xfId="45478"/>
    <cellStyle name="Обычный 36 4" xfId="34"/>
    <cellStyle name="Обычный 36 4 2" xfId="15603"/>
    <cellStyle name="Обычный 36 4 2 2" xfId="15604"/>
    <cellStyle name="Обычный 36 4 2 2 2" xfId="45479"/>
    <cellStyle name="Обычный 36 4 2 3" xfId="45480"/>
    <cellStyle name="Обычный 36 4 3" xfId="15605"/>
    <cellStyle name="Обычный 36 4 3 2" xfId="45481"/>
    <cellStyle name="Обычный 36 4 4" xfId="45482"/>
    <cellStyle name="Обычный 36 5" xfId="15606"/>
    <cellStyle name="Обычный 36 5 2" xfId="15607"/>
    <cellStyle name="Обычный 36 5 2 2" xfId="45483"/>
    <cellStyle name="Обычный 36 5 3" xfId="45484"/>
    <cellStyle name="Обычный 36 6" xfId="15608"/>
    <cellStyle name="Обычный 36 6 2" xfId="45485"/>
    <cellStyle name="Обычный 36 7" xfId="15609"/>
    <cellStyle name="Обычный 36 7 2" xfId="45486"/>
    <cellStyle name="Обычный 36 8" xfId="45487"/>
    <cellStyle name="Обычный 37" xfId="15610"/>
    <cellStyle name="Обычный 37 2" xfId="15611"/>
    <cellStyle name="Обычный 37 2 2" xfId="15612"/>
    <cellStyle name="Обычный 37 2 2 2" xfId="15613"/>
    <cellStyle name="Обычный 37 2 2 2 2" xfId="45488"/>
    <cellStyle name="Обычный 37 2 2 3" xfId="45489"/>
    <cellStyle name="Обычный 37 2 3" xfId="15614"/>
    <cellStyle name="Обычный 37 2 3 2" xfId="45490"/>
    <cellStyle name="Обычный 37 2 4" xfId="45491"/>
    <cellStyle name="Обычный 37 3" xfId="15615"/>
    <cellStyle name="Обычный 37 3 2" xfId="15616"/>
    <cellStyle name="Обычный 37 3 2 2" xfId="15617"/>
    <cellStyle name="Обычный 37 3 2 2 2" xfId="45492"/>
    <cellStyle name="Обычный 37 3 2 3" xfId="45493"/>
    <cellStyle name="Обычный 37 3 3" xfId="15618"/>
    <cellStyle name="Обычный 37 3 3 2" xfId="45494"/>
    <cellStyle name="Обычный 37 3 4" xfId="45495"/>
    <cellStyle name="Обычный 37 4" xfId="15619"/>
    <cellStyle name="Обычный 37 4 2" xfId="15620"/>
    <cellStyle name="Обычный 37 4 2 2" xfId="15621"/>
    <cellStyle name="Обычный 37 4 2 2 2" xfId="45496"/>
    <cellStyle name="Обычный 37 4 2 3" xfId="45497"/>
    <cellStyle name="Обычный 37 4 3" xfId="15622"/>
    <cellStyle name="Обычный 37 4 3 2" xfId="45498"/>
    <cellStyle name="Обычный 37 4 4" xfId="45499"/>
    <cellStyle name="Обычный 37 5" xfId="15623"/>
    <cellStyle name="Обычный 37 5 2" xfId="15624"/>
    <cellStyle name="Обычный 37 5 2 2" xfId="45500"/>
    <cellStyle name="Обычный 37 5 3" xfId="45501"/>
    <cellStyle name="Обычный 37 6" xfId="15625"/>
    <cellStyle name="Обычный 37 6 2" xfId="45502"/>
    <cellStyle name="Обычный 37 7" xfId="15626"/>
    <cellStyle name="Обычный 37 7 2" xfId="45503"/>
    <cellStyle name="Обычный 37 8" xfId="45504"/>
    <cellStyle name="Обычный 38" xfId="15627"/>
    <cellStyle name="Обычный 38 2" xfId="15628"/>
    <cellStyle name="Обычный 38 2 2" xfId="15629"/>
    <cellStyle name="Обычный 38 2 2 2" xfId="15630"/>
    <cellStyle name="Обычный 38 2 2 2 2" xfId="45505"/>
    <cellStyle name="Обычный 38 2 2 3" xfId="45506"/>
    <cellStyle name="Обычный 38 2 3" xfId="15631"/>
    <cellStyle name="Обычный 38 2 3 2" xfId="45507"/>
    <cellStyle name="Обычный 38 2 4" xfId="45508"/>
    <cellStyle name="Обычный 38 3" xfId="15632"/>
    <cellStyle name="Обычный 38 3 2" xfId="15633"/>
    <cellStyle name="Обычный 38 3 2 2" xfId="15634"/>
    <cellStyle name="Обычный 38 3 2 2 2" xfId="45509"/>
    <cellStyle name="Обычный 38 3 2 3" xfId="45510"/>
    <cellStyle name="Обычный 38 3 3" xfId="15635"/>
    <cellStyle name="Обычный 38 3 3 2" xfId="45511"/>
    <cellStyle name="Обычный 38 3 4" xfId="45512"/>
    <cellStyle name="Обычный 38 4" xfId="15636"/>
    <cellStyle name="Обычный 38 4 2" xfId="15637"/>
    <cellStyle name="Обычный 38 4 2 2" xfId="15638"/>
    <cellStyle name="Обычный 38 4 2 2 2" xfId="45513"/>
    <cellStyle name="Обычный 38 4 2 3" xfId="45514"/>
    <cellStyle name="Обычный 38 4 3" xfId="15639"/>
    <cellStyle name="Обычный 38 4 3 2" xfId="45515"/>
    <cellStyle name="Обычный 38 4 4" xfId="45516"/>
    <cellStyle name="Обычный 38 5" xfId="15640"/>
    <cellStyle name="Обычный 38 5 2" xfId="15641"/>
    <cellStyle name="Обычный 38 5 2 2" xfId="45517"/>
    <cellStyle name="Обычный 38 5 3" xfId="45518"/>
    <cellStyle name="Обычный 38 6" xfId="15642"/>
    <cellStyle name="Обычный 38 6 2" xfId="45519"/>
    <cellStyle name="Обычный 38 7" xfId="15643"/>
    <cellStyle name="Обычный 38 7 2" xfId="45520"/>
    <cellStyle name="Обычный 38 8" xfId="45521"/>
    <cellStyle name="Обычный 39" xfId="15644"/>
    <cellStyle name="Обычный 39 2" xfId="15645"/>
    <cellStyle name="Обычный 39 2 2" xfId="15646"/>
    <cellStyle name="Обычный 39 2 2 2" xfId="15647"/>
    <cellStyle name="Обычный 39 2 2 2 2" xfId="45522"/>
    <cellStyle name="Обычный 39 2 2 3" xfId="45523"/>
    <cellStyle name="Обычный 39 2 3" xfId="15648"/>
    <cellStyle name="Обычный 39 2 3 2" xfId="45524"/>
    <cellStyle name="Обычный 39 2 4" xfId="45525"/>
    <cellStyle name="Обычный 39 3" xfId="15649"/>
    <cellStyle name="Обычный 39 3 2" xfId="15650"/>
    <cellStyle name="Обычный 39 3 2 2" xfId="15651"/>
    <cellStyle name="Обычный 39 3 2 2 2" xfId="45526"/>
    <cellStyle name="Обычный 39 3 2 3" xfId="45527"/>
    <cellStyle name="Обычный 39 3 3" xfId="15652"/>
    <cellStyle name="Обычный 39 3 3 2" xfId="45528"/>
    <cellStyle name="Обычный 39 3 4" xfId="45529"/>
    <cellStyle name="Обычный 39 4" xfId="15653"/>
    <cellStyle name="Обычный 39 4 2" xfId="15654"/>
    <cellStyle name="Обычный 39 4 2 2" xfId="15655"/>
    <cellStyle name="Обычный 39 4 2 2 2" xfId="45530"/>
    <cellStyle name="Обычный 39 4 2 3" xfId="45531"/>
    <cellStyle name="Обычный 39 4 3" xfId="15656"/>
    <cellStyle name="Обычный 39 4 3 2" xfId="45532"/>
    <cellStyle name="Обычный 39 4 4" xfId="45533"/>
    <cellStyle name="Обычный 39 5" xfId="15657"/>
    <cellStyle name="Обычный 39 5 2" xfId="15658"/>
    <cellStyle name="Обычный 39 5 2 2" xfId="45534"/>
    <cellStyle name="Обычный 39 5 3" xfId="45535"/>
    <cellStyle name="Обычный 39 6" xfId="15659"/>
    <cellStyle name="Обычный 39 6 2" xfId="45536"/>
    <cellStyle name="Обычный 39 7" xfId="15660"/>
    <cellStyle name="Обычный 39 7 2" xfId="45537"/>
    <cellStyle name="Обычный 39 8" xfId="45538"/>
    <cellStyle name="Обычный 4" xfId="17"/>
    <cellStyle name="Обычный 4 10" xfId="45539"/>
    <cellStyle name="Обычный 4 11" xfId="59124"/>
    <cellStyle name="Обычный 4 2" xfId="15661"/>
    <cellStyle name="Обычный 4 2 10" xfId="15662"/>
    <cellStyle name="Обычный 4 2 10 2" xfId="45540"/>
    <cellStyle name="Обычный 4 2 11" xfId="15663"/>
    <cellStyle name="Обычный 4 2 11 2" xfId="45541"/>
    <cellStyle name="Обычный 4 2 12" xfId="15664"/>
    <cellStyle name="Обычный 4 2 12 2" xfId="45542"/>
    <cellStyle name="Обычный 4 2 13" xfId="15665"/>
    <cellStyle name="Обычный 4 2 13 2" xfId="45543"/>
    <cellStyle name="Обычный 4 2 14" xfId="15666"/>
    <cellStyle name="Обычный 4 2 14 2" xfId="45544"/>
    <cellStyle name="Обычный 4 2 15" xfId="15667"/>
    <cellStyle name="Обычный 4 2 15 2" xfId="45545"/>
    <cellStyle name="Обычный 4 2 16" xfId="15668"/>
    <cellStyle name="Обычный 4 2 16 2" xfId="45546"/>
    <cellStyle name="Обычный 4 2 17" xfId="15669"/>
    <cellStyle name="Обычный 4 2 17 2" xfId="45547"/>
    <cellStyle name="Обычный 4 2 18" xfId="15670"/>
    <cellStyle name="Обычный 4 2 18 2" xfId="45548"/>
    <cellStyle name="Обычный 4 2 19" xfId="15671"/>
    <cellStyle name="Обычный 4 2 19 2" xfId="45549"/>
    <cellStyle name="Обычный 4 2 2" xfId="15672"/>
    <cellStyle name="Обычный 4 2 2 2" xfId="15673"/>
    <cellStyle name="Обычный 4 2 2 2 2" xfId="45550"/>
    <cellStyle name="Обычный 4 2 2 3" xfId="15674"/>
    <cellStyle name="Обычный 4 2 2 3 2" xfId="45551"/>
    <cellStyle name="Обычный 4 2 2 4" xfId="15675"/>
    <cellStyle name="Обычный 4 2 2 4 2" xfId="45552"/>
    <cellStyle name="Обычный 4 2 2 5" xfId="45553"/>
    <cellStyle name="Обычный 4 2 20" xfId="15676"/>
    <cellStyle name="Обычный 4 2 20 2" xfId="45554"/>
    <cellStyle name="Обычный 4 2 21" xfId="15677"/>
    <cellStyle name="Обычный 4 2 21 2" xfId="45555"/>
    <cellStyle name="Обычный 4 2 22" xfId="15678"/>
    <cellStyle name="Обычный 4 2 22 2" xfId="45556"/>
    <cellStyle name="Обычный 4 2 23" xfId="15679"/>
    <cellStyle name="Обычный 4 2 23 2" xfId="45557"/>
    <cellStyle name="Обычный 4 2 24" xfId="15680"/>
    <cellStyle name="Обычный 4 2 24 2" xfId="45558"/>
    <cellStyle name="Обычный 4 2 25" xfId="15681"/>
    <cellStyle name="Обычный 4 2 25 2" xfId="45559"/>
    <cellStyle name="Обычный 4 2 26" xfId="15682"/>
    <cellStyle name="Обычный 4 2 26 2" xfId="45560"/>
    <cellStyle name="Обычный 4 2 27" xfId="15683"/>
    <cellStyle name="Обычный 4 2 27 2" xfId="45561"/>
    <cellStyle name="Обычный 4 2 28" xfId="15684"/>
    <cellStyle name="Обычный 4 2 28 2" xfId="45562"/>
    <cellStyle name="Обычный 4 2 29" xfId="45563"/>
    <cellStyle name="Обычный 4 2 3" xfId="15685"/>
    <cellStyle name="Обычный 4 2 3 2" xfId="45564"/>
    <cellStyle name="Обычный 4 2 30" xfId="59125"/>
    <cellStyle name="Обычный 4 2 4" xfId="15686"/>
    <cellStyle name="Обычный 4 2 4 2" xfId="45565"/>
    <cellStyle name="Обычный 4 2 5" xfId="15687"/>
    <cellStyle name="Обычный 4 2 5 2" xfId="45566"/>
    <cellStyle name="Обычный 4 2 6" xfId="15688"/>
    <cellStyle name="Обычный 4 2 6 2" xfId="45567"/>
    <cellStyle name="Обычный 4 2 7" xfId="15689"/>
    <cellStyle name="Обычный 4 2 7 2" xfId="45568"/>
    <cellStyle name="Обычный 4 2 8" xfId="15690"/>
    <cellStyle name="Обычный 4 2 8 2" xfId="45569"/>
    <cellStyle name="Обычный 4 2 9" xfId="15691"/>
    <cellStyle name="Обычный 4 2 9 2" xfId="45570"/>
    <cellStyle name="Обычный 4 2_Корректировка ДПН 3 квартал (первая)(06 07 09)" xfId="15692"/>
    <cellStyle name="Обычный 4 3" xfId="15693"/>
    <cellStyle name="Обычный 4 3 10" xfId="15694"/>
    <cellStyle name="Обычный 4 3 10 2" xfId="45571"/>
    <cellStyle name="Обычный 4 3 11" xfId="15695"/>
    <cellStyle name="Обычный 4 3 11 2" xfId="45572"/>
    <cellStyle name="Обычный 4 3 12" xfId="15696"/>
    <cellStyle name="Обычный 4 3 12 2" xfId="45573"/>
    <cellStyle name="Обычный 4 3 13" xfId="15697"/>
    <cellStyle name="Обычный 4 3 13 2" xfId="45574"/>
    <cellStyle name="Обычный 4 3 14" xfId="15698"/>
    <cellStyle name="Обычный 4 3 14 2" xfId="45575"/>
    <cellStyle name="Обычный 4 3 15" xfId="15699"/>
    <cellStyle name="Обычный 4 3 15 2" xfId="45576"/>
    <cellStyle name="Обычный 4 3 16" xfId="15700"/>
    <cellStyle name="Обычный 4 3 16 2" xfId="45577"/>
    <cellStyle name="Обычный 4 3 17" xfId="15701"/>
    <cellStyle name="Обычный 4 3 17 2" xfId="45578"/>
    <cellStyle name="Обычный 4 3 18" xfId="15702"/>
    <cellStyle name="Обычный 4 3 18 2" xfId="45579"/>
    <cellStyle name="Обычный 4 3 19" xfId="15703"/>
    <cellStyle name="Обычный 4 3 19 2" xfId="45580"/>
    <cellStyle name="Обычный 4 3 2" xfId="15704"/>
    <cellStyle name="Обычный 4 3 2 2" xfId="45581"/>
    <cellStyle name="Обычный 4 3 20" xfId="15705"/>
    <cellStyle name="Обычный 4 3 20 2" xfId="45582"/>
    <cellStyle name="Обычный 4 3 21" xfId="15706"/>
    <cellStyle name="Обычный 4 3 21 2" xfId="45583"/>
    <cellStyle name="Обычный 4 3 22" xfId="15707"/>
    <cellStyle name="Обычный 4 3 22 2" xfId="45584"/>
    <cellStyle name="Обычный 4 3 23" xfId="15708"/>
    <cellStyle name="Обычный 4 3 23 2" xfId="45585"/>
    <cellStyle name="Обычный 4 3 24" xfId="15709"/>
    <cellStyle name="Обычный 4 3 24 2" xfId="45586"/>
    <cellStyle name="Обычный 4 3 25" xfId="15710"/>
    <cellStyle name="Обычный 4 3 25 2" xfId="45587"/>
    <cellStyle name="Обычный 4 3 26" xfId="15711"/>
    <cellStyle name="Обычный 4 3 26 2" xfId="45588"/>
    <cellStyle name="Обычный 4 3 27" xfId="45589"/>
    <cellStyle name="Обычный 4 3 3" xfId="15712"/>
    <cellStyle name="Обычный 4 3 3 2" xfId="45590"/>
    <cellStyle name="Обычный 4 3 4" xfId="15713"/>
    <cellStyle name="Обычный 4 3 4 2" xfId="45591"/>
    <cellStyle name="Обычный 4 3 5" xfId="15714"/>
    <cellStyle name="Обычный 4 3 5 2" xfId="45592"/>
    <cellStyle name="Обычный 4 3 6" xfId="15715"/>
    <cellStyle name="Обычный 4 3 6 2" xfId="45593"/>
    <cellStyle name="Обычный 4 3 7" xfId="15716"/>
    <cellStyle name="Обычный 4 3 7 2" xfId="45594"/>
    <cellStyle name="Обычный 4 3 8" xfId="15717"/>
    <cellStyle name="Обычный 4 3 8 2" xfId="45595"/>
    <cellStyle name="Обычный 4 3 9" xfId="15718"/>
    <cellStyle name="Обычный 4 3 9 2" xfId="45596"/>
    <cellStyle name="Обычный 4 4" xfId="15719"/>
    <cellStyle name="Обычный 4 4 2" xfId="15720"/>
    <cellStyle name="Обычный 4 4 2 2" xfId="45597"/>
    <cellStyle name="Обычный 4 4 3" xfId="15721"/>
    <cellStyle name="Обычный 4 4 3 2" xfId="45598"/>
    <cellStyle name="Обычный 4 4 4" xfId="15722"/>
    <cellStyle name="Обычный 4 4 4 2" xfId="45599"/>
    <cellStyle name="Обычный 4 4 5" xfId="45600"/>
    <cellStyle name="Обычный 4 5" xfId="15723"/>
    <cellStyle name="Обычный 4 5 2" xfId="45601"/>
    <cellStyle name="Обычный 4 6" xfId="15724"/>
    <cellStyle name="Обычный 4 6 2" xfId="45602"/>
    <cellStyle name="Обычный 4 7" xfId="15725"/>
    <cellStyle name="Обычный 4 7 2" xfId="45603"/>
    <cellStyle name="Обычный 4 8" xfId="15726"/>
    <cellStyle name="Обычный 4 8 2" xfId="45604"/>
    <cellStyle name="Обычный 4 9" xfId="15727"/>
    <cellStyle name="Обычный 4 9 2" xfId="45605"/>
    <cellStyle name="Обычный 4_Корректировка 2 квартал ДПН ОМТС Июнь (02 06 09)" xfId="15728"/>
    <cellStyle name="Обычный 40" xfId="15729"/>
    <cellStyle name="Обычный 40 2" xfId="15730"/>
    <cellStyle name="Обычный 40 2 2" xfId="15731"/>
    <cellStyle name="Обычный 40 2 2 2" xfId="15732"/>
    <cellStyle name="Обычный 40 2 2 2 2" xfId="45606"/>
    <cellStyle name="Обычный 40 2 2 3" xfId="45607"/>
    <cellStyle name="Обычный 40 2 3" xfId="15733"/>
    <cellStyle name="Обычный 40 2 3 2" xfId="45608"/>
    <cellStyle name="Обычный 40 2 4" xfId="45609"/>
    <cellStyle name="Обычный 40 3" xfId="15734"/>
    <cellStyle name="Обычный 40 3 2" xfId="15735"/>
    <cellStyle name="Обычный 40 3 2 2" xfId="15736"/>
    <cellStyle name="Обычный 40 3 2 2 2" xfId="45610"/>
    <cellStyle name="Обычный 40 3 2 3" xfId="45611"/>
    <cellStyle name="Обычный 40 3 3" xfId="15737"/>
    <cellStyle name="Обычный 40 3 3 2" xfId="45612"/>
    <cellStyle name="Обычный 40 3 4" xfId="45613"/>
    <cellStyle name="Обычный 40 4" xfId="15738"/>
    <cellStyle name="Обычный 40 4 2" xfId="15739"/>
    <cellStyle name="Обычный 40 4 2 2" xfId="15740"/>
    <cellStyle name="Обычный 40 4 2 2 2" xfId="45614"/>
    <cellStyle name="Обычный 40 4 2 3" xfId="45615"/>
    <cellStyle name="Обычный 40 4 3" xfId="15741"/>
    <cellStyle name="Обычный 40 4 3 2" xfId="45616"/>
    <cellStyle name="Обычный 40 4 4" xfId="45617"/>
    <cellStyle name="Обычный 40 5" xfId="15742"/>
    <cellStyle name="Обычный 40 5 2" xfId="15743"/>
    <cellStyle name="Обычный 40 5 2 2" xfId="45618"/>
    <cellStyle name="Обычный 40 5 3" xfId="45619"/>
    <cellStyle name="Обычный 40 6" xfId="15744"/>
    <cellStyle name="Обычный 40 6 2" xfId="45620"/>
    <cellStyle name="Обычный 40 7" xfId="15745"/>
    <cellStyle name="Обычный 40 7 2" xfId="45621"/>
    <cellStyle name="Обычный 40 8" xfId="45622"/>
    <cellStyle name="Обычный 41" xfId="15746"/>
    <cellStyle name="Обычный 41 2" xfId="15747"/>
    <cellStyle name="Обычный 41 2 2" xfId="15748"/>
    <cellStyle name="Обычный 41 2 2 2" xfId="15749"/>
    <cellStyle name="Обычный 41 2 2 2 2" xfId="45623"/>
    <cellStyle name="Обычный 41 2 2 3" xfId="45624"/>
    <cellStyle name="Обычный 41 2 3" xfId="15750"/>
    <cellStyle name="Обычный 41 2 3 2" xfId="45625"/>
    <cellStyle name="Обычный 41 2 4" xfId="45626"/>
    <cellStyle name="Обычный 41 3" xfId="15751"/>
    <cellStyle name="Обычный 41 3 2" xfId="15752"/>
    <cellStyle name="Обычный 41 3 2 2" xfId="15753"/>
    <cellStyle name="Обычный 41 3 2 2 2" xfId="45627"/>
    <cellStyle name="Обычный 41 3 2 3" xfId="45628"/>
    <cellStyle name="Обычный 41 3 3" xfId="15754"/>
    <cellStyle name="Обычный 41 3 3 2" xfId="45629"/>
    <cellStyle name="Обычный 41 3 4" xfId="45630"/>
    <cellStyle name="Обычный 41 4" xfId="15755"/>
    <cellStyle name="Обычный 41 4 2" xfId="15756"/>
    <cellStyle name="Обычный 41 4 2 2" xfId="15757"/>
    <cellStyle name="Обычный 41 4 2 2 2" xfId="45631"/>
    <cellStyle name="Обычный 41 4 2 3" xfId="45632"/>
    <cellStyle name="Обычный 41 4 3" xfId="15758"/>
    <cellStyle name="Обычный 41 4 3 2" xfId="45633"/>
    <cellStyle name="Обычный 41 4 4" xfId="45634"/>
    <cellStyle name="Обычный 41 5" xfId="15759"/>
    <cellStyle name="Обычный 41 5 2" xfId="15760"/>
    <cellStyle name="Обычный 41 5 2 2" xfId="45635"/>
    <cellStyle name="Обычный 41 5 3" xfId="45636"/>
    <cellStyle name="Обычный 41 6" xfId="15761"/>
    <cellStyle name="Обычный 41 6 2" xfId="45637"/>
    <cellStyle name="Обычный 41 7" xfId="15762"/>
    <cellStyle name="Обычный 41 7 2" xfId="45638"/>
    <cellStyle name="Обычный 41 8" xfId="45639"/>
    <cellStyle name="Обычный 42" xfId="15763"/>
    <cellStyle name="Обычный 42 2" xfId="15764"/>
    <cellStyle name="Обычный 42 2 2" xfId="15765"/>
    <cellStyle name="Обычный 42 2 2 2" xfId="15766"/>
    <cellStyle name="Обычный 42 2 2 2 2" xfId="45640"/>
    <cellStyle name="Обычный 42 2 2 3" xfId="45641"/>
    <cellStyle name="Обычный 42 2 3" xfId="15767"/>
    <cellStyle name="Обычный 42 2 3 2" xfId="45642"/>
    <cellStyle name="Обычный 42 2 4" xfId="45643"/>
    <cellStyle name="Обычный 42 3" xfId="15768"/>
    <cellStyle name="Обычный 42 3 2" xfId="15769"/>
    <cellStyle name="Обычный 42 3 2 2" xfId="15770"/>
    <cellStyle name="Обычный 42 3 2 2 2" xfId="45644"/>
    <cellStyle name="Обычный 42 3 2 3" xfId="45645"/>
    <cellStyle name="Обычный 42 3 3" xfId="15771"/>
    <cellStyle name="Обычный 42 3 3 2" xfId="45646"/>
    <cellStyle name="Обычный 42 3 4" xfId="45647"/>
    <cellStyle name="Обычный 42 4" xfId="15772"/>
    <cellStyle name="Обычный 42 4 2" xfId="15773"/>
    <cellStyle name="Обычный 42 4 2 2" xfId="15774"/>
    <cellStyle name="Обычный 42 4 2 2 2" xfId="45648"/>
    <cellStyle name="Обычный 42 4 2 3" xfId="45649"/>
    <cellStyle name="Обычный 42 4 3" xfId="15775"/>
    <cellStyle name="Обычный 42 4 3 2" xfId="45650"/>
    <cellStyle name="Обычный 42 4 4" xfId="45651"/>
    <cellStyle name="Обычный 42 5" xfId="15776"/>
    <cellStyle name="Обычный 42 5 2" xfId="15777"/>
    <cellStyle name="Обычный 42 5 2 2" xfId="45652"/>
    <cellStyle name="Обычный 42 5 3" xfId="45653"/>
    <cellStyle name="Обычный 42 6" xfId="15778"/>
    <cellStyle name="Обычный 42 6 2" xfId="45654"/>
    <cellStyle name="Обычный 42 7" xfId="15779"/>
    <cellStyle name="Обычный 42 7 2" xfId="45655"/>
    <cellStyle name="Обычный 42 8" xfId="45656"/>
    <cellStyle name="Обычный 43" xfId="15780"/>
    <cellStyle name="Обычный 43 2" xfId="15781"/>
    <cellStyle name="Обычный 43 2 2" xfId="15782"/>
    <cellStyle name="Обычный 43 2 2 2" xfId="15783"/>
    <cellStyle name="Обычный 43 2 2 2 2" xfId="45657"/>
    <cellStyle name="Обычный 43 2 2 3" xfId="45658"/>
    <cellStyle name="Обычный 43 2 3" xfId="15784"/>
    <cellStyle name="Обычный 43 2 3 2" xfId="45659"/>
    <cellStyle name="Обычный 43 2 4" xfId="45660"/>
    <cellStyle name="Обычный 43 3" xfId="15785"/>
    <cellStyle name="Обычный 43 3 2" xfId="15786"/>
    <cellStyle name="Обычный 43 3 2 2" xfId="15787"/>
    <cellStyle name="Обычный 43 3 2 2 2" xfId="45661"/>
    <cellStyle name="Обычный 43 3 2 3" xfId="45662"/>
    <cellStyle name="Обычный 43 3 3" xfId="15788"/>
    <cellStyle name="Обычный 43 3 3 2" xfId="45663"/>
    <cellStyle name="Обычный 43 3 4" xfId="45664"/>
    <cellStyle name="Обычный 43 4" xfId="15789"/>
    <cellStyle name="Обычный 43 4 2" xfId="15790"/>
    <cellStyle name="Обычный 43 4 2 2" xfId="15791"/>
    <cellStyle name="Обычный 43 4 2 2 2" xfId="45665"/>
    <cellStyle name="Обычный 43 4 2 3" xfId="45666"/>
    <cellStyle name="Обычный 43 4 3" xfId="15792"/>
    <cellStyle name="Обычный 43 4 3 2" xfId="45667"/>
    <cellStyle name="Обычный 43 4 4" xfId="45668"/>
    <cellStyle name="Обычный 43 5" xfId="15793"/>
    <cellStyle name="Обычный 43 5 2" xfId="15794"/>
    <cellStyle name="Обычный 43 5 2 2" xfId="45669"/>
    <cellStyle name="Обычный 43 5 3" xfId="45670"/>
    <cellStyle name="Обычный 43 6" xfId="15795"/>
    <cellStyle name="Обычный 43 6 2" xfId="45671"/>
    <cellStyle name="Обычный 43 7" xfId="15796"/>
    <cellStyle name="Обычный 43 7 2" xfId="45672"/>
    <cellStyle name="Обычный 43 8" xfId="45673"/>
    <cellStyle name="Обычный 44" xfId="15797"/>
    <cellStyle name="Обычный 44 2" xfId="15798"/>
    <cellStyle name="Обычный 44 2 2" xfId="15799"/>
    <cellStyle name="Обычный 44 2 2 2" xfId="15800"/>
    <cellStyle name="Обычный 44 2 2 2 2" xfId="45674"/>
    <cellStyle name="Обычный 44 2 2 3" xfId="45675"/>
    <cellStyle name="Обычный 44 2 3" xfId="15801"/>
    <cellStyle name="Обычный 44 2 3 2" xfId="45676"/>
    <cellStyle name="Обычный 44 2 4" xfId="45677"/>
    <cellStyle name="Обычный 44 3" xfId="15802"/>
    <cellStyle name="Обычный 44 3 2" xfId="15803"/>
    <cellStyle name="Обычный 44 3 2 2" xfId="15804"/>
    <cellStyle name="Обычный 44 3 2 2 2" xfId="45678"/>
    <cellStyle name="Обычный 44 3 2 3" xfId="45679"/>
    <cellStyle name="Обычный 44 3 3" xfId="15805"/>
    <cellStyle name="Обычный 44 3 3 2" xfId="45680"/>
    <cellStyle name="Обычный 44 3 4" xfId="45681"/>
    <cellStyle name="Обычный 44 4" xfId="15806"/>
    <cellStyle name="Обычный 44 4 2" xfId="15807"/>
    <cellStyle name="Обычный 44 4 2 2" xfId="15808"/>
    <cellStyle name="Обычный 44 4 2 2 2" xfId="45682"/>
    <cellStyle name="Обычный 44 4 2 3" xfId="45683"/>
    <cellStyle name="Обычный 44 4 3" xfId="15809"/>
    <cellStyle name="Обычный 44 4 3 2" xfId="45684"/>
    <cellStyle name="Обычный 44 4 4" xfId="45685"/>
    <cellStyle name="Обычный 44 5" xfId="15810"/>
    <cellStyle name="Обычный 44 5 2" xfId="15811"/>
    <cellStyle name="Обычный 44 5 2 2" xfId="45686"/>
    <cellStyle name="Обычный 44 5 3" xfId="45687"/>
    <cellStyle name="Обычный 44 6" xfId="15812"/>
    <cellStyle name="Обычный 44 6 2" xfId="45688"/>
    <cellStyle name="Обычный 44 7" xfId="15813"/>
    <cellStyle name="Обычный 44 7 2" xfId="45689"/>
    <cellStyle name="Обычный 44 8" xfId="15814"/>
    <cellStyle name="Обычный 45" xfId="15815"/>
    <cellStyle name="Обычный 45 2" xfId="15816"/>
    <cellStyle name="Обычный 45 2 2" xfId="15817"/>
    <cellStyle name="Обычный 45 2 2 2" xfId="15818"/>
    <cellStyle name="Обычный 45 2 2 2 2" xfId="45690"/>
    <cellStyle name="Обычный 45 2 2 3" xfId="45691"/>
    <cellStyle name="Обычный 45 2 3" xfId="15819"/>
    <cellStyle name="Обычный 45 2 3 2" xfId="45692"/>
    <cellStyle name="Обычный 45 2 4" xfId="45693"/>
    <cellStyle name="Обычный 45 3" xfId="15820"/>
    <cellStyle name="Обычный 45 3 2" xfId="15821"/>
    <cellStyle name="Обычный 45 3 2 2" xfId="15822"/>
    <cellStyle name="Обычный 45 3 2 2 2" xfId="45694"/>
    <cellStyle name="Обычный 45 3 2 3" xfId="45695"/>
    <cellStyle name="Обычный 45 3 3" xfId="15823"/>
    <cellStyle name="Обычный 45 3 3 2" xfId="45696"/>
    <cellStyle name="Обычный 45 3 4" xfId="45697"/>
    <cellStyle name="Обычный 45 4" xfId="15824"/>
    <cellStyle name="Обычный 45 4 2" xfId="15825"/>
    <cellStyle name="Обычный 45 4 2 2" xfId="15826"/>
    <cellStyle name="Обычный 45 4 2 2 2" xfId="45698"/>
    <cellStyle name="Обычный 45 4 2 3" xfId="45699"/>
    <cellStyle name="Обычный 45 4 3" xfId="15827"/>
    <cellStyle name="Обычный 45 4 3 2" xfId="45700"/>
    <cellStyle name="Обычный 45 4 4" xfId="45701"/>
    <cellStyle name="Обычный 45 5" xfId="15828"/>
    <cellStyle name="Обычный 45 5 2" xfId="15829"/>
    <cellStyle name="Обычный 45 5 2 2" xfId="45702"/>
    <cellStyle name="Обычный 45 5 3" xfId="45703"/>
    <cellStyle name="Обычный 45 6" xfId="15830"/>
    <cellStyle name="Обычный 45 6 2" xfId="45704"/>
    <cellStyle name="Обычный 45 7" xfId="15831"/>
    <cellStyle name="Обычный 45 7 2" xfId="45705"/>
    <cellStyle name="Обычный 45 8" xfId="45706"/>
    <cellStyle name="Обычный 46" xfId="15832"/>
    <cellStyle name="Обычный 46 2" xfId="15833"/>
    <cellStyle name="Обычный 46 2 2" xfId="15834"/>
    <cellStyle name="Обычный 46 2 2 2" xfId="15835"/>
    <cellStyle name="Обычный 46 2 2 2 2" xfId="45707"/>
    <cellStyle name="Обычный 46 2 2 3" xfId="45708"/>
    <cellStyle name="Обычный 46 2 3" xfId="15836"/>
    <cellStyle name="Обычный 46 2 3 2" xfId="45709"/>
    <cellStyle name="Обычный 46 2 4" xfId="45710"/>
    <cellStyle name="Обычный 46 3" xfId="15837"/>
    <cellStyle name="Обычный 46 3 2" xfId="15838"/>
    <cellStyle name="Обычный 46 3 2 2" xfId="15839"/>
    <cellStyle name="Обычный 46 3 2 2 2" xfId="45711"/>
    <cellStyle name="Обычный 46 3 2 3" xfId="45712"/>
    <cellStyle name="Обычный 46 3 3" xfId="15840"/>
    <cellStyle name="Обычный 46 3 3 2" xfId="45713"/>
    <cellStyle name="Обычный 46 3 4" xfId="45714"/>
    <cellStyle name="Обычный 46 4" xfId="15841"/>
    <cellStyle name="Обычный 46 4 2" xfId="15842"/>
    <cellStyle name="Обычный 46 4 2 2" xfId="15843"/>
    <cellStyle name="Обычный 46 4 2 2 2" xfId="45715"/>
    <cellStyle name="Обычный 46 4 2 3" xfId="45716"/>
    <cellStyle name="Обычный 46 4 3" xfId="15844"/>
    <cellStyle name="Обычный 46 4 3 2" xfId="45717"/>
    <cellStyle name="Обычный 46 4 4" xfId="45718"/>
    <cellStyle name="Обычный 46 5" xfId="15845"/>
    <cellStyle name="Обычный 46 5 2" xfId="15846"/>
    <cellStyle name="Обычный 46 5 2 2" xfId="45719"/>
    <cellStyle name="Обычный 46 5 3" xfId="45720"/>
    <cellStyle name="Обычный 46 6" xfId="15847"/>
    <cellStyle name="Обычный 46 6 2" xfId="45721"/>
    <cellStyle name="Обычный 46 7" xfId="15848"/>
    <cellStyle name="Обычный 46 7 2" xfId="45722"/>
    <cellStyle name="Обычный 46 8" xfId="45723"/>
    <cellStyle name="Обычный 47" xfId="15849"/>
    <cellStyle name="Обычный 47 2" xfId="15850"/>
    <cellStyle name="Обычный 47 2 2" xfId="15851"/>
    <cellStyle name="Обычный 47 2 2 2" xfId="15852"/>
    <cellStyle name="Обычный 47 2 2 2 2" xfId="45724"/>
    <cellStyle name="Обычный 47 2 2 3" xfId="45725"/>
    <cellStyle name="Обычный 47 2 3" xfId="15853"/>
    <cellStyle name="Обычный 47 2 3 2" xfId="45726"/>
    <cellStyle name="Обычный 47 2 4" xfId="45727"/>
    <cellStyle name="Обычный 47 3" xfId="15854"/>
    <cellStyle name="Обычный 47 3 2" xfId="15855"/>
    <cellStyle name="Обычный 47 3 2 2" xfId="15856"/>
    <cellStyle name="Обычный 47 3 2 2 2" xfId="45728"/>
    <cellStyle name="Обычный 47 3 2 3" xfId="45729"/>
    <cellStyle name="Обычный 47 3 3" xfId="15857"/>
    <cellStyle name="Обычный 47 3 3 2" xfId="45730"/>
    <cellStyle name="Обычный 47 3 4" xfId="45731"/>
    <cellStyle name="Обычный 47 4" xfId="15858"/>
    <cellStyle name="Обычный 47 4 2" xfId="15859"/>
    <cellStyle name="Обычный 47 4 2 2" xfId="15860"/>
    <cellStyle name="Обычный 47 4 2 2 2" xfId="45732"/>
    <cellStyle name="Обычный 47 4 2 3" xfId="45733"/>
    <cellStyle name="Обычный 47 4 3" xfId="15861"/>
    <cellStyle name="Обычный 47 4 3 2" xfId="45734"/>
    <cellStyle name="Обычный 47 4 4" xfId="45735"/>
    <cellStyle name="Обычный 47 5" xfId="15862"/>
    <cellStyle name="Обычный 47 5 2" xfId="15863"/>
    <cellStyle name="Обычный 47 5 2 2" xfId="45736"/>
    <cellStyle name="Обычный 47 5 3" xfId="45737"/>
    <cellStyle name="Обычный 47 6" xfId="15864"/>
    <cellStyle name="Обычный 47 6 2" xfId="45738"/>
    <cellStyle name="Обычный 47 7" xfId="15865"/>
    <cellStyle name="Обычный 47 7 2" xfId="45739"/>
    <cellStyle name="Обычный 47 8" xfId="45740"/>
    <cellStyle name="Обычный 48" xfId="15866"/>
    <cellStyle name="Обычный 48 2" xfId="15867"/>
    <cellStyle name="Обычный 48 2 2" xfId="15868"/>
    <cellStyle name="Обычный 48 2 2 2" xfId="15869"/>
    <cellStyle name="Обычный 48 2 2 2 2" xfId="45741"/>
    <cellStyle name="Обычный 48 2 2 3" xfId="45742"/>
    <cellStyle name="Обычный 48 2 3" xfId="15870"/>
    <cellStyle name="Обычный 48 2 3 2" xfId="45743"/>
    <cellStyle name="Обычный 48 2 4" xfId="45744"/>
    <cellStyle name="Обычный 48 3" xfId="15871"/>
    <cellStyle name="Обычный 48 3 2" xfId="15872"/>
    <cellStyle name="Обычный 48 3 2 2" xfId="15873"/>
    <cellStyle name="Обычный 48 3 2 2 2" xfId="45745"/>
    <cellStyle name="Обычный 48 3 2 3" xfId="45746"/>
    <cellStyle name="Обычный 48 3 3" xfId="15874"/>
    <cellStyle name="Обычный 48 3 3 2" xfId="45747"/>
    <cellStyle name="Обычный 48 3 4" xfId="45748"/>
    <cellStyle name="Обычный 48 4" xfId="15875"/>
    <cellStyle name="Обычный 48 4 2" xfId="15876"/>
    <cellStyle name="Обычный 48 4 2 2" xfId="15877"/>
    <cellStyle name="Обычный 48 4 2 2 2" xfId="45749"/>
    <cellStyle name="Обычный 48 4 2 3" xfId="45750"/>
    <cellStyle name="Обычный 48 4 3" xfId="15878"/>
    <cellStyle name="Обычный 48 4 3 2" xfId="45751"/>
    <cellStyle name="Обычный 48 4 4" xfId="45752"/>
    <cellStyle name="Обычный 48 5" xfId="15879"/>
    <cellStyle name="Обычный 48 5 2" xfId="15880"/>
    <cellStyle name="Обычный 48 5 2 2" xfId="45753"/>
    <cellStyle name="Обычный 48 5 3" xfId="45754"/>
    <cellStyle name="Обычный 48 6" xfId="15881"/>
    <cellStyle name="Обычный 48 6 2" xfId="45755"/>
    <cellStyle name="Обычный 48 7" xfId="15882"/>
    <cellStyle name="Обычный 48 7 2" xfId="45756"/>
    <cellStyle name="Обычный 48 8" xfId="45757"/>
    <cellStyle name="Обычный 49" xfId="15883"/>
    <cellStyle name="Обычный 49 2" xfId="15884"/>
    <cellStyle name="Обычный 49 2 2" xfId="15885"/>
    <cellStyle name="Обычный 49 2 2 2" xfId="15886"/>
    <cellStyle name="Обычный 49 2 2 2 2" xfId="45758"/>
    <cellStyle name="Обычный 49 2 2 3" xfId="45759"/>
    <cellStyle name="Обычный 49 2 3" xfId="15887"/>
    <cellStyle name="Обычный 49 2 3 2" xfId="45760"/>
    <cellStyle name="Обычный 49 2 4" xfId="45761"/>
    <cellStyle name="Обычный 49 3" xfId="15888"/>
    <cellStyle name="Обычный 49 3 2" xfId="15889"/>
    <cellStyle name="Обычный 49 3 2 2" xfId="15890"/>
    <cellStyle name="Обычный 49 3 2 2 2" xfId="45762"/>
    <cellStyle name="Обычный 49 3 2 3" xfId="45763"/>
    <cellStyle name="Обычный 49 3 3" xfId="15891"/>
    <cellStyle name="Обычный 49 3 3 2" xfId="45764"/>
    <cellStyle name="Обычный 49 3 4" xfId="45765"/>
    <cellStyle name="Обычный 49 4" xfId="15892"/>
    <cellStyle name="Обычный 49 4 2" xfId="15893"/>
    <cellStyle name="Обычный 49 4 2 2" xfId="15894"/>
    <cellStyle name="Обычный 49 4 2 2 2" xfId="45766"/>
    <cellStyle name="Обычный 49 4 2 3" xfId="45767"/>
    <cellStyle name="Обычный 49 4 3" xfId="15895"/>
    <cellStyle name="Обычный 49 4 3 2" xfId="45768"/>
    <cellStyle name="Обычный 49 4 4" xfId="45769"/>
    <cellStyle name="Обычный 49 5" xfId="15896"/>
    <cellStyle name="Обычный 49 5 2" xfId="15897"/>
    <cellStyle name="Обычный 49 5 2 2" xfId="45770"/>
    <cellStyle name="Обычный 49 5 3" xfId="45771"/>
    <cellStyle name="Обычный 49 6" xfId="15898"/>
    <cellStyle name="Обычный 49 6 2" xfId="45772"/>
    <cellStyle name="Обычный 49 7" xfId="15899"/>
    <cellStyle name="Обычный 49 7 2" xfId="45773"/>
    <cellStyle name="Обычный 49 8" xfId="45774"/>
    <cellStyle name="Обычный 5" xfId="18"/>
    <cellStyle name="Обычный 5 10" xfId="15900"/>
    <cellStyle name="Обычный 5 10 10" xfId="15901"/>
    <cellStyle name="Обычный 5 10 10 2" xfId="15902"/>
    <cellStyle name="Обычный 5 10 10 2 2" xfId="15903"/>
    <cellStyle name="Обычный 5 10 10 2 2 2" xfId="15904"/>
    <cellStyle name="Обычный 5 10 10 2 2 2 2" xfId="45775"/>
    <cellStyle name="Обычный 5 10 10 2 2 3" xfId="45776"/>
    <cellStyle name="Обычный 5 10 10 2 3" xfId="15905"/>
    <cellStyle name="Обычный 5 10 10 2 3 2" xfId="45777"/>
    <cellStyle name="Обычный 5 10 10 2 4" xfId="45778"/>
    <cellStyle name="Обычный 5 10 10 3" xfId="15906"/>
    <cellStyle name="Обычный 5 10 10 3 2" xfId="15907"/>
    <cellStyle name="Обычный 5 10 10 3 2 2" xfId="15908"/>
    <cellStyle name="Обычный 5 10 10 3 2 2 2" xfId="45779"/>
    <cellStyle name="Обычный 5 10 10 3 2 3" xfId="45780"/>
    <cellStyle name="Обычный 5 10 10 3 3" xfId="15909"/>
    <cellStyle name="Обычный 5 10 10 3 3 2" xfId="45781"/>
    <cellStyle name="Обычный 5 10 10 3 4" xfId="45782"/>
    <cellStyle name="Обычный 5 10 10 4" xfId="15910"/>
    <cellStyle name="Обычный 5 10 10 4 2" xfId="15911"/>
    <cellStyle name="Обычный 5 10 10 4 2 2" xfId="15912"/>
    <cellStyle name="Обычный 5 10 10 4 2 2 2" xfId="45783"/>
    <cellStyle name="Обычный 5 10 10 4 2 3" xfId="45784"/>
    <cellStyle name="Обычный 5 10 10 4 3" xfId="15913"/>
    <cellStyle name="Обычный 5 10 10 4 3 2" xfId="45785"/>
    <cellStyle name="Обычный 5 10 10 4 4" xfId="45786"/>
    <cellStyle name="Обычный 5 10 10 5" xfId="15914"/>
    <cellStyle name="Обычный 5 10 10 5 2" xfId="15915"/>
    <cellStyle name="Обычный 5 10 10 5 2 2" xfId="45787"/>
    <cellStyle name="Обычный 5 10 10 5 3" xfId="45788"/>
    <cellStyle name="Обычный 5 10 10 6" xfId="15916"/>
    <cellStyle name="Обычный 5 10 10 6 2" xfId="45789"/>
    <cellStyle name="Обычный 5 10 10 7" xfId="15917"/>
    <cellStyle name="Обычный 5 10 10 7 2" xfId="45790"/>
    <cellStyle name="Обычный 5 10 10 8" xfId="45791"/>
    <cellStyle name="Обычный 5 10 11" xfId="15918"/>
    <cellStyle name="Обычный 5 10 11 2" xfId="15919"/>
    <cellStyle name="Обычный 5 10 11 2 2" xfId="15920"/>
    <cellStyle name="Обычный 5 10 11 2 2 2" xfId="15921"/>
    <cellStyle name="Обычный 5 10 11 2 2 2 2" xfId="45792"/>
    <cellStyle name="Обычный 5 10 11 2 2 3" xfId="45793"/>
    <cellStyle name="Обычный 5 10 11 2 3" xfId="15922"/>
    <cellStyle name="Обычный 5 10 11 2 3 2" xfId="45794"/>
    <cellStyle name="Обычный 5 10 11 2 4" xfId="45795"/>
    <cellStyle name="Обычный 5 10 11 3" xfId="15923"/>
    <cellStyle name="Обычный 5 10 11 3 2" xfId="15924"/>
    <cellStyle name="Обычный 5 10 11 3 2 2" xfId="15925"/>
    <cellStyle name="Обычный 5 10 11 3 2 2 2" xfId="45796"/>
    <cellStyle name="Обычный 5 10 11 3 2 3" xfId="45797"/>
    <cellStyle name="Обычный 5 10 11 3 3" xfId="15926"/>
    <cellStyle name="Обычный 5 10 11 3 3 2" xfId="45798"/>
    <cellStyle name="Обычный 5 10 11 3 4" xfId="45799"/>
    <cellStyle name="Обычный 5 10 11 4" xfId="15927"/>
    <cellStyle name="Обычный 5 10 11 4 2" xfId="15928"/>
    <cellStyle name="Обычный 5 10 11 4 2 2" xfId="15929"/>
    <cellStyle name="Обычный 5 10 11 4 2 2 2" xfId="45800"/>
    <cellStyle name="Обычный 5 10 11 4 2 3" xfId="45801"/>
    <cellStyle name="Обычный 5 10 11 4 3" xfId="15930"/>
    <cellStyle name="Обычный 5 10 11 4 3 2" xfId="45802"/>
    <cellStyle name="Обычный 5 10 11 4 4" xfId="45803"/>
    <cellStyle name="Обычный 5 10 11 5" xfId="15931"/>
    <cellStyle name="Обычный 5 10 11 5 2" xfId="15932"/>
    <cellStyle name="Обычный 5 10 11 5 2 2" xfId="45804"/>
    <cellStyle name="Обычный 5 10 11 5 3" xfId="45805"/>
    <cellStyle name="Обычный 5 10 11 6" xfId="15933"/>
    <cellStyle name="Обычный 5 10 11 6 2" xfId="45806"/>
    <cellStyle name="Обычный 5 10 11 7" xfId="15934"/>
    <cellStyle name="Обычный 5 10 11 7 2" xfId="45807"/>
    <cellStyle name="Обычный 5 10 11 8" xfId="45808"/>
    <cellStyle name="Обычный 5 10 12" xfId="15935"/>
    <cellStyle name="Обычный 5 10 12 2" xfId="15936"/>
    <cellStyle name="Обычный 5 10 12 2 2" xfId="15937"/>
    <cellStyle name="Обычный 5 10 12 2 2 2" xfId="15938"/>
    <cellStyle name="Обычный 5 10 12 2 2 2 2" xfId="45809"/>
    <cellStyle name="Обычный 5 10 12 2 2 3" xfId="45810"/>
    <cellStyle name="Обычный 5 10 12 2 3" xfId="15939"/>
    <cellStyle name="Обычный 5 10 12 2 3 2" xfId="45811"/>
    <cellStyle name="Обычный 5 10 12 2 4" xfId="45812"/>
    <cellStyle name="Обычный 5 10 12 3" xfId="15940"/>
    <cellStyle name="Обычный 5 10 12 3 2" xfId="15941"/>
    <cellStyle name="Обычный 5 10 12 3 2 2" xfId="15942"/>
    <cellStyle name="Обычный 5 10 12 3 2 2 2" xfId="45813"/>
    <cellStyle name="Обычный 5 10 12 3 2 3" xfId="45814"/>
    <cellStyle name="Обычный 5 10 12 3 3" xfId="15943"/>
    <cellStyle name="Обычный 5 10 12 3 3 2" xfId="45815"/>
    <cellStyle name="Обычный 5 10 12 3 4" xfId="45816"/>
    <cellStyle name="Обычный 5 10 12 4" xfId="15944"/>
    <cellStyle name="Обычный 5 10 12 4 2" xfId="15945"/>
    <cellStyle name="Обычный 5 10 12 4 2 2" xfId="15946"/>
    <cellStyle name="Обычный 5 10 12 4 2 2 2" xfId="45817"/>
    <cellStyle name="Обычный 5 10 12 4 2 3" xfId="45818"/>
    <cellStyle name="Обычный 5 10 12 4 3" xfId="15947"/>
    <cellStyle name="Обычный 5 10 12 4 3 2" xfId="45819"/>
    <cellStyle name="Обычный 5 10 12 4 4" xfId="45820"/>
    <cellStyle name="Обычный 5 10 12 5" xfId="15948"/>
    <cellStyle name="Обычный 5 10 12 5 2" xfId="15949"/>
    <cellStyle name="Обычный 5 10 12 5 2 2" xfId="45821"/>
    <cellStyle name="Обычный 5 10 12 5 3" xfId="45822"/>
    <cellStyle name="Обычный 5 10 12 6" xfId="15950"/>
    <cellStyle name="Обычный 5 10 12 6 2" xfId="45823"/>
    <cellStyle name="Обычный 5 10 12 7" xfId="15951"/>
    <cellStyle name="Обычный 5 10 12 7 2" xfId="45824"/>
    <cellStyle name="Обычный 5 10 12 8" xfId="45825"/>
    <cellStyle name="Обычный 5 10 13" xfId="15952"/>
    <cellStyle name="Обычный 5 10 13 2" xfId="15953"/>
    <cellStyle name="Обычный 5 10 13 2 2" xfId="15954"/>
    <cellStyle name="Обычный 5 10 13 2 2 2" xfId="15955"/>
    <cellStyle name="Обычный 5 10 13 2 2 2 2" xfId="45826"/>
    <cellStyle name="Обычный 5 10 13 2 2 3" xfId="45827"/>
    <cellStyle name="Обычный 5 10 13 2 3" xfId="15956"/>
    <cellStyle name="Обычный 5 10 13 2 3 2" xfId="45828"/>
    <cellStyle name="Обычный 5 10 13 2 4" xfId="45829"/>
    <cellStyle name="Обычный 5 10 13 3" xfId="15957"/>
    <cellStyle name="Обычный 5 10 13 3 2" xfId="15958"/>
    <cellStyle name="Обычный 5 10 13 3 2 2" xfId="15959"/>
    <cellStyle name="Обычный 5 10 13 3 2 2 2" xfId="45830"/>
    <cellStyle name="Обычный 5 10 13 3 2 3" xfId="45831"/>
    <cellStyle name="Обычный 5 10 13 3 3" xfId="15960"/>
    <cellStyle name="Обычный 5 10 13 3 3 2" xfId="45832"/>
    <cellStyle name="Обычный 5 10 13 3 4" xfId="45833"/>
    <cellStyle name="Обычный 5 10 13 4" xfId="15961"/>
    <cellStyle name="Обычный 5 10 13 4 2" xfId="15962"/>
    <cellStyle name="Обычный 5 10 13 4 2 2" xfId="15963"/>
    <cellStyle name="Обычный 5 10 13 4 2 2 2" xfId="45834"/>
    <cellStyle name="Обычный 5 10 13 4 2 3" xfId="45835"/>
    <cellStyle name="Обычный 5 10 13 4 3" xfId="15964"/>
    <cellStyle name="Обычный 5 10 13 4 3 2" xfId="45836"/>
    <cellStyle name="Обычный 5 10 13 4 4" xfId="45837"/>
    <cellStyle name="Обычный 5 10 13 5" xfId="15965"/>
    <cellStyle name="Обычный 5 10 13 5 2" xfId="15966"/>
    <cellStyle name="Обычный 5 10 13 5 2 2" xfId="45838"/>
    <cellStyle name="Обычный 5 10 13 5 3" xfId="45839"/>
    <cellStyle name="Обычный 5 10 13 6" xfId="15967"/>
    <cellStyle name="Обычный 5 10 13 6 2" xfId="45840"/>
    <cellStyle name="Обычный 5 10 13 7" xfId="15968"/>
    <cellStyle name="Обычный 5 10 13 7 2" xfId="45841"/>
    <cellStyle name="Обычный 5 10 13 8" xfId="45842"/>
    <cellStyle name="Обычный 5 10 14" xfId="15969"/>
    <cellStyle name="Обычный 5 10 14 2" xfId="15970"/>
    <cellStyle name="Обычный 5 10 14 2 2" xfId="15971"/>
    <cellStyle name="Обычный 5 10 14 2 2 2" xfId="15972"/>
    <cellStyle name="Обычный 5 10 14 2 2 2 2" xfId="45843"/>
    <cellStyle name="Обычный 5 10 14 2 2 3" xfId="45844"/>
    <cellStyle name="Обычный 5 10 14 2 3" xfId="15973"/>
    <cellStyle name="Обычный 5 10 14 2 3 2" xfId="45845"/>
    <cellStyle name="Обычный 5 10 14 2 4" xfId="45846"/>
    <cellStyle name="Обычный 5 10 14 3" xfId="15974"/>
    <cellStyle name="Обычный 5 10 14 3 2" xfId="15975"/>
    <cellStyle name="Обычный 5 10 14 3 2 2" xfId="15976"/>
    <cellStyle name="Обычный 5 10 14 3 2 2 2" xfId="45847"/>
    <cellStyle name="Обычный 5 10 14 3 2 3" xfId="45848"/>
    <cellStyle name="Обычный 5 10 14 3 3" xfId="15977"/>
    <cellStyle name="Обычный 5 10 14 3 3 2" xfId="45849"/>
    <cellStyle name="Обычный 5 10 14 3 4" xfId="45850"/>
    <cellStyle name="Обычный 5 10 14 4" xfId="15978"/>
    <cellStyle name="Обычный 5 10 14 4 2" xfId="15979"/>
    <cellStyle name="Обычный 5 10 14 4 2 2" xfId="15980"/>
    <cellStyle name="Обычный 5 10 14 4 2 2 2" xfId="45851"/>
    <cellStyle name="Обычный 5 10 14 4 2 3" xfId="45852"/>
    <cellStyle name="Обычный 5 10 14 4 3" xfId="15981"/>
    <cellStyle name="Обычный 5 10 14 4 3 2" xfId="45853"/>
    <cellStyle name="Обычный 5 10 14 4 4" xfId="45854"/>
    <cellStyle name="Обычный 5 10 14 5" xfId="15982"/>
    <cellStyle name="Обычный 5 10 14 5 2" xfId="15983"/>
    <cellStyle name="Обычный 5 10 14 5 2 2" xfId="45855"/>
    <cellStyle name="Обычный 5 10 14 5 3" xfId="45856"/>
    <cellStyle name="Обычный 5 10 14 6" xfId="15984"/>
    <cellStyle name="Обычный 5 10 14 6 2" xfId="45857"/>
    <cellStyle name="Обычный 5 10 14 7" xfId="15985"/>
    <cellStyle name="Обычный 5 10 14 7 2" xfId="45858"/>
    <cellStyle name="Обычный 5 10 14 8" xfId="45859"/>
    <cellStyle name="Обычный 5 10 15" xfId="15986"/>
    <cellStyle name="Обычный 5 10 15 2" xfId="15987"/>
    <cellStyle name="Обычный 5 10 15 2 2" xfId="15988"/>
    <cellStyle name="Обычный 5 10 15 2 2 2" xfId="15989"/>
    <cellStyle name="Обычный 5 10 15 2 2 2 2" xfId="45860"/>
    <cellStyle name="Обычный 5 10 15 2 2 3" xfId="45861"/>
    <cellStyle name="Обычный 5 10 15 2 3" xfId="15990"/>
    <cellStyle name="Обычный 5 10 15 2 3 2" xfId="45862"/>
    <cellStyle name="Обычный 5 10 15 2 4" xfId="45863"/>
    <cellStyle name="Обычный 5 10 15 3" xfId="15991"/>
    <cellStyle name="Обычный 5 10 15 3 2" xfId="15992"/>
    <cellStyle name="Обычный 5 10 15 3 2 2" xfId="15993"/>
    <cellStyle name="Обычный 5 10 15 3 2 2 2" xfId="45864"/>
    <cellStyle name="Обычный 5 10 15 3 2 3" xfId="45865"/>
    <cellStyle name="Обычный 5 10 15 3 3" xfId="15994"/>
    <cellStyle name="Обычный 5 10 15 3 3 2" xfId="45866"/>
    <cellStyle name="Обычный 5 10 15 3 4" xfId="45867"/>
    <cellStyle name="Обычный 5 10 15 4" xfId="15995"/>
    <cellStyle name="Обычный 5 10 15 4 2" xfId="15996"/>
    <cellStyle name="Обычный 5 10 15 4 2 2" xfId="15997"/>
    <cellStyle name="Обычный 5 10 15 4 2 2 2" xfId="45868"/>
    <cellStyle name="Обычный 5 10 15 4 2 3" xfId="45869"/>
    <cellStyle name="Обычный 5 10 15 4 3" xfId="15998"/>
    <cellStyle name="Обычный 5 10 15 4 3 2" xfId="45870"/>
    <cellStyle name="Обычный 5 10 15 4 4" xfId="45871"/>
    <cellStyle name="Обычный 5 10 15 5" xfId="15999"/>
    <cellStyle name="Обычный 5 10 15 5 2" xfId="16000"/>
    <cellStyle name="Обычный 5 10 15 5 2 2" xfId="45872"/>
    <cellStyle name="Обычный 5 10 15 5 3" xfId="45873"/>
    <cellStyle name="Обычный 5 10 15 6" xfId="16001"/>
    <cellStyle name="Обычный 5 10 15 6 2" xfId="45874"/>
    <cellStyle name="Обычный 5 10 15 7" xfId="16002"/>
    <cellStyle name="Обычный 5 10 15 7 2" xfId="45875"/>
    <cellStyle name="Обычный 5 10 15 8" xfId="45876"/>
    <cellStyle name="Обычный 5 10 16" xfId="16003"/>
    <cellStyle name="Обычный 5 10 16 2" xfId="16004"/>
    <cellStyle name="Обычный 5 10 16 2 2" xfId="16005"/>
    <cellStyle name="Обычный 5 10 16 2 2 2" xfId="16006"/>
    <cellStyle name="Обычный 5 10 16 2 2 2 2" xfId="45877"/>
    <cellStyle name="Обычный 5 10 16 2 2 3" xfId="45878"/>
    <cellStyle name="Обычный 5 10 16 2 3" xfId="16007"/>
    <cellStyle name="Обычный 5 10 16 2 3 2" xfId="45879"/>
    <cellStyle name="Обычный 5 10 16 2 4" xfId="45880"/>
    <cellStyle name="Обычный 5 10 16 3" xfId="16008"/>
    <cellStyle name="Обычный 5 10 16 3 2" xfId="16009"/>
    <cellStyle name="Обычный 5 10 16 3 2 2" xfId="16010"/>
    <cellStyle name="Обычный 5 10 16 3 2 2 2" xfId="45881"/>
    <cellStyle name="Обычный 5 10 16 3 2 3" xfId="45882"/>
    <cellStyle name="Обычный 5 10 16 3 3" xfId="16011"/>
    <cellStyle name="Обычный 5 10 16 3 3 2" xfId="45883"/>
    <cellStyle name="Обычный 5 10 16 3 4" xfId="45884"/>
    <cellStyle name="Обычный 5 10 16 4" xfId="16012"/>
    <cellStyle name="Обычный 5 10 16 4 2" xfId="16013"/>
    <cellStyle name="Обычный 5 10 16 4 2 2" xfId="16014"/>
    <cellStyle name="Обычный 5 10 16 4 2 2 2" xfId="45885"/>
    <cellStyle name="Обычный 5 10 16 4 2 3" xfId="45886"/>
    <cellStyle name="Обычный 5 10 16 4 3" xfId="16015"/>
    <cellStyle name="Обычный 5 10 16 4 3 2" xfId="45887"/>
    <cellStyle name="Обычный 5 10 16 4 4" xfId="45888"/>
    <cellStyle name="Обычный 5 10 16 5" xfId="16016"/>
    <cellStyle name="Обычный 5 10 16 5 2" xfId="16017"/>
    <cellStyle name="Обычный 5 10 16 5 2 2" xfId="45889"/>
    <cellStyle name="Обычный 5 10 16 5 3" xfId="45890"/>
    <cellStyle name="Обычный 5 10 16 6" xfId="16018"/>
    <cellStyle name="Обычный 5 10 16 6 2" xfId="45891"/>
    <cellStyle name="Обычный 5 10 16 7" xfId="16019"/>
    <cellStyle name="Обычный 5 10 16 7 2" xfId="45892"/>
    <cellStyle name="Обычный 5 10 16 8" xfId="45893"/>
    <cellStyle name="Обычный 5 10 17" xfId="16020"/>
    <cellStyle name="Обычный 5 10 17 2" xfId="16021"/>
    <cellStyle name="Обычный 5 10 17 2 2" xfId="16022"/>
    <cellStyle name="Обычный 5 10 17 2 2 2" xfId="16023"/>
    <cellStyle name="Обычный 5 10 17 2 2 2 2" xfId="45894"/>
    <cellStyle name="Обычный 5 10 17 2 2 3" xfId="45895"/>
    <cellStyle name="Обычный 5 10 17 2 3" xfId="16024"/>
    <cellStyle name="Обычный 5 10 17 2 3 2" xfId="45896"/>
    <cellStyle name="Обычный 5 10 17 2 4" xfId="45897"/>
    <cellStyle name="Обычный 5 10 17 3" xfId="16025"/>
    <cellStyle name="Обычный 5 10 17 3 2" xfId="16026"/>
    <cellStyle name="Обычный 5 10 17 3 2 2" xfId="16027"/>
    <cellStyle name="Обычный 5 10 17 3 2 2 2" xfId="45898"/>
    <cellStyle name="Обычный 5 10 17 3 2 3" xfId="45899"/>
    <cellStyle name="Обычный 5 10 17 3 3" xfId="16028"/>
    <cellStyle name="Обычный 5 10 17 3 3 2" xfId="45900"/>
    <cellStyle name="Обычный 5 10 17 3 4" xfId="45901"/>
    <cellStyle name="Обычный 5 10 17 4" xfId="16029"/>
    <cellStyle name="Обычный 5 10 17 4 2" xfId="16030"/>
    <cellStyle name="Обычный 5 10 17 4 2 2" xfId="16031"/>
    <cellStyle name="Обычный 5 10 17 4 2 2 2" xfId="45902"/>
    <cellStyle name="Обычный 5 10 17 4 2 3" xfId="45903"/>
    <cellStyle name="Обычный 5 10 17 4 3" xfId="16032"/>
    <cellStyle name="Обычный 5 10 17 4 3 2" xfId="45904"/>
    <cellStyle name="Обычный 5 10 17 4 4" xfId="45905"/>
    <cellStyle name="Обычный 5 10 17 5" xfId="16033"/>
    <cellStyle name="Обычный 5 10 17 5 2" xfId="16034"/>
    <cellStyle name="Обычный 5 10 17 5 2 2" xfId="45906"/>
    <cellStyle name="Обычный 5 10 17 5 3" xfId="45907"/>
    <cellStyle name="Обычный 5 10 17 6" xfId="16035"/>
    <cellStyle name="Обычный 5 10 17 6 2" xfId="45908"/>
    <cellStyle name="Обычный 5 10 17 7" xfId="16036"/>
    <cellStyle name="Обычный 5 10 17 7 2" xfId="45909"/>
    <cellStyle name="Обычный 5 10 17 8" xfId="45910"/>
    <cellStyle name="Обычный 5 10 18" xfId="16037"/>
    <cellStyle name="Обычный 5 10 18 2" xfId="16038"/>
    <cellStyle name="Обычный 5 10 18 2 2" xfId="16039"/>
    <cellStyle name="Обычный 5 10 18 2 2 2" xfId="16040"/>
    <cellStyle name="Обычный 5 10 18 2 2 2 2" xfId="45911"/>
    <cellStyle name="Обычный 5 10 18 2 2 3" xfId="45912"/>
    <cellStyle name="Обычный 5 10 18 2 3" xfId="16041"/>
    <cellStyle name="Обычный 5 10 18 2 3 2" xfId="45913"/>
    <cellStyle name="Обычный 5 10 18 2 4" xfId="45914"/>
    <cellStyle name="Обычный 5 10 18 3" xfId="16042"/>
    <cellStyle name="Обычный 5 10 18 3 2" xfId="16043"/>
    <cellStyle name="Обычный 5 10 18 3 2 2" xfId="16044"/>
    <cellStyle name="Обычный 5 10 18 3 2 2 2" xfId="45915"/>
    <cellStyle name="Обычный 5 10 18 3 2 3" xfId="45916"/>
    <cellStyle name="Обычный 5 10 18 3 3" xfId="16045"/>
    <cellStyle name="Обычный 5 10 18 3 3 2" xfId="45917"/>
    <cellStyle name="Обычный 5 10 18 3 4" xfId="45918"/>
    <cellStyle name="Обычный 5 10 18 4" xfId="16046"/>
    <cellStyle name="Обычный 5 10 18 4 2" xfId="16047"/>
    <cellStyle name="Обычный 5 10 18 4 2 2" xfId="16048"/>
    <cellStyle name="Обычный 5 10 18 4 2 2 2" xfId="45919"/>
    <cellStyle name="Обычный 5 10 18 4 2 3" xfId="45920"/>
    <cellStyle name="Обычный 5 10 18 4 3" xfId="16049"/>
    <cellStyle name="Обычный 5 10 18 4 3 2" xfId="45921"/>
    <cellStyle name="Обычный 5 10 18 4 4" xfId="45922"/>
    <cellStyle name="Обычный 5 10 18 5" xfId="16050"/>
    <cellStyle name="Обычный 5 10 18 5 2" xfId="16051"/>
    <cellStyle name="Обычный 5 10 18 5 2 2" xfId="45923"/>
    <cellStyle name="Обычный 5 10 18 5 3" xfId="45924"/>
    <cellStyle name="Обычный 5 10 18 6" xfId="16052"/>
    <cellStyle name="Обычный 5 10 18 6 2" xfId="45925"/>
    <cellStyle name="Обычный 5 10 18 7" xfId="16053"/>
    <cellStyle name="Обычный 5 10 18 7 2" xfId="45926"/>
    <cellStyle name="Обычный 5 10 18 8" xfId="45927"/>
    <cellStyle name="Обычный 5 10 19" xfId="16054"/>
    <cellStyle name="Обычный 5 10 19 2" xfId="16055"/>
    <cellStyle name="Обычный 5 10 19 2 2" xfId="16056"/>
    <cellStyle name="Обычный 5 10 19 2 2 2" xfId="16057"/>
    <cellStyle name="Обычный 5 10 19 2 2 2 2" xfId="45928"/>
    <cellStyle name="Обычный 5 10 19 2 2 3" xfId="45929"/>
    <cellStyle name="Обычный 5 10 19 2 3" xfId="16058"/>
    <cellStyle name="Обычный 5 10 19 2 3 2" xfId="45930"/>
    <cellStyle name="Обычный 5 10 19 2 4" xfId="45931"/>
    <cellStyle name="Обычный 5 10 19 3" xfId="16059"/>
    <cellStyle name="Обычный 5 10 19 3 2" xfId="16060"/>
    <cellStyle name="Обычный 5 10 19 3 2 2" xfId="16061"/>
    <cellStyle name="Обычный 5 10 19 3 2 2 2" xfId="45932"/>
    <cellStyle name="Обычный 5 10 19 3 2 3" xfId="45933"/>
    <cellStyle name="Обычный 5 10 19 3 3" xfId="16062"/>
    <cellStyle name="Обычный 5 10 19 3 3 2" xfId="45934"/>
    <cellStyle name="Обычный 5 10 19 3 4" xfId="45935"/>
    <cellStyle name="Обычный 5 10 19 4" xfId="16063"/>
    <cellStyle name="Обычный 5 10 19 4 2" xfId="16064"/>
    <cellStyle name="Обычный 5 10 19 4 2 2" xfId="16065"/>
    <cellStyle name="Обычный 5 10 19 4 2 2 2" xfId="45936"/>
    <cellStyle name="Обычный 5 10 19 4 2 3" xfId="45937"/>
    <cellStyle name="Обычный 5 10 19 4 3" xfId="16066"/>
    <cellStyle name="Обычный 5 10 19 4 3 2" xfId="45938"/>
    <cellStyle name="Обычный 5 10 19 4 4" xfId="45939"/>
    <cellStyle name="Обычный 5 10 19 5" xfId="16067"/>
    <cellStyle name="Обычный 5 10 19 5 2" xfId="16068"/>
    <cellStyle name="Обычный 5 10 19 5 2 2" xfId="45940"/>
    <cellStyle name="Обычный 5 10 19 5 3" xfId="45941"/>
    <cellStyle name="Обычный 5 10 19 6" xfId="16069"/>
    <cellStyle name="Обычный 5 10 19 6 2" xfId="45942"/>
    <cellStyle name="Обычный 5 10 19 7" xfId="16070"/>
    <cellStyle name="Обычный 5 10 19 7 2" xfId="45943"/>
    <cellStyle name="Обычный 5 10 19 8" xfId="45944"/>
    <cellStyle name="Обычный 5 10 2" xfId="16071"/>
    <cellStyle name="Обычный 5 10 2 2" xfId="16072"/>
    <cellStyle name="Обычный 5 10 2 2 2" xfId="16073"/>
    <cellStyle name="Обычный 5 10 2 2 2 2" xfId="16074"/>
    <cellStyle name="Обычный 5 10 2 2 2 2 2" xfId="45945"/>
    <cellStyle name="Обычный 5 10 2 2 2 3" xfId="45946"/>
    <cellStyle name="Обычный 5 10 2 2 3" xfId="16075"/>
    <cellStyle name="Обычный 5 10 2 2 3 2" xfId="45947"/>
    <cellStyle name="Обычный 5 10 2 2 4" xfId="45948"/>
    <cellStyle name="Обычный 5 10 2 3" xfId="16076"/>
    <cellStyle name="Обычный 5 10 2 3 2" xfId="16077"/>
    <cellStyle name="Обычный 5 10 2 3 2 2" xfId="16078"/>
    <cellStyle name="Обычный 5 10 2 3 2 2 2" xfId="45949"/>
    <cellStyle name="Обычный 5 10 2 3 2 3" xfId="45950"/>
    <cellStyle name="Обычный 5 10 2 3 3" xfId="16079"/>
    <cellStyle name="Обычный 5 10 2 3 3 2" xfId="45951"/>
    <cellStyle name="Обычный 5 10 2 3 4" xfId="45952"/>
    <cellStyle name="Обычный 5 10 2 4" xfId="16080"/>
    <cellStyle name="Обычный 5 10 2 4 2" xfId="16081"/>
    <cellStyle name="Обычный 5 10 2 4 2 2" xfId="16082"/>
    <cellStyle name="Обычный 5 10 2 4 2 2 2" xfId="45953"/>
    <cellStyle name="Обычный 5 10 2 4 2 3" xfId="45954"/>
    <cellStyle name="Обычный 5 10 2 4 3" xfId="16083"/>
    <cellStyle name="Обычный 5 10 2 4 3 2" xfId="45955"/>
    <cellStyle name="Обычный 5 10 2 4 4" xfId="45956"/>
    <cellStyle name="Обычный 5 10 2 5" xfId="16084"/>
    <cellStyle name="Обычный 5 10 2 5 2" xfId="16085"/>
    <cellStyle name="Обычный 5 10 2 5 2 2" xfId="45957"/>
    <cellStyle name="Обычный 5 10 2 5 3" xfId="45958"/>
    <cellStyle name="Обычный 5 10 2 6" xfId="16086"/>
    <cellStyle name="Обычный 5 10 2 6 2" xfId="45959"/>
    <cellStyle name="Обычный 5 10 2 7" xfId="16087"/>
    <cellStyle name="Обычный 5 10 2 7 2" xfId="45960"/>
    <cellStyle name="Обычный 5 10 2 8" xfId="45961"/>
    <cellStyle name="Обычный 5 10 20" xfId="16088"/>
    <cellStyle name="Обычный 5 10 20 2" xfId="16089"/>
    <cellStyle name="Обычный 5 10 20 2 2" xfId="16090"/>
    <cellStyle name="Обычный 5 10 20 2 2 2" xfId="16091"/>
    <cellStyle name="Обычный 5 10 20 2 2 2 2" xfId="45962"/>
    <cellStyle name="Обычный 5 10 20 2 2 3" xfId="45963"/>
    <cellStyle name="Обычный 5 10 20 2 3" xfId="16092"/>
    <cellStyle name="Обычный 5 10 20 2 3 2" xfId="45964"/>
    <cellStyle name="Обычный 5 10 20 2 4" xfId="45965"/>
    <cellStyle name="Обычный 5 10 20 3" xfId="16093"/>
    <cellStyle name="Обычный 5 10 20 3 2" xfId="16094"/>
    <cellStyle name="Обычный 5 10 20 3 2 2" xfId="16095"/>
    <cellStyle name="Обычный 5 10 20 3 2 2 2" xfId="45966"/>
    <cellStyle name="Обычный 5 10 20 3 2 3" xfId="45967"/>
    <cellStyle name="Обычный 5 10 20 3 3" xfId="16096"/>
    <cellStyle name="Обычный 5 10 20 3 3 2" xfId="45968"/>
    <cellStyle name="Обычный 5 10 20 3 4" xfId="45969"/>
    <cellStyle name="Обычный 5 10 20 4" xfId="16097"/>
    <cellStyle name="Обычный 5 10 20 4 2" xfId="16098"/>
    <cellStyle name="Обычный 5 10 20 4 2 2" xfId="16099"/>
    <cellStyle name="Обычный 5 10 20 4 2 2 2" xfId="45970"/>
    <cellStyle name="Обычный 5 10 20 4 2 3" xfId="45971"/>
    <cellStyle name="Обычный 5 10 20 4 3" xfId="16100"/>
    <cellStyle name="Обычный 5 10 20 4 3 2" xfId="45972"/>
    <cellStyle name="Обычный 5 10 20 4 4" xfId="45973"/>
    <cellStyle name="Обычный 5 10 20 5" xfId="16101"/>
    <cellStyle name="Обычный 5 10 20 5 2" xfId="16102"/>
    <cellStyle name="Обычный 5 10 20 5 2 2" xfId="45974"/>
    <cellStyle name="Обычный 5 10 20 5 3" xfId="45975"/>
    <cellStyle name="Обычный 5 10 20 6" xfId="16103"/>
    <cellStyle name="Обычный 5 10 20 6 2" xfId="45976"/>
    <cellStyle name="Обычный 5 10 20 7" xfId="16104"/>
    <cellStyle name="Обычный 5 10 20 7 2" xfId="45977"/>
    <cellStyle name="Обычный 5 10 20 8" xfId="45978"/>
    <cellStyle name="Обычный 5 10 21" xfId="16105"/>
    <cellStyle name="Обычный 5 10 21 2" xfId="16106"/>
    <cellStyle name="Обычный 5 10 21 2 2" xfId="16107"/>
    <cellStyle name="Обычный 5 10 21 2 2 2" xfId="16108"/>
    <cellStyle name="Обычный 5 10 21 2 2 2 2" xfId="45979"/>
    <cellStyle name="Обычный 5 10 21 2 2 3" xfId="45980"/>
    <cellStyle name="Обычный 5 10 21 2 3" xfId="16109"/>
    <cellStyle name="Обычный 5 10 21 2 3 2" xfId="45981"/>
    <cellStyle name="Обычный 5 10 21 2 4" xfId="45982"/>
    <cellStyle name="Обычный 5 10 21 3" xfId="16110"/>
    <cellStyle name="Обычный 5 10 21 3 2" xfId="16111"/>
    <cellStyle name="Обычный 5 10 21 3 2 2" xfId="16112"/>
    <cellStyle name="Обычный 5 10 21 3 2 2 2" xfId="45983"/>
    <cellStyle name="Обычный 5 10 21 3 2 3" xfId="45984"/>
    <cellStyle name="Обычный 5 10 21 3 3" xfId="16113"/>
    <cellStyle name="Обычный 5 10 21 3 3 2" xfId="45985"/>
    <cellStyle name="Обычный 5 10 21 3 4" xfId="45986"/>
    <cellStyle name="Обычный 5 10 21 4" xfId="16114"/>
    <cellStyle name="Обычный 5 10 21 4 2" xfId="16115"/>
    <cellStyle name="Обычный 5 10 21 4 2 2" xfId="16116"/>
    <cellStyle name="Обычный 5 10 21 4 2 2 2" xfId="45987"/>
    <cellStyle name="Обычный 5 10 21 4 2 3" xfId="45988"/>
    <cellStyle name="Обычный 5 10 21 4 3" xfId="16117"/>
    <cellStyle name="Обычный 5 10 21 4 3 2" xfId="45989"/>
    <cellStyle name="Обычный 5 10 21 4 4" xfId="45990"/>
    <cellStyle name="Обычный 5 10 21 5" xfId="16118"/>
    <cellStyle name="Обычный 5 10 21 5 2" xfId="16119"/>
    <cellStyle name="Обычный 5 10 21 5 2 2" xfId="45991"/>
    <cellStyle name="Обычный 5 10 21 5 3" xfId="45992"/>
    <cellStyle name="Обычный 5 10 21 6" xfId="16120"/>
    <cellStyle name="Обычный 5 10 21 6 2" xfId="45993"/>
    <cellStyle name="Обычный 5 10 21 7" xfId="16121"/>
    <cellStyle name="Обычный 5 10 21 7 2" xfId="45994"/>
    <cellStyle name="Обычный 5 10 21 8" xfId="45995"/>
    <cellStyle name="Обычный 5 10 22" xfId="16122"/>
    <cellStyle name="Обычный 5 10 22 2" xfId="16123"/>
    <cellStyle name="Обычный 5 10 22 2 2" xfId="16124"/>
    <cellStyle name="Обычный 5 10 22 2 2 2" xfId="16125"/>
    <cellStyle name="Обычный 5 10 22 2 2 2 2" xfId="45996"/>
    <cellStyle name="Обычный 5 10 22 2 2 3" xfId="45997"/>
    <cellStyle name="Обычный 5 10 22 2 3" xfId="16126"/>
    <cellStyle name="Обычный 5 10 22 2 3 2" xfId="45998"/>
    <cellStyle name="Обычный 5 10 22 2 4" xfId="45999"/>
    <cellStyle name="Обычный 5 10 22 3" xfId="16127"/>
    <cellStyle name="Обычный 5 10 22 3 2" xfId="16128"/>
    <cellStyle name="Обычный 5 10 22 3 2 2" xfId="16129"/>
    <cellStyle name="Обычный 5 10 22 3 2 2 2" xfId="46000"/>
    <cellStyle name="Обычный 5 10 22 3 2 3" xfId="46001"/>
    <cellStyle name="Обычный 5 10 22 3 3" xfId="16130"/>
    <cellStyle name="Обычный 5 10 22 3 3 2" xfId="46002"/>
    <cellStyle name="Обычный 5 10 22 3 4" xfId="46003"/>
    <cellStyle name="Обычный 5 10 22 4" xfId="16131"/>
    <cellStyle name="Обычный 5 10 22 4 2" xfId="16132"/>
    <cellStyle name="Обычный 5 10 22 4 2 2" xfId="16133"/>
    <cellStyle name="Обычный 5 10 22 4 2 2 2" xfId="46004"/>
    <cellStyle name="Обычный 5 10 22 4 2 3" xfId="46005"/>
    <cellStyle name="Обычный 5 10 22 4 3" xfId="16134"/>
    <cellStyle name="Обычный 5 10 22 4 3 2" xfId="46006"/>
    <cellStyle name="Обычный 5 10 22 4 4" xfId="46007"/>
    <cellStyle name="Обычный 5 10 22 5" xfId="16135"/>
    <cellStyle name="Обычный 5 10 22 5 2" xfId="16136"/>
    <cellStyle name="Обычный 5 10 22 5 2 2" xfId="46008"/>
    <cellStyle name="Обычный 5 10 22 5 3" xfId="46009"/>
    <cellStyle name="Обычный 5 10 22 6" xfId="16137"/>
    <cellStyle name="Обычный 5 10 22 6 2" xfId="46010"/>
    <cellStyle name="Обычный 5 10 22 7" xfId="16138"/>
    <cellStyle name="Обычный 5 10 22 7 2" xfId="46011"/>
    <cellStyle name="Обычный 5 10 22 8" xfId="46012"/>
    <cellStyle name="Обычный 5 10 23" xfId="16139"/>
    <cellStyle name="Обычный 5 10 23 2" xfId="16140"/>
    <cellStyle name="Обычный 5 10 23 2 2" xfId="16141"/>
    <cellStyle name="Обычный 5 10 23 2 2 2" xfId="16142"/>
    <cellStyle name="Обычный 5 10 23 2 2 2 2" xfId="46013"/>
    <cellStyle name="Обычный 5 10 23 2 2 3" xfId="46014"/>
    <cellStyle name="Обычный 5 10 23 2 3" xfId="16143"/>
    <cellStyle name="Обычный 5 10 23 2 3 2" xfId="46015"/>
    <cellStyle name="Обычный 5 10 23 2 4" xfId="46016"/>
    <cellStyle name="Обычный 5 10 23 3" xfId="16144"/>
    <cellStyle name="Обычный 5 10 23 3 2" xfId="16145"/>
    <cellStyle name="Обычный 5 10 23 3 2 2" xfId="16146"/>
    <cellStyle name="Обычный 5 10 23 3 2 2 2" xfId="46017"/>
    <cellStyle name="Обычный 5 10 23 3 2 3" xfId="46018"/>
    <cellStyle name="Обычный 5 10 23 3 3" xfId="16147"/>
    <cellStyle name="Обычный 5 10 23 3 3 2" xfId="46019"/>
    <cellStyle name="Обычный 5 10 23 3 4" xfId="46020"/>
    <cellStyle name="Обычный 5 10 23 4" xfId="16148"/>
    <cellStyle name="Обычный 5 10 23 4 2" xfId="16149"/>
    <cellStyle name="Обычный 5 10 23 4 2 2" xfId="16150"/>
    <cellStyle name="Обычный 5 10 23 4 2 2 2" xfId="46021"/>
    <cellStyle name="Обычный 5 10 23 4 2 3" xfId="46022"/>
    <cellStyle name="Обычный 5 10 23 4 3" xfId="16151"/>
    <cellStyle name="Обычный 5 10 23 4 3 2" xfId="46023"/>
    <cellStyle name="Обычный 5 10 23 4 4" xfId="46024"/>
    <cellStyle name="Обычный 5 10 23 5" xfId="16152"/>
    <cellStyle name="Обычный 5 10 23 5 2" xfId="16153"/>
    <cellStyle name="Обычный 5 10 23 5 2 2" xfId="46025"/>
    <cellStyle name="Обычный 5 10 23 5 3" xfId="46026"/>
    <cellStyle name="Обычный 5 10 23 6" xfId="16154"/>
    <cellStyle name="Обычный 5 10 23 6 2" xfId="46027"/>
    <cellStyle name="Обычный 5 10 23 7" xfId="16155"/>
    <cellStyle name="Обычный 5 10 23 7 2" xfId="46028"/>
    <cellStyle name="Обычный 5 10 23 8" xfId="46029"/>
    <cellStyle name="Обычный 5 10 24" xfId="16156"/>
    <cellStyle name="Обычный 5 10 24 2" xfId="16157"/>
    <cellStyle name="Обычный 5 10 24 2 2" xfId="16158"/>
    <cellStyle name="Обычный 5 10 24 2 2 2" xfId="16159"/>
    <cellStyle name="Обычный 5 10 24 2 2 2 2" xfId="46030"/>
    <cellStyle name="Обычный 5 10 24 2 2 3" xfId="46031"/>
    <cellStyle name="Обычный 5 10 24 2 3" xfId="16160"/>
    <cellStyle name="Обычный 5 10 24 2 3 2" xfId="46032"/>
    <cellStyle name="Обычный 5 10 24 2 4" xfId="46033"/>
    <cellStyle name="Обычный 5 10 24 3" xfId="16161"/>
    <cellStyle name="Обычный 5 10 24 3 2" xfId="16162"/>
    <cellStyle name="Обычный 5 10 24 3 2 2" xfId="16163"/>
    <cellStyle name="Обычный 5 10 24 3 2 2 2" xfId="46034"/>
    <cellStyle name="Обычный 5 10 24 3 2 3" xfId="46035"/>
    <cellStyle name="Обычный 5 10 24 3 3" xfId="16164"/>
    <cellStyle name="Обычный 5 10 24 3 3 2" xfId="46036"/>
    <cellStyle name="Обычный 5 10 24 3 4" xfId="46037"/>
    <cellStyle name="Обычный 5 10 24 4" xfId="16165"/>
    <cellStyle name="Обычный 5 10 24 4 2" xfId="16166"/>
    <cellStyle name="Обычный 5 10 24 4 2 2" xfId="16167"/>
    <cellStyle name="Обычный 5 10 24 4 2 2 2" xfId="46038"/>
    <cellStyle name="Обычный 5 10 24 4 2 3" xfId="46039"/>
    <cellStyle name="Обычный 5 10 24 4 3" xfId="16168"/>
    <cellStyle name="Обычный 5 10 24 4 3 2" xfId="46040"/>
    <cellStyle name="Обычный 5 10 24 4 4" xfId="46041"/>
    <cellStyle name="Обычный 5 10 24 5" xfId="16169"/>
    <cellStyle name="Обычный 5 10 24 5 2" xfId="16170"/>
    <cellStyle name="Обычный 5 10 24 5 2 2" xfId="46042"/>
    <cellStyle name="Обычный 5 10 24 5 3" xfId="46043"/>
    <cellStyle name="Обычный 5 10 24 6" xfId="16171"/>
    <cellStyle name="Обычный 5 10 24 6 2" xfId="46044"/>
    <cellStyle name="Обычный 5 10 24 7" xfId="16172"/>
    <cellStyle name="Обычный 5 10 24 7 2" xfId="46045"/>
    <cellStyle name="Обычный 5 10 24 8" xfId="46046"/>
    <cellStyle name="Обычный 5 10 25" xfId="16173"/>
    <cellStyle name="Обычный 5 10 25 2" xfId="16174"/>
    <cellStyle name="Обычный 5 10 25 2 2" xfId="16175"/>
    <cellStyle name="Обычный 5 10 25 2 2 2" xfId="16176"/>
    <cellStyle name="Обычный 5 10 25 2 2 2 2" xfId="46047"/>
    <cellStyle name="Обычный 5 10 25 2 2 3" xfId="46048"/>
    <cellStyle name="Обычный 5 10 25 2 3" xfId="16177"/>
    <cellStyle name="Обычный 5 10 25 2 3 2" xfId="46049"/>
    <cellStyle name="Обычный 5 10 25 2 4" xfId="46050"/>
    <cellStyle name="Обычный 5 10 25 3" xfId="16178"/>
    <cellStyle name="Обычный 5 10 25 3 2" xfId="16179"/>
    <cellStyle name="Обычный 5 10 25 3 2 2" xfId="16180"/>
    <cellStyle name="Обычный 5 10 25 3 2 2 2" xfId="46051"/>
    <cellStyle name="Обычный 5 10 25 3 2 3" xfId="46052"/>
    <cellStyle name="Обычный 5 10 25 3 3" xfId="16181"/>
    <cellStyle name="Обычный 5 10 25 3 3 2" xfId="46053"/>
    <cellStyle name="Обычный 5 10 25 3 4" xfId="46054"/>
    <cellStyle name="Обычный 5 10 25 4" xfId="16182"/>
    <cellStyle name="Обычный 5 10 25 4 2" xfId="16183"/>
    <cellStyle name="Обычный 5 10 25 4 2 2" xfId="16184"/>
    <cellStyle name="Обычный 5 10 25 4 2 2 2" xfId="46055"/>
    <cellStyle name="Обычный 5 10 25 4 2 3" xfId="46056"/>
    <cellStyle name="Обычный 5 10 25 4 3" xfId="16185"/>
    <cellStyle name="Обычный 5 10 25 4 3 2" xfId="46057"/>
    <cellStyle name="Обычный 5 10 25 4 4" xfId="46058"/>
    <cellStyle name="Обычный 5 10 25 5" xfId="16186"/>
    <cellStyle name="Обычный 5 10 25 5 2" xfId="16187"/>
    <cellStyle name="Обычный 5 10 25 5 2 2" xfId="46059"/>
    <cellStyle name="Обычный 5 10 25 5 3" xfId="46060"/>
    <cellStyle name="Обычный 5 10 25 6" xfId="16188"/>
    <cellStyle name="Обычный 5 10 25 6 2" xfId="46061"/>
    <cellStyle name="Обычный 5 10 25 7" xfId="16189"/>
    <cellStyle name="Обычный 5 10 25 7 2" xfId="46062"/>
    <cellStyle name="Обычный 5 10 25 8" xfId="46063"/>
    <cellStyle name="Обычный 5 10 26" xfId="16190"/>
    <cellStyle name="Обычный 5 10 26 2" xfId="16191"/>
    <cellStyle name="Обычный 5 10 26 2 2" xfId="16192"/>
    <cellStyle name="Обычный 5 10 26 2 2 2" xfId="16193"/>
    <cellStyle name="Обычный 5 10 26 2 2 2 2" xfId="46064"/>
    <cellStyle name="Обычный 5 10 26 2 2 3" xfId="46065"/>
    <cellStyle name="Обычный 5 10 26 2 3" xfId="16194"/>
    <cellStyle name="Обычный 5 10 26 2 3 2" xfId="46066"/>
    <cellStyle name="Обычный 5 10 26 2 4" xfId="46067"/>
    <cellStyle name="Обычный 5 10 26 3" xfId="16195"/>
    <cellStyle name="Обычный 5 10 26 3 2" xfId="16196"/>
    <cellStyle name="Обычный 5 10 26 3 2 2" xfId="16197"/>
    <cellStyle name="Обычный 5 10 26 3 2 2 2" xfId="46068"/>
    <cellStyle name="Обычный 5 10 26 3 2 3" xfId="46069"/>
    <cellStyle name="Обычный 5 10 26 3 3" xfId="16198"/>
    <cellStyle name="Обычный 5 10 26 3 3 2" xfId="46070"/>
    <cellStyle name="Обычный 5 10 26 3 4" xfId="46071"/>
    <cellStyle name="Обычный 5 10 26 4" xfId="16199"/>
    <cellStyle name="Обычный 5 10 26 4 2" xfId="16200"/>
    <cellStyle name="Обычный 5 10 26 4 2 2" xfId="16201"/>
    <cellStyle name="Обычный 5 10 26 4 2 2 2" xfId="46072"/>
    <cellStyle name="Обычный 5 10 26 4 2 3" xfId="46073"/>
    <cellStyle name="Обычный 5 10 26 4 3" xfId="16202"/>
    <cellStyle name="Обычный 5 10 26 4 3 2" xfId="46074"/>
    <cellStyle name="Обычный 5 10 26 4 4" xfId="46075"/>
    <cellStyle name="Обычный 5 10 26 5" xfId="16203"/>
    <cellStyle name="Обычный 5 10 26 5 2" xfId="16204"/>
    <cellStyle name="Обычный 5 10 26 5 2 2" xfId="46076"/>
    <cellStyle name="Обычный 5 10 26 5 3" xfId="46077"/>
    <cellStyle name="Обычный 5 10 26 6" xfId="16205"/>
    <cellStyle name="Обычный 5 10 26 6 2" xfId="46078"/>
    <cellStyle name="Обычный 5 10 26 7" xfId="16206"/>
    <cellStyle name="Обычный 5 10 26 7 2" xfId="46079"/>
    <cellStyle name="Обычный 5 10 26 8" xfId="46080"/>
    <cellStyle name="Обычный 5 10 27" xfId="16207"/>
    <cellStyle name="Обычный 5 10 27 2" xfId="16208"/>
    <cellStyle name="Обычный 5 10 27 2 2" xfId="16209"/>
    <cellStyle name="Обычный 5 10 27 2 2 2" xfId="16210"/>
    <cellStyle name="Обычный 5 10 27 2 2 2 2" xfId="46081"/>
    <cellStyle name="Обычный 5 10 27 2 2 3" xfId="46082"/>
    <cellStyle name="Обычный 5 10 27 2 3" xfId="16211"/>
    <cellStyle name="Обычный 5 10 27 2 3 2" xfId="46083"/>
    <cellStyle name="Обычный 5 10 27 2 4" xfId="46084"/>
    <cellStyle name="Обычный 5 10 27 3" xfId="16212"/>
    <cellStyle name="Обычный 5 10 27 3 2" xfId="16213"/>
    <cellStyle name="Обычный 5 10 27 3 2 2" xfId="16214"/>
    <cellStyle name="Обычный 5 10 27 3 2 2 2" xfId="46085"/>
    <cellStyle name="Обычный 5 10 27 3 2 3" xfId="46086"/>
    <cellStyle name="Обычный 5 10 27 3 3" xfId="16215"/>
    <cellStyle name="Обычный 5 10 27 3 3 2" xfId="46087"/>
    <cellStyle name="Обычный 5 10 27 3 4" xfId="46088"/>
    <cellStyle name="Обычный 5 10 27 4" xfId="16216"/>
    <cellStyle name="Обычный 5 10 27 4 2" xfId="16217"/>
    <cellStyle name="Обычный 5 10 27 4 2 2" xfId="16218"/>
    <cellStyle name="Обычный 5 10 27 4 2 2 2" xfId="46089"/>
    <cellStyle name="Обычный 5 10 27 4 2 3" xfId="46090"/>
    <cellStyle name="Обычный 5 10 27 4 3" xfId="16219"/>
    <cellStyle name="Обычный 5 10 27 4 3 2" xfId="46091"/>
    <cellStyle name="Обычный 5 10 27 4 4" xfId="46092"/>
    <cellStyle name="Обычный 5 10 27 5" xfId="16220"/>
    <cellStyle name="Обычный 5 10 27 5 2" xfId="16221"/>
    <cellStyle name="Обычный 5 10 27 5 2 2" xfId="46093"/>
    <cellStyle name="Обычный 5 10 27 5 3" xfId="46094"/>
    <cellStyle name="Обычный 5 10 27 6" xfId="16222"/>
    <cellStyle name="Обычный 5 10 27 6 2" xfId="46095"/>
    <cellStyle name="Обычный 5 10 27 7" xfId="16223"/>
    <cellStyle name="Обычный 5 10 27 7 2" xfId="46096"/>
    <cellStyle name="Обычный 5 10 27 8" xfId="46097"/>
    <cellStyle name="Обычный 5 10 28" xfId="16224"/>
    <cellStyle name="Обычный 5 10 28 2" xfId="16225"/>
    <cellStyle name="Обычный 5 10 28 2 2" xfId="16226"/>
    <cellStyle name="Обычный 5 10 28 2 2 2" xfId="16227"/>
    <cellStyle name="Обычный 5 10 28 2 2 2 2" xfId="46098"/>
    <cellStyle name="Обычный 5 10 28 2 2 3" xfId="46099"/>
    <cellStyle name="Обычный 5 10 28 2 3" xfId="16228"/>
    <cellStyle name="Обычный 5 10 28 2 3 2" xfId="46100"/>
    <cellStyle name="Обычный 5 10 28 2 4" xfId="46101"/>
    <cellStyle name="Обычный 5 10 28 3" xfId="16229"/>
    <cellStyle name="Обычный 5 10 28 3 2" xfId="16230"/>
    <cellStyle name="Обычный 5 10 28 3 2 2" xfId="16231"/>
    <cellStyle name="Обычный 5 10 28 3 2 2 2" xfId="46102"/>
    <cellStyle name="Обычный 5 10 28 3 2 3" xfId="46103"/>
    <cellStyle name="Обычный 5 10 28 3 3" xfId="16232"/>
    <cellStyle name="Обычный 5 10 28 3 3 2" xfId="46104"/>
    <cellStyle name="Обычный 5 10 28 3 4" xfId="46105"/>
    <cellStyle name="Обычный 5 10 28 4" xfId="16233"/>
    <cellStyle name="Обычный 5 10 28 4 2" xfId="16234"/>
    <cellStyle name="Обычный 5 10 28 4 2 2" xfId="16235"/>
    <cellStyle name="Обычный 5 10 28 4 2 2 2" xfId="46106"/>
    <cellStyle name="Обычный 5 10 28 4 2 3" xfId="46107"/>
    <cellStyle name="Обычный 5 10 28 4 3" xfId="16236"/>
    <cellStyle name="Обычный 5 10 28 4 3 2" xfId="46108"/>
    <cellStyle name="Обычный 5 10 28 4 4" xfId="46109"/>
    <cellStyle name="Обычный 5 10 28 5" xfId="16237"/>
    <cellStyle name="Обычный 5 10 28 5 2" xfId="16238"/>
    <cellStyle name="Обычный 5 10 28 5 2 2" xfId="46110"/>
    <cellStyle name="Обычный 5 10 28 5 3" xfId="46111"/>
    <cellStyle name="Обычный 5 10 28 6" xfId="16239"/>
    <cellStyle name="Обычный 5 10 28 6 2" xfId="46112"/>
    <cellStyle name="Обычный 5 10 28 7" xfId="16240"/>
    <cellStyle name="Обычный 5 10 28 7 2" xfId="46113"/>
    <cellStyle name="Обычный 5 10 28 8" xfId="46114"/>
    <cellStyle name="Обычный 5 10 29" xfId="16241"/>
    <cellStyle name="Обычный 5 10 29 2" xfId="16242"/>
    <cellStyle name="Обычный 5 10 29 2 2" xfId="16243"/>
    <cellStyle name="Обычный 5 10 29 2 2 2" xfId="16244"/>
    <cellStyle name="Обычный 5 10 29 2 2 2 2" xfId="46115"/>
    <cellStyle name="Обычный 5 10 29 2 2 3" xfId="46116"/>
    <cellStyle name="Обычный 5 10 29 2 3" xfId="16245"/>
    <cellStyle name="Обычный 5 10 29 2 3 2" xfId="46117"/>
    <cellStyle name="Обычный 5 10 29 2 4" xfId="46118"/>
    <cellStyle name="Обычный 5 10 29 3" xfId="16246"/>
    <cellStyle name="Обычный 5 10 29 3 2" xfId="16247"/>
    <cellStyle name="Обычный 5 10 29 3 2 2" xfId="16248"/>
    <cellStyle name="Обычный 5 10 29 3 2 2 2" xfId="46119"/>
    <cellStyle name="Обычный 5 10 29 3 2 3" xfId="46120"/>
    <cellStyle name="Обычный 5 10 29 3 3" xfId="16249"/>
    <cellStyle name="Обычный 5 10 29 3 3 2" xfId="46121"/>
    <cellStyle name="Обычный 5 10 29 3 4" xfId="46122"/>
    <cellStyle name="Обычный 5 10 29 4" xfId="16250"/>
    <cellStyle name="Обычный 5 10 29 4 2" xfId="16251"/>
    <cellStyle name="Обычный 5 10 29 4 2 2" xfId="16252"/>
    <cellStyle name="Обычный 5 10 29 4 2 2 2" xfId="46123"/>
    <cellStyle name="Обычный 5 10 29 4 2 3" xfId="46124"/>
    <cellStyle name="Обычный 5 10 29 4 3" xfId="16253"/>
    <cellStyle name="Обычный 5 10 29 4 3 2" xfId="46125"/>
    <cellStyle name="Обычный 5 10 29 4 4" xfId="46126"/>
    <cellStyle name="Обычный 5 10 29 5" xfId="16254"/>
    <cellStyle name="Обычный 5 10 29 5 2" xfId="16255"/>
    <cellStyle name="Обычный 5 10 29 5 2 2" xfId="46127"/>
    <cellStyle name="Обычный 5 10 29 5 3" xfId="46128"/>
    <cellStyle name="Обычный 5 10 29 6" xfId="16256"/>
    <cellStyle name="Обычный 5 10 29 6 2" xfId="46129"/>
    <cellStyle name="Обычный 5 10 29 7" xfId="16257"/>
    <cellStyle name="Обычный 5 10 29 7 2" xfId="46130"/>
    <cellStyle name="Обычный 5 10 29 8" xfId="46131"/>
    <cellStyle name="Обычный 5 10 3" xfId="16258"/>
    <cellStyle name="Обычный 5 10 3 2" xfId="16259"/>
    <cellStyle name="Обычный 5 10 3 2 2" xfId="16260"/>
    <cellStyle name="Обычный 5 10 3 2 2 2" xfId="16261"/>
    <cellStyle name="Обычный 5 10 3 2 2 2 2" xfId="46132"/>
    <cellStyle name="Обычный 5 10 3 2 2 3" xfId="46133"/>
    <cellStyle name="Обычный 5 10 3 2 3" xfId="16262"/>
    <cellStyle name="Обычный 5 10 3 2 3 2" xfId="46134"/>
    <cellStyle name="Обычный 5 10 3 2 4" xfId="46135"/>
    <cellStyle name="Обычный 5 10 3 3" xfId="16263"/>
    <cellStyle name="Обычный 5 10 3 3 2" xfId="16264"/>
    <cellStyle name="Обычный 5 10 3 3 2 2" xfId="16265"/>
    <cellStyle name="Обычный 5 10 3 3 2 2 2" xfId="46136"/>
    <cellStyle name="Обычный 5 10 3 3 2 3" xfId="46137"/>
    <cellStyle name="Обычный 5 10 3 3 3" xfId="16266"/>
    <cellStyle name="Обычный 5 10 3 3 3 2" xfId="46138"/>
    <cellStyle name="Обычный 5 10 3 3 4" xfId="46139"/>
    <cellStyle name="Обычный 5 10 3 4" xfId="16267"/>
    <cellStyle name="Обычный 5 10 3 4 2" xfId="16268"/>
    <cellStyle name="Обычный 5 10 3 4 2 2" xfId="16269"/>
    <cellStyle name="Обычный 5 10 3 4 2 2 2" xfId="46140"/>
    <cellStyle name="Обычный 5 10 3 4 2 3" xfId="46141"/>
    <cellStyle name="Обычный 5 10 3 4 3" xfId="16270"/>
    <cellStyle name="Обычный 5 10 3 4 3 2" xfId="46142"/>
    <cellStyle name="Обычный 5 10 3 4 4" xfId="46143"/>
    <cellStyle name="Обычный 5 10 3 5" xfId="16271"/>
    <cellStyle name="Обычный 5 10 3 5 2" xfId="16272"/>
    <cellStyle name="Обычный 5 10 3 5 2 2" xfId="46144"/>
    <cellStyle name="Обычный 5 10 3 5 3" xfId="46145"/>
    <cellStyle name="Обычный 5 10 3 6" xfId="16273"/>
    <cellStyle name="Обычный 5 10 3 6 2" xfId="46146"/>
    <cellStyle name="Обычный 5 10 3 7" xfId="16274"/>
    <cellStyle name="Обычный 5 10 3 7 2" xfId="46147"/>
    <cellStyle name="Обычный 5 10 3 8" xfId="46148"/>
    <cellStyle name="Обычный 5 10 30" xfId="16275"/>
    <cellStyle name="Обычный 5 10 30 2" xfId="16276"/>
    <cellStyle name="Обычный 5 10 30 2 2" xfId="16277"/>
    <cellStyle name="Обычный 5 10 30 2 2 2" xfId="46149"/>
    <cellStyle name="Обычный 5 10 30 2 3" xfId="46150"/>
    <cellStyle name="Обычный 5 10 30 3" xfId="16278"/>
    <cellStyle name="Обычный 5 10 30 3 2" xfId="46151"/>
    <cellStyle name="Обычный 5 10 30 4" xfId="46152"/>
    <cellStyle name="Обычный 5 10 31" xfId="16279"/>
    <cellStyle name="Обычный 5 10 31 2" xfId="16280"/>
    <cellStyle name="Обычный 5 10 31 2 2" xfId="16281"/>
    <cellStyle name="Обычный 5 10 31 2 2 2" xfId="46153"/>
    <cellStyle name="Обычный 5 10 31 2 3" xfId="46154"/>
    <cellStyle name="Обычный 5 10 31 3" xfId="16282"/>
    <cellStyle name="Обычный 5 10 31 3 2" xfId="46155"/>
    <cellStyle name="Обычный 5 10 31 4" xfId="46156"/>
    <cellStyle name="Обычный 5 10 32" xfId="16283"/>
    <cellStyle name="Обычный 5 10 32 2" xfId="16284"/>
    <cellStyle name="Обычный 5 10 32 2 2" xfId="16285"/>
    <cellStyle name="Обычный 5 10 32 2 2 2" xfId="46157"/>
    <cellStyle name="Обычный 5 10 32 2 3" xfId="46158"/>
    <cellStyle name="Обычный 5 10 32 3" xfId="16286"/>
    <cellStyle name="Обычный 5 10 32 3 2" xfId="46159"/>
    <cellStyle name="Обычный 5 10 32 4" xfId="46160"/>
    <cellStyle name="Обычный 5 10 33" xfId="16287"/>
    <cellStyle name="Обычный 5 10 33 2" xfId="16288"/>
    <cellStyle name="Обычный 5 10 33 2 2" xfId="46161"/>
    <cellStyle name="Обычный 5 10 33 3" xfId="46162"/>
    <cellStyle name="Обычный 5 10 34" xfId="16289"/>
    <cellStyle name="Обычный 5 10 34 2" xfId="46163"/>
    <cellStyle name="Обычный 5 10 35" xfId="16290"/>
    <cellStyle name="Обычный 5 10 35 2" xfId="46164"/>
    <cellStyle name="Обычный 5 10 36" xfId="46165"/>
    <cellStyle name="Обычный 5 10 4" xfId="16291"/>
    <cellStyle name="Обычный 5 10 4 2" xfId="16292"/>
    <cellStyle name="Обычный 5 10 4 2 2" xfId="16293"/>
    <cellStyle name="Обычный 5 10 4 2 2 2" xfId="16294"/>
    <cellStyle name="Обычный 5 10 4 2 2 2 2" xfId="46166"/>
    <cellStyle name="Обычный 5 10 4 2 2 3" xfId="46167"/>
    <cellStyle name="Обычный 5 10 4 2 3" xfId="16295"/>
    <cellStyle name="Обычный 5 10 4 2 3 2" xfId="46168"/>
    <cellStyle name="Обычный 5 10 4 2 4" xfId="46169"/>
    <cellStyle name="Обычный 5 10 4 3" xfId="16296"/>
    <cellStyle name="Обычный 5 10 4 3 2" xfId="16297"/>
    <cellStyle name="Обычный 5 10 4 3 2 2" xfId="16298"/>
    <cellStyle name="Обычный 5 10 4 3 2 2 2" xfId="46170"/>
    <cellStyle name="Обычный 5 10 4 3 2 3" xfId="46171"/>
    <cellStyle name="Обычный 5 10 4 3 3" xfId="16299"/>
    <cellStyle name="Обычный 5 10 4 3 3 2" xfId="46172"/>
    <cellStyle name="Обычный 5 10 4 3 4" xfId="46173"/>
    <cellStyle name="Обычный 5 10 4 4" xfId="16300"/>
    <cellStyle name="Обычный 5 10 4 4 2" xfId="16301"/>
    <cellStyle name="Обычный 5 10 4 4 2 2" xfId="16302"/>
    <cellStyle name="Обычный 5 10 4 4 2 2 2" xfId="46174"/>
    <cellStyle name="Обычный 5 10 4 4 2 3" xfId="46175"/>
    <cellStyle name="Обычный 5 10 4 4 3" xfId="16303"/>
    <cellStyle name="Обычный 5 10 4 4 3 2" xfId="46176"/>
    <cellStyle name="Обычный 5 10 4 4 4" xfId="46177"/>
    <cellStyle name="Обычный 5 10 4 5" xfId="16304"/>
    <cellStyle name="Обычный 5 10 4 5 2" xfId="16305"/>
    <cellStyle name="Обычный 5 10 4 5 2 2" xfId="46178"/>
    <cellStyle name="Обычный 5 10 4 5 3" xfId="46179"/>
    <cellStyle name="Обычный 5 10 4 6" xfId="16306"/>
    <cellStyle name="Обычный 5 10 4 6 2" xfId="46180"/>
    <cellStyle name="Обычный 5 10 4 7" xfId="16307"/>
    <cellStyle name="Обычный 5 10 4 7 2" xfId="46181"/>
    <cellStyle name="Обычный 5 10 4 8" xfId="46182"/>
    <cellStyle name="Обычный 5 10 5" xfId="16308"/>
    <cellStyle name="Обычный 5 10 5 2" xfId="16309"/>
    <cellStyle name="Обычный 5 10 5 2 2" xfId="16310"/>
    <cellStyle name="Обычный 5 10 5 2 2 2" xfId="16311"/>
    <cellStyle name="Обычный 5 10 5 2 2 2 2" xfId="46183"/>
    <cellStyle name="Обычный 5 10 5 2 2 3" xfId="46184"/>
    <cellStyle name="Обычный 5 10 5 2 3" xfId="16312"/>
    <cellStyle name="Обычный 5 10 5 2 3 2" xfId="46185"/>
    <cellStyle name="Обычный 5 10 5 2 4" xfId="46186"/>
    <cellStyle name="Обычный 5 10 5 3" xfId="16313"/>
    <cellStyle name="Обычный 5 10 5 3 2" xfId="16314"/>
    <cellStyle name="Обычный 5 10 5 3 2 2" xfId="16315"/>
    <cellStyle name="Обычный 5 10 5 3 2 2 2" xfId="46187"/>
    <cellStyle name="Обычный 5 10 5 3 2 3" xfId="46188"/>
    <cellStyle name="Обычный 5 10 5 3 3" xfId="16316"/>
    <cellStyle name="Обычный 5 10 5 3 3 2" xfId="46189"/>
    <cellStyle name="Обычный 5 10 5 3 4" xfId="46190"/>
    <cellStyle name="Обычный 5 10 5 4" xfId="16317"/>
    <cellStyle name="Обычный 5 10 5 4 2" xfId="16318"/>
    <cellStyle name="Обычный 5 10 5 4 2 2" xfId="16319"/>
    <cellStyle name="Обычный 5 10 5 4 2 2 2" xfId="46191"/>
    <cellStyle name="Обычный 5 10 5 4 2 3" xfId="46192"/>
    <cellStyle name="Обычный 5 10 5 4 3" xfId="16320"/>
    <cellStyle name="Обычный 5 10 5 4 3 2" xfId="46193"/>
    <cellStyle name="Обычный 5 10 5 4 4" xfId="46194"/>
    <cellStyle name="Обычный 5 10 5 5" xfId="16321"/>
    <cellStyle name="Обычный 5 10 5 5 2" xfId="16322"/>
    <cellStyle name="Обычный 5 10 5 5 2 2" xfId="46195"/>
    <cellStyle name="Обычный 5 10 5 5 3" xfId="46196"/>
    <cellStyle name="Обычный 5 10 5 6" xfId="16323"/>
    <cellStyle name="Обычный 5 10 5 6 2" xfId="46197"/>
    <cellStyle name="Обычный 5 10 5 7" xfId="16324"/>
    <cellStyle name="Обычный 5 10 5 7 2" xfId="46198"/>
    <cellStyle name="Обычный 5 10 5 8" xfId="46199"/>
    <cellStyle name="Обычный 5 10 6" xfId="16325"/>
    <cellStyle name="Обычный 5 10 6 2" xfId="16326"/>
    <cellStyle name="Обычный 5 10 6 2 2" xfId="16327"/>
    <cellStyle name="Обычный 5 10 6 2 2 2" xfId="16328"/>
    <cellStyle name="Обычный 5 10 6 2 2 2 2" xfId="46200"/>
    <cellStyle name="Обычный 5 10 6 2 2 3" xfId="46201"/>
    <cellStyle name="Обычный 5 10 6 2 3" xfId="16329"/>
    <cellStyle name="Обычный 5 10 6 2 3 2" xfId="46202"/>
    <cellStyle name="Обычный 5 10 6 2 4" xfId="46203"/>
    <cellStyle name="Обычный 5 10 6 3" xfId="16330"/>
    <cellStyle name="Обычный 5 10 6 3 2" xfId="16331"/>
    <cellStyle name="Обычный 5 10 6 3 2 2" xfId="16332"/>
    <cellStyle name="Обычный 5 10 6 3 2 2 2" xfId="46204"/>
    <cellStyle name="Обычный 5 10 6 3 2 3" xfId="46205"/>
    <cellStyle name="Обычный 5 10 6 3 3" xfId="16333"/>
    <cellStyle name="Обычный 5 10 6 3 3 2" xfId="46206"/>
    <cellStyle name="Обычный 5 10 6 3 4" xfId="46207"/>
    <cellStyle name="Обычный 5 10 6 4" xfId="16334"/>
    <cellStyle name="Обычный 5 10 6 4 2" xfId="16335"/>
    <cellStyle name="Обычный 5 10 6 4 2 2" xfId="16336"/>
    <cellStyle name="Обычный 5 10 6 4 2 2 2" xfId="46208"/>
    <cellStyle name="Обычный 5 10 6 4 2 3" xfId="46209"/>
    <cellStyle name="Обычный 5 10 6 4 3" xfId="16337"/>
    <cellStyle name="Обычный 5 10 6 4 3 2" xfId="46210"/>
    <cellStyle name="Обычный 5 10 6 4 4" xfId="46211"/>
    <cellStyle name="Обычный 5 10 6 5" xfId="16338"/>
    <cellStyle name="Обычный 5 10 6 5 2" xfId="16339"/>
    <cellStyle name="Обычный 5 10 6 5 2 2" xfId="46212"/>
    <cellStyle name="Обычный 5 10 6 5 3" xfId="46213"/>
    <cellStyle name="Обычный 5 10 6 6" xfId="16340"/>
    <cellStyle name="Обычный 5 10 6 6 2" xfId="46214"/>
    <cellStyle name="Обычный 5 10 6 7" xfId="16341"/>
    <cellStyle name="Обычный 5 10 6 7 2" xfId="46215"/>
    <cellStyle name="Обычный 5 10 6 8" xfId="46216"/>
    <cellStyle name="Обычный 5 10 7" xfId="16342"/>
    <cellStyle name="Обычный 5 10 7 2" xfId="16343"/>
    <cellStyle name="Обычный 5 10 7 2 2" xfId="16344"/>
    <cellStyle name="Обычный 5 10 7 2 2 2" xfId="16345"/>
    <cellStyle name="Обычный 5 10 7 2 2 2 2" xfId="46217"/>
    <cellStyle name="Обычный 5 10 7 2 2 3" xfId="46218"/>
    <cellStyle name="Обычный 5 10 7 2 3" xfId="16346"/>
    <cellStyle name="Обычный 5 10 7 2 3 2" xfId="46219"/>
    <cellStyle name="Обычный 5 10 7 2 4" xfId="46220"/>
    <cellStyle name="Обычный 5 10 7 3" xfId="16347"/>
    <cellStyle name="Обычный 5 10 7 3 2" xfId="16348"/>
    <cellStyle name="Обычный 5 10 7 3 2 2" xfId="16349"/>
    <cellStyle name="Обычный 5 10 7 3 2 2 2" xfId="46221"/>
    <cellStyle name="Обычный 5 10 7 3 2 3" xfId="46222"/>
    <cellStyle name="Обычный 5 10 7 3 3" xfId="16350"/>
    <cellStyle name="Обычный 5 10 7 3 3 2" xfId="46223"/>
    <cellStyle name="Обычный 5 10 7 3 4" xfId="46224"/>
    <cellStyle name="Обычный 5 10 7 4" xfId="16351"/>
    <cellStyle name="Обычный 5 10 7 4 2" xfId="16352"/>
    <cellStyle name="Обычный 5 10 7 4 2 2" xfId="16353"/>
    <cellStyle name="Обычный 5 10 7 4 2 2 2" xfId="46225"/>
    <cellStyle name="Обычный 5 10 7 4 2 3" xfId="46226"/>
    <cellStyle name="Обычный 5 10 7 4 3" xfId="16354"/>
    <cellStyle name="Обычный 5 10 7 4 3 2" xfId="46227"/>
    <cellStyle name="Обычный 5 10 7 4 4" xfId="46228"/>
    <cellStyle name="Обычный 5 10 7 5" xfId="16355"/>
    <cellStyle name="Обычный 5 10 7 5 2" xfId="16356"/>
    <cellStyle name="Обычный 5 10 7 5 2 2" xfId="46229"/>
    <cellStyle name="Обычный 5 10 7 5 3" xfId="46230"/>
    <cellStyle name="Обычный 5 10 7 6" xfId="16357"/>
    <cellStyle name="Обычный 5 10 7 6 2" xfId="46231"/>
    <cellStyle name="Обычный 5 10 7 7" xfId="16358"/>
    <cellStyle name="Обычный 5 10 7 7 2" xfId="46232"/>
    <cellStyle name="Обычный 5 10 7 8" xfId="46233"/>
    <cellStyle name="Обычный 5 10 8" xfId="16359"/>
    <cellStyle name="Обычный 5 10 8 2" xfId="16360"/>
    <cellStyle name="Обычный 5 10 8 2 2" xfId="16361"/>
    <cellStyle name="Обычный 5 10 8 2 2 2" xfId="16362"/>
    <cellStyle name="Обычный 5 10 8 2 2 2 2" xfId="46234"/>
    <cellStyle name="Обычный 5 10 8 2 2 3" xfId="46235"/>
    <cellStyle name="Обычный 5 10 8 2 3" xfId="16363"/>
    <cellStyle name="Обычный 5 10 8 2 3 2" xfId="46236"/>
    <cellStyle name="Обычный 5 10 8 2 4" xfId="46237"/>
    <cellStyle name="Обычный 5 10 8 3" xfId="16364"/>
    <cellStyle name="Обычный 5 10 8 3 2" xfId="16365"/>
    <cellStyle name="Обычный 5 10 8 3 2 2" xfId="16366"/>
    <cellStyle name="Обычный 5 10 8 3 2 2 2" xfId="46238"/>
    <cellStyle name="Обычный 5 10 8 3 2 3" xfId="46239"/>
    <cellStyle name="Обычный 5 10 8 3 3" xfId="16367"/>
    <cellStyle name="Обычный 5 10 8 3 3 2" xfId="46240"/>
    <cellStyle name="Обычный 5 10 8 3 4" xfId="46241"/>
    <cellStyle name="Обычный 5 10 8 4" xfId="16368"/>
    <cellStyle name="Обычный 5 10 8 4 2" xfId="16369"/>
    <cellStyle name="Обычный 5 10 8 4 2 2" xfId="16370"/>
    <cellStyle name="Обычный 5 10 8 4 2 2 2" xfId="46242"/>
    <cellStyle name="Обычный 5 10 8 4 2 3" xfId="46243"/>
    <cellStyle name="Обычный 5 10 8 4 3" xfId="16371"/>
    <cellStyle name="Обычный 5 10 8 4 3 2" xfId="46244"/>
    <cellStyle name="Обычный 5 10 8 4 4" xfId="46245"/>
    <cellStyle name="Обычный 5 10 8 5" xfId="16372"/>
    <cellStyle name="Обычный 5 10 8 5 2" xfId="16373"/>
    <cellStyle name="Обычный 5 10 8 5 2 2" xfId="46246"/>
    <cellStyle name="Обычный 5 10 8 5 3" xfId="46247"/>
    <cellStyle name="Обычный 5 10 8 6" xfId="16374"/>
    <cellStyle name="Обычный 5 10 8 6 2" xfId="46248"/>
    <cellStyle name="Обычный 5 10 8 7" xfId="16375"/>
    <cellStyle name="Обычный 5 10 8 7 2" xfId="46249"/>
    <cellStyle name="Обычный 5 10 8 8" xfId="46250"/>
    <cellStyle name="Обычный 5 10 9" xfId="16376"/>
    <cellStyle name="Обычный 5 10 9 2" xfId="16377"/>
    <cellStyle name="Обычный 5 10 9 2 2" xfId="16378"/>
    <cellStyle name="Обычный 5 10 9 2 2 2" xfId="16379"/>
    <cellStyle name="Обычный 5 10 9 2 2 2 2" xfId="46251"/>
    <cellStyle name="Обычный 5 10 9 2 2 3" xfId="46252"/>
    <cellStyle name="Обычный 5 10 9 2 3" xfId="16380"/>
    <cellStyle name="Обычный 5 10 9 2 3 2" xfId="46253"/>
    <cellStyle name="Обычный 5 10 9 2 4" xfId="46254"/>
    <cellStyle name="Обычный 5 10 9 3" xfId="16381"/>
    <cellStyle name="Обычный 5 10 9 3 2" xfId="16382"/>
    <cellStyle name="Обычный 5 10 9 3 2 2" xfId="16383"/>
    <cellStyle name="Обычный 5 10 9 3 2 2 2" xfId="46255"/>
    <cellStyle name="Обычный 5 10 9 3 2 3" xfId="46256"/>
    <cellStyle name="Обычный 5 10 9 3 3" xfId="16384"/>
    <cellStyle name="Обычный 5 10 9 3 3 2" xfId="46257"/>
    <cellStyle name="Обычный 5 10 9 3 4" xfId="46258"/>
    <cellStyle name="Обычный 5 10 9 4" xfId="16385"/>
    <cellStyle name="Обычный 5 10 9 4 2" xfId="16386"/>
    <cellStyle name="Обычный 5 10 9 4 2 2" xfId="16387"/>
    <cellStyle name="Обычный 5 10 9 4 2 2 2" xfId="46259"/>
    <cellStyle name="Обычный 5 10 9 4 2 3" xfId="46260"/>
    <cellStyle name="Обычный 5 10 9 4 3" xfId="16388"/>
    <cellStyle name="Обычный 5 10 9 4 3 2" xfId="46261"/>
    <cellStyle name="Обычный 5 10 9 4 4" xfId="46262"/>
    <cellStyle name="Обычный 5 10 9 5" xfId="16389"/>
    <cellStyle name="Обычный 5 10 9 5 2" xfId="16390"/>
    <cellStyle name="Обычный 5 10 9 5 2 2" xfId="46263"/>
    <cellStyle name="Обычный 5 10 9 5 3" xfId="46264"/>
    <cellStyle name="Обычный 5 10 9 6" xfId="16391"/>
    <cellStyle name="Обычный 5 10 9 6 2" xfId="46265"/>
    <cellStyle name="Обычный 5 10 9 7" xfId="16392"/>
    <cellStyle name="Обычный 5 10 9 7 2" xfId="46266"/>
    <cellStyle name="Обычный 5 10 9 8" xfId="46267"/>
    <cellStyle name="Обычный 5 100" xfId="16393"/>
    <cellStyle name="Обычный 5 100 2" xfId="16394"/>
    <cellStyle name="Обычный 5 100 2 2" xfId="16395"/>
    <cellStyle name="Обычный 5 100 2 2 2" xfId="46268"/>
    <cellStyle name="Обычный 5 100 2 3" xfId="46269"/>
    <cellStyle name="Обычный 5 100 3" xfId="16396"/>
    <cellStyle name="Обычный 5 100 3 2" xfId="46270"/>
    <cellStyle name="Обычный 5 100 4" xfId="46271"/>
    <cellStyle name="Обычный 5 101" xfId="16397"/>
    <cellStyle name="Обычный 5 101 2" xfId="16398"/>
    <cellStyle name="Обычный 5 101 2 2" xfId="16399"/>
    <cellStyle name="Обычный 5 101 2 2 2" xfId="46272"/>
    <cellStyle name="Обычный 5 101 2 3" xfId="46273"/>
    <cellStyle name="Обычный 5 101 3" xfId="16400"/>
    <cellStyle name="Обычный 5 101 3 2" xfId="46274"/>
    <cellStyle name="Обычный 5 101 4" xfId="46275"/>
    <cellStyle name="Обычный 5 102" xfId="16401"/>
    <cellStyle name="Обычный 5 102 2" xfId="16402"/>
    <cellStyle name="Обычный 5 102 2 2" xfId="16403"/>
    <cellStyle name="Обычный 5 102 2 2 2" xfId="46276"/>
    <cellStyle name="Обычный 5 102 2 3" xfId="46277"/>
    <cellStyle name="Обычный 5 102 3" xfId="16404"/>
    <cellStyle name="Обычный 5 102 3 2" xfId="46278"/>
    <cellStyle name="Обычный 5 102 4" xfId="46279"/>
    <cellStyle name="Обычный 5 103" xfId="16405"/>
    <cellStyle name="Обычный 5 103 2" xfId="16406"/>
    <cellStyle name="Обычный 5 103 2 2" xfId="16407"/>
    <cellStyle name="Обычный 5 103 2 2 2" xfId="46280"/>
    <cellStyle name="Обычный 5 103 2 3" xfId="46281"/>
    <cellStyle name="Обычный 5 103 3" xfId="16408"/>
    <cellStyle name="Обычный 5 103 3 2" xfId="46282"/>
    <cellStyle name="Обычный 5 103 4" xfId="46283"/>
    <cellStyle name="Обычный 5 104" xfId="16409"/>
    <cellStyle name="Обычный 5 104 2" xfId="16410"/>
    <cellStyle name="Обычный 5 104 2 2" xfId="16411"/>
    <cellStyle name="Обычный 5 104 2 2 2" xfId="46284"/>
    <cellStyle name="Обычный 5 104 2 3" xfId="46285"/>
    <cellStyle name="Обычный 5 104 3" xfId="16412"/>
    <cellStyle name="Обычный 5 104 3 2" xfId="46286"/>
    <cellStyle name="Обычный 5 104 4" xfId="46287"/>
    <cellStyle name="Обычный 5 105" xfId="16413"/>
    <cellStyle name="Обычный 5 105 2" xfId="16414"/>
    <cellStyle name="Обычный 5 105 2 2" xfId="16415"/>
    <cellStyle name="Обычный 5 105 2 2 2" xfId="46288"/>
    <cellStyle name="Обычный 5 105 2 3" xfId="46289"/>
    <cellStyle name="Обычный 5 105 3" xfId="16416"/>
    <cellStyle name="Обычный 5 105 3 2" xfId="46290"/>
    <cellStyle name="Обычный 5 105 4" xfId="46291"/>
    <cellStyle name="Обычный 5 106" xfId="16417"/>
    <cellStyle name="Обычный 5 106 2" xfId="16418"/>
    <cellStyle name="Обычный 5 106 2 2" xfId="16419"/>
    <cellStyle name="Обычный 5 106 2 2 2" xfId="46292"/>
    <cellStyle name="Обычный 5 106 2 3" xfId="46293"/>
    <cellStyle name="Обычный 5 106 3" xfId="16420"/>
    <cellStyle name="Обычный 5 106 3 2" xfId="46294"/>
    <cellStyle name="Обычный 5 106 4" xfId="46295"/>
    <cellStyle name="Обычный 5 107" xfId="16421"/>
    <cellStyle name="Обычный 5 107 2" xfId="16422"/>
    <cellStyle name="Обычный 5 107 2 2" xfId="16423"/>
    <cellStyle name="Обычный 5 107 2 2 2" xfId="46296"/>
    <cellStyle name="Обычный 5 107 2 3" xfId="46297"/>
    <cellStyle name="Обычный 5 107 3" xfId="16424"/>
    <cellStyle name="Обычный 5 107 3 2" xfId="46298"/>
    <cellStyle name="Обычный 5 107 4" xfId="46299"/>
    <cellStyle name="Обычный 5 108" xfId="16425"/>
    <cellStyle name="Обычный 5 108 2" xfId="16426"/>
    <cellStyle name="Обычный 5 108 2 2" xfId="16427"/>
    <cellStyle name="Обычный 5 108 2 2 2" xfId="46300"/>
    <cellStyle name="Обычный 5 108 2 3" xfId="46301"/>
    <cellStyle name="Обычный 5 108 3" xfId="16428"/>
    <cellStyle name="Обычный 5 108 3 2" xfId="46302"/>
    <cellStyle name="Обычный 5 108 4" xfId="46303"/>
    <cellStyle name="Обычный 5 109" xfId="16429"/>
    <cellStyle name="Обычный 5 109 2" xfId="16430"/>
    <cellStyle name="Обычный 5 109 2 2" xfId="16431"/>
    <cellStyle name="Обычный 5 109 2 2 2" xfId="46304"/>
    <cellStyle name="Обычный 5 109 2 3" xfId="46305"/>
    <cellStyle name="Обычный 5 109 3" xfId="16432"/>
    <cellStyle name="Обычный 5 109 3 2" xfId="46306"/>
    <cellStyle name="Обычный 5 109 4" xfId="46307"/>
    <cellStyle name="Обычный 5 11" xfId="16433"/>
    <cellStyle name="Обычный 5 11 10" xfId="16434"/>
    <cellStyle name="Обычный 5 11 10 2" xfId="16435"/>
    <cellStyle name="Обычный 5 11 10 2 2" xfId="16436"/>
    <cellStyle name="Обычный 5 11 10 2 2 2" xfId="16437"/>
    <cellStyle name="Обычный 5 11 10 2 2 2 2" xfId="46308"/>
    <cellStyle name="Обычный 5 11 10 2 2 3" xfId="46309"/>
    <cellStyle name="Обычный 5 11 10 2 3" xfId="16438"/>
    <cellStyle name="Обычный 5 11 10 2 3 2" xfId="46310"/>
    <cellStyle name="Обычный 5 11 10 2 4" xfId="46311"/>
    <cellStyle name="Обычный 5 11 10 3" xfId="16439"/>
    <cellStyle name="Обычный 5 11 10 3 2" xfId="16440"/>
    <cellStyle name="Обычный 5 11 10 3 2 2" xfId="16441"/>
    <cellStyle name="Обычный 5 11 10 3 2 2 2" xfId="46312"/>
    <cellStyle name="Обычный 5 11 10 3 2 3" xfId="46313"/>
    <cellStyle name="Обычный 5 11 10 3 3" xfId="16442"/>
    <cellStyle name="Обычный 5 11 10 3 3 2" xfId="46314"/>
    <cellStyle name="Обычный 5 11 10 3 4" xfId="46315"/>
    <cellStyle name="Обычный 5 11 10 4" xfId="16443"/>
    <cellStyle name="Обычный 5 11 10 4 2" xfId="16444"/>
    <cellStyle name="Обычный 5 11 10 4 2 2" xfId="16445"/>
    <cellStyle name="Обычный 5 11 10 4 2 2 2" xfId="46316"/>
    <cellStyle name="Обычный 5 11 10 4 2 3" xfId="46317"/>
    <cellStyle name="Обычный 5 11 10 4 3" xfId="16446"/>
    <cellStyle name="Обычный 5 11 10 4 3 2" xfId="46318"/>
    <cellStyle name="Обычный 5 11 10 4 4" xfId="46319"/>
    <cellStyle name="Обычный 5 11 10 5" xfId="16447"/>
    <cellStyle name="Обычный 5 11 10 5 2" xfId="16448"/>
    <cellStyle name="Обычный 5 11 10 5 2 2" xfId="46320"/>
    <cellStyle name="Обычный 5 11 10 5 3" xfId="46321"/>
    <cellStyle name="Обычный 5 11 10 6" xfId="16449"/>
    <cellStyle name="Обычный 5 11 10 6 2" xfId="46322"/>
    <cellStyle name="Обычный 5 11 10 7" xfId="16450"/>
    <cellStyle name="Обычный 5 11 10 7 2" xfId="46323"/>
    <cellStyle name="Обычный 5 11 10 8" xfId="46324"/>
    <cellStyle name="Обычный 5 11 11" xfId="16451"/>
    <cellStyle name="Обычный 5 11 11 2" xfId="16452"/>
    <cellStyle name="Обычный 5 11 11 2 2" xfId="16453"/>
    <cellStyle name="Обычный 5 11 11 2 2 2" xfId="16454"/>
    <cellStyle name="Обычный 5 11 11 2 2 2 2" xfId="46325"/>
    <cellStyle name="Обычный 5 11 11 2 2 3" xfId="46326"/>
    <cellStyle name="Обычный 5 11 11 2 3" xfId="16455"/>
    <cellStyle name="Обычный 5 11 11 2 3 2" xfId="46327"/>
    <cellStyle name="Обычный 5 11 11 2 4" xfId="46328"/>
    <cellStyle name="Обычный 5 11 11 3" xfId="16456"/>
    <cellStyle name="Обычный 5 11 11 3 2" xfId="16457"/>
    <cellStyle name="Обычный 5 11 11 3 2 2" xfId="16458"/>
    <cellStyle name="Обычный 5 11 11 3 2 2 2" xfId="46329"/>
    <cellStyle name="Обычный 5 11 11 3 2 3" xfId="46330"/>
    <cellStyle name="Обычный 5 11 11 3 3" xfId="16459"/>
    <cellStyle name="Обычный 5 11 11 3 3 2" xfId="46331"/>
    <cellStyle name="Обычный 5 11 11 3 4" xfId="46332"/>
    <cellStyle name="Обычный 5 11 11 4" xfId="16460"/>
    <cellStyle name="Обычный 5 11 11 4 2" xfId="16461"/>
    <cellStyle name="Обычный 5 11 11 4 2 2" xfId="16462"/>
    <cellStyle name="Обычный 5 11 11 4 2 2 2" xfId="46333"/>
    <cellStyle name="Обычный 5 11 11 4 2 3" xfId="46334"/>
    <cellStyle name="Обычный 5 11 11 4 3" xfId="16463"/>
    <cellStyle name="Обычный 5 11 11 4 3 2" xfId="46335"/>
    <cellStyle name="Обычный 5 11 11 4 4" xfId="46336"/>
    <cellStyle name="Обычный 5 11 11 5" xfId="16464"/>
    <cellStyle name="Обычный 5 11 11 5 2" xfId="16465"/>
    <cellStyle name="Обычный 5 11 11 5 2 2" xfId="46337"/>
    <cellStyle name="Обычный 5 11 11 5 3" xfId="46338"/>
    <cellStyle name="Обычный 5 11 11 6" xfId="16466"/>
    <cellStyle name="Обычный 5 11 11 6 2" xfId="46339"/>
    <cellStyle name="Обычный 5 11 11 7" xfId="16467"/>
    <cellStyle name="Обычный 5 11 11 7 2" xfId="46340"/>
    <cellStyle name="Обычный 5 11 11 8" xfId="46341"/>
    <cellStyle name="Обычный 5 11 12" xfId="16468"/>
    <cellStyle name="Обычный 5 11 12 2" xfId="16469"/>
    <cellStyle name="Обычный 5 11 12 2 2" xfId="16470"/>
    <cellStyle name="Обычный 5 11 12 2 2 2" xfId="16471"/>
    <cellStyle name="Обычный 5 11 12 2 2 2 2" xfId="46342"/>
    <cellStyle name="Обычный 5 11 12 2 2 3" xfId="46343"/>
    <cellStyle name="Обычный 5 11 12 2 3" xfId="16472"/>
    <cellStyle name="Обычный 5 11 12 2 3 2" xfId="46344"/>
    <cellStyle name="Обычный 5 11 12 2 4" xfId="46345"/>
    <cellStyle name="Обычный 5 11 12 3" xfId="16473"/>
    <cellStyle name="Обычный 5 11 12 3 2" xfId="16474"/>
    <cellStyle name="Обычный 5 11 12 3 2 2" xfId="16475"/>
    <cellStyle name="Обычный 5 11 12 3 2 2 2" xfId="46346"/>
    <cellStyle name="Обычный 5 11 12 3 2 3" xfId="46347"/>
    <cellStyle name="Обычный 5 11 12 3 3" xfId="16476"/>
    <cellStyle name="Обычный 5 11 12 3 3 2" xfId="46348"/>
    <cellStyle name="Обычный 5 11 12 3 4" xfId="46349"/>
    <cellStyle name="Обычный 5 11 12 4" xfId="16477"/>
    <cellStyle name="Обычный 5 11 12 4 2" xfId="16478"/>
    <cellStyle name="Обычный 5 11 12 4 2 2" xfId="16479"/>
    <cellStyle name="Обычный 5 11 12 4 2 2 2" xfId="46350"/>
    <cellStyle name="Обычный 5 11 12 4 2 3" xfId="46351"/>
    <cellStyle name="Обычный 5 11 12 4 3" xfId="16480"/>
    <cellStyle name="Обычный 5 11 12 4 3 2" xfId="46352"/>
    <cellStyle name="Обычный 5 11 12 4 4" xfId="46353"/>
    <cellStyle name="Обычный 5 11 12 5" xfId="16481"/>
    <cellStyle name="Обычный 5 11 12 5 2" xfId="16482"/>
    <cellStyle name="Обычный 5 11 12 5 2 2" xfId="46354"/>
    <cellStyle name="Обычный 5 11 12 5 3" xfId="46355"/>
    <cellStyle name="Обычный 5 11 12 6" xfId="16483"/>
    <cellStyle name="Обычный 5 11 12 6 2" xfId="46356"/>
    <cellStyle name="Обычный 5 11 12 7" xfId="16484"/>
    <cellStyle name="Обычный 5 11 12 7 2" xfId="46357"/>
    <cellStyle name="Обычный 5 11 12 8" xfId="46358"/>
    <cellStyle name="Обычный 5 11 13" xfId="16485"/>
    <cellStyle name="Обычный 5 11 13 2" xfId="16486"/>
    <cellStyle name="Обычный 5 11 13 2 2" xfId="16487"/>
    <cellStyle name="Обычный 5 11 13 2 2 2" xfId="16488"/>
    <cellStyle name="Обычный 5 11 13 2 2 2 2" xfId="46359"/>
    <cellStyle name="Обычный 5 11 13 2 2 3" xfId="46360"/>
    <cellStyle name="Обычный 5 11 13 2 3" xfId="16489"/>
    <cellStyle name="Обычный 5 11 13 2 3 2" xfId="46361"/>
    <cellStyle name="Обычный 5 11 13 2 4" xfId="46362"/>
    <cellStyle name="Обычный 5 11 13 3" xfId="16490"/>
    <cellStyle name="Обычный 5 11 13 3 2" xfId="16491"/>
    <cellStyle name="Обычный 5 11 13 3 2 2" xfId="16492"/>
    <cellStyle name="Обычный 5 11 13 3 2 2 2" xfId="46363"/>
    <cellStyle name="Обычный 5 11 13 3 2 3" xfId="46364"/>
    <cellStyle name="Обычный 5 11 13 3 3" xfId="16493"/>
    <cellStyle name="Обычный 5 11 13 3 3 2" xfId="46365"/>
    <cellStyle name="Обычный 5 11 13 3 4" xfId="46366"/>
    <cellStyle name="Обычный 5 11 13 4" xfId="16494"/>
    <cellStyle name="Обычный 5 11 13 4 2" xfId="16495"/>
    <cellStyle name="Обычный 5 11 13 4 2 2" xfId="16496"/>
    <cellStyle name="Обычный 5 11 13 4 2 2 2" xfId="46367"/>
    <cellStyle name="Обычный 5 11 13 4 2 3" xfId="46368"/>
    <cellStyle name="Обычный 5 11 13 4 3" xfId="16497"/>
    <cellStyle name="Обычный 5 11 13 4 3 2" xfId="46369"/>
    <cellStyle name="Обычный 5 11 13 4 4" xfId="46370"/>
    <cellStyle name="Обычный 5 11 13 5" xfId="16498"/>
    <cellStyle name="Обычный 5 11 13 5 2" xfId="16499"/>
    <cellStyle name="Обычный 5 11 13 5 2 2" xfId="46371"/>
    <cellStyle name="Обычный 5 11 13 5 3" xfId="46372"/>
    <cellStyle name="Обычный 5 11 13 6" xfId="16500"/>
    <cellStyle name="Обычный 5 11 13 6 2" xfId="46373"/>
    <cellStyle name="Обычный 5 11 13 7" xfId="16501"/>
    <cellStyle name="Обычный 5 11 13 7 2" xfId="46374"/>
    <cellStyle name="Обычный 5 11 13 8" xfId="46375"/>
    <cellStyle name="Обычный 5 11 14" xfId="16502"/>
    <cellStyle name="Обычный 5 11 14 2" xfId="16503"/>
    <cellStyle name="Обычный 5 11 14 2 2" xfId="16504"/>
    <cellStyle name="Обычный 5 11 14 2 2 2" xfId="16505"/>
    <cellStyle name="Обычный 5 11 14 2 2 2 2" xfId="46376"/>
    <cellStyle name="Обычный 5 11 14 2 2 3" xfId="46377"/>
    <cellStyle name="Обычный 5 11 14 2 3" xfId="16506"/>
    <cellStyle name="Обычный 5 11 14 2 3 2" xfId="46378"/>
    <cellStyle name="Обычный 5 11 14 2 4" xfId="46379"/>
    <cellStyle name="Обычный 5 11 14 3" xfId="16507"/>
    <cellStyle name="Обычный 5 11 14 3 2" xfId="16508"/>
    <cellStyle name="Обычный 5 11 14 3 2 2" xfId="16509"/>
    <cellStyle name="Обычный 5 11 14 3 2 2 2" xfId="46380"/>
    <cellStyle name="Обычный 5 11 14 3 2 3" xfId="46381"/>
    <cellStyle name="Обычный 5 11 14 3 3" xfId="16510"/>
    <cellStyle name="Обычный 5 11 14 3 3 2" xfId="46382"/>
    <cellStyle name="Обычный 5 11 14 3 4" xfId="46383"/>
    <cellStyle name="Обычный 5 11 14 4" xfId="16511"/>
    <cellStyle name="Обычный 5 11 14 4 2" xfId="16512"/>
    <cellStyle name="Обычный 5 11 14 4 2 2" xfId="16513"/>
    <cellStyle name="Обычный 5 11 14 4 2 2 2" xfId="46384"/>
    <cellStyle name="Обычный 5 11 14 4 2 3" xfId="46385"/>
    <cellStyle name="Обычный 5 11 14 4 3" xfId="16514"/>
    <cellStyle name="Обычный 5 11 14 4 3 2" xfId="46386"/>
    <cellStyle name="Обычный 5 11 14 4 4" xfId="46387"/>
    <cellStyle name="Обычный 5 11 14 5" xfId="16515"/>
    <cellStyle name="Обычный 5 11 14 5 2" xfId="16516"/>
    <cellStyle name="Обычный 5 11 14 5 2 2" xfId="46388"/>
    <cellStyle name="Обычный 5 11 14 5 3" xfId="46389"/>
    <cellStyle name="Обычный 5 11 14 6" xfId="16517"/>
    <cellStyle name="Обычный 5 11 14 6 2" xfId="46390"/>
    <cellStyle name="Обычный 5 11 14 7" xfId="16518"/>
    <cellStyle name="Обычный 5 11 14 7 2" xfId="46391"/>
    <cellStyle name="Обычный 5 11 14 8" xfId="46392"/>
    <cellStyle name="Обычный 5 11 15" xfId="16519"/>
    <cellStyle name="Обычный 5 11 15 2" xfId="16520"/>
    <cellStyle name="Обычный 5 11 15 2 2" xfId="16521"/>
    <cellStyle name="Обычный 5 11 15 2 2 2" xfId="16522"/>
    <cellStyle name="Обычный 5 11 15 2 2 2 2" xfId="46393"/>
    <cellStyle name="Обычный 5 11 15 2 2 3" xfId="46394"/>
    <cellStyle name="Обычный 5 11 15 2 3" xfId="16523"/>
    <cellStyle name="Обычный 5 11 15 2 3 2" xfId="46395"/>
    <cellStyle name="Обычный 5 11 15 2 4" xfId="46396"/>
    <cellStyle name="Обычный 5 11 15 3" xfId="16524"/>
    <cellStyle name="Обычный 5 11 15 3 2" xfId="16525"/>
    <cellStyle name="Обычный 5 11 15 3 2 2" xfId="16526"/>
    <cellStyle name="Обычный 5 11 15 3 2 2 2" xfId="46397"/>
    <cellStyle name="Обычный 5 11 15 3 2 3" xfId="46398"/>
    <cellStyle name="Обычный 5 11 15 3 3" xfId="16527"/>
    <cellStyle name="Обычный 5 11 15 3 3 2" xfId="46399"/>
    <cellStyle name="Обычный 5 11 15 3 4" xfId="46400"/>
    <cellStyle name="Обычный 5 11 15 4" xfId="16528"/>
    <cellStyle name="Обычный 5 11 15 4 2" xfId="16529"/>
    <cellStyle name="Обычный 5 11 15 4 2 2" xfId="16530"/>
    <cellStyle name="Обычный 5 11 15 4 2 2 2" xfId="46401"/>
    <cellStyle name="Обычный 5 11 15 4 2 3" xfId="46402"/>
    <cellStyle name="Обычный 5 11 15 4 3" xfId="16531"/>
    <cellStyle name="Обычный 5 11 15 4 3 2" xfId="46403"/>
    <cellStyle name="Обычный 5 11 15 4 4" xfId="46404"/>
    <cellStyle name="Обычный 5 11 15 5" xfId="16532"/>
    <cellStyle name="Обычный 5 11 15 5 2" xfId="16533"/>
    <cellStyle name="Обычный 5 11 15 5 2 2" xfId="46405"/>
    <cellStyle name="Обычный 5 11 15 5 3" xfId="46406"/>
    <cellStyle name="Обычный 5 11 15 6" xfId="16534"/>
    <cellStyle name="Обычный 5 11 15 6 2" xfId="46407"/>
    <cellStyle name="Обычный 5 11 15 7" xfId="16535"/>
    <cellStyle name="Обычный 5 11 15 7 2" xfId="46408"/>
    <cellStyle name="Обычный 5 11 15 8" xfId="46409"/>
    <cellStyle name="Обычный 5 11 16" xfId="16536"/>
    <cellStyle name="Обычный 5 11 16 2" xfId="16537"/>
    <cellStyle name="Обычный 5 11 16 2 2" xfId="16538"/>
    <cellStyle name="Обычный 5 11 16 2 2 2" xfId="16539"/>
    <cellStyle name="Обычный 5 11 16 2 2 2 2" xfId="46410"/>
    <cellStyle name="Обычный 5 11 16 2 2 3" xfId="46411"/>
    <cellStyle name="Обычный 5 11 16 2 3" xfId="16540"/>
    <cellStyle name="Обычный 5 11 16 2 3 2" xfId="46412"/>
    <cellStyle name="Обычный 5 11 16 2 4" xfId="46413"/>
    <cellStyle name="Обычный 5 11 16 3" xfId="16541"/>
    <cellStyle name="Обычный 5 11 16 3 2" xfId="16542"/>
    <cellStyle name="Обычный 5 11 16 3 2 2" xfId="16543"/>
    <cellStyle name="Обычный 5 11 16 3 2 2 2" xfId="46414"/>
    <cellStyle name="Обычный 5 11 16 3 2 3" xfId="46415"/>
    <cellStyle name="Обычный 5 11 16 3 3" xfId="16544"/>
    <cellStyle name="Обычный 5 11 16 3 3 2" xfId="46416"/>
    <cellStyle name="Обычный 5 11 16 3 4" xfId="46417"/>
    <cellStyle name="Обычный 5 11 16 4" xfId="16545"/>
    <cellStyle name="Обычный 5 11 16 4 2" xfId="16546"/>
    <cellStyle name="Обычный 5 11 16 4 2 2" xfId="16547"/>
    <cellStyle name="Обычный 5 11 16 4 2 2 2" xfId="46418"/>
    <cellStyle name="Обычный 5 11 16 4 2 3" xfId="46419"/>
    <cellStyle name="Обычный 5 11 16 4 3" xfId="16548"/>
    <cellStyle name="Обычный 5 11 16 4 3 2" xfId="46420"/>
    <cellStyle name="Обычный 5 11 16 4 4" xfId="46421"/>
    <cellStyle name="Обычный 5 11 16 5" xfId="16549"/>
    <cellStyle name="Обычный 5 11 16 5 2" xfId="16550"/>
    <cellStyle name="Обычный 5 11 16 5 2 2" xfId="46422"/>
    <cellStyle name="Обычный 5 11 16 5 3" xfId="46423"/>
    <cellStyle name="Обычный 5 11 16 6" xfId="16551"/>
    <cellStyle name="Обычный 5 11 16 6 2" xfId="46424"/>
    <cellStyle name="Обычный 5 11 16 7" xfId="16552"/>
    <cellStyle name="Обычный 5 11 16 7 2" xfId="46425"/>
    <cellStyle name="Обычный 5 11 16 8" xfId="46426"/>
    <cellStyle name="Обычный 5 11 17" xfId="16553"/>
    <cellStyle name="Обычный 5 11 17 2" xfId="16554"/>
    <cellStyle name="Обычный 5 11 17 2 2" xfId="16555"/>
    <cellStyle name="Обычный 5 11 17 2 2 2" xfId="16556"/>
    <cellStyle name="Обычный 5 11 17 2 2 2 2" xfId="46427"/>
    <cellStyle name="Обычный 5 11 17 2 2 3" xfId="46428"/>
    <cellStyle name="Обычный 5 11 17 2 3" xfId="16557"/>
    <cellStyle name="Обычный 5 11 17 2 3 2" xfId="46429"/>
    <cellStyle name="Обычный 5 11 17 2 4" xfId="46430"/>
    <cellStyle name="Обычный 5 11 17 3" xfId="16558"/>
    <cellStyle name="Обычный 5 11 17 3 2" xfId="16559"/>
    <cellStyle name="Обычный 5 11 17 3 2 2" xfId="16560"/>
    <cellStyle name="Обычный 5 11 17 3 2 2 2" xfId="46431"/>
    <cellStyle name="Обычный 5 11 17 3 2 3" xfId="46432"/>
    <cellStyle name="Обычный 5 11 17 3 3" xfId="16561"/>
    <cellStyle name="Обычный 5 11 17 3 3 2" xfId="46433"/>
    <cellStyle name="Обычный 5 11 17 3 4" xfId="46434"/>
    <cellStyle name="Обычный 5 11 17 4" xfId="16562"/>
    <cellStyle name="Обычный 5 11 17 4 2" xfId="16563"/>
    <cellStyle name="Обычный 5 11 17 4 2 2" xfId="16564"/>
    <cellStyle name="Обычный 5 11 17 4 2 2 2" xfId="46435"/>
    <cellStyle name="Обычный 5 11 17 4 2 3" xfId="46436"/>
    <cellStyle name="Обычный 5 11 17 4 3" xfId="16565"/>
    <cellStyle name="Обычный 5 11 17 4 3 2" xfId="46437"/>
    <cellStyle name="Обычный 5 11 17 4 4" xfId="46438"/>
    <cellStyle name="Обычный 5 11 17 5" xfId="16566"/>
    <cellStyle name="Обычный 5 11 17 5 2" xfId="16567"/>
    <cellStyle name="Обычный 5 11 17 5 2 2" xfId="46439"/>
    <cellStyle name="Обычный 5 11 17 5 3" xfId="46440"/>
    <cellStyle name="Обычный 5 11 17 6" xfId="16568"/>
    <cellStyle name="Обычный 5 11 17 6 2" xfId="46441"/>
    <cellStyle name="Обычный 5 11 17 7" xfId="16569"/>
    <cellStyle name="Обычный 5 11 17 7 2" xfId="46442"/>
    <cellStyle name="Обычный 5 11 17 8" xfId="46443"/>
    <cellStyle name="Обычный 5 11 18" xfId="16570"/>
    <cellStyle name="Обычный 5 11 18 2" xfId="16571"/>
    <cellStyle name="Обычный 5 11 18 2 2" xfId="16572"/>
    <cellStyle name="Обычный 5 11 18 2 2 2" xfId="16573"/>
    <cellStyle name="Обычный 5 11 18 2 2 2 2" xfId="46444"/>
    <cellStyle name="Обычный 5 11 18 2 2 3" xfId="46445"/>
    <cellStyle name="Обычный 5 11 18 2 3" xfId="16574"/>
    <cellStyle name="Обычный 5 11 18 2 3 2" xfId="46446"/>
    <cellStyle name="Обычный 5 11 18 2 4" xfId="46447"/>
    <cellStyle name="Обычный 5 11 18 3" xfId="16575"/>
    <cellStyle name="Обычный 5 11 18 3 2" xfId="16576"/>
    <cellStyle name="Обычный 5 11 18 3 2 2" xfId="16577"/>
    <cellStyle name="Обычный 5 11 18 3 2 2 2" xfId="46448"/>
    <cellStyle name="Обычный 5 11 18 3 2 3" xfId="46449"/>
    <cellStyle name="Обычный 5 11 18 3 3" xfId="16578"/>
    <cellStyle name="Обычный 5 11 18 3 3 2" xfId="46450"/>
    <cellStyle name="Обычный 5 11 18 3 4" xfId="46451"/>
    <cellStyle name="Обычный 5 11 18 4" xfId="16579"/>
    <cellStyle name="Обычный 5 11 18 4 2" xfId="16580"/>
    <cellStyle name="Обычный 5 11 18 4 2 2" xfId="16581"/>
    <cellStyle name="Обычный 5 11 18 4 2 2 2" xfId="46452"/>
    <cellStyle name="Обычный 5 11 18 4 2 3" xfId="46453"/>
    <cellStyle name="Обычный 5 11 18 4 3" xfId="16582"/>
    <cellStyle name="Обычный 5 11 18 4 3 2" xfId="46454"/>
    <cellStyle name="Обычный 5 11 18 4 4" xfId="46455"/>
    <cellStyle name="Обычный 5 11 18 5" xfId="16583"/>
    <cellStyle name="Обычный 5 11 18 5 2" xfId="16584"/>
    <cellStyle name="Обычный 5 11 18 5 2 2" xfId="46456"/>
    <cellStyle name="Обычный 5 11 18 5 3" xfId="46457"/>
    <cellStyle name="Обычный 5 11 18 6" xfId="16585"/>
    <cellStyle name="Обычный 5 11 18 6 2" xfId="46458"/>
    <cellStyle name="Обычный 5 11 18 7" xfId="16586"/>
    <cellStyle name="Обычный 5 11 18 7 2" xfId="46459"/>
    <cellStyle name="Обычный 5 11 18 8" xfId="46460"/>
    <cellStyle name="Обычный 5 11 19" xfId="16587"/>
    <cellStyle name="Обычный 5 11 19 2" xfId="16588"/>
    <cellStyle name="Обычный 5 11 19 2 2" xfId="16589"/>
    <cellStyle name="Обычный 5 11 19 2 2 2" xfId="16590"/>
    <cellStyle name="Обычный 5 11 19 2 2 2 2" xfId="46461"/>
    <cellStyle name="Обычный 5 11 19 2 2 3" xfId="46462"/>
    <cellStyle name="Обычный 5 11 19 2 3" xfId="16591"/>
    <cellStyle name="Обычный 5 11 19 2 3 2" xfId="46463"/>
    <cellStyle name="Обычный 5 11 19 2 4" xfId="46464"/>
    <cellStyle name="Обычный 5 11 19 3" xfId="16592"/>
    <cellStyle name="Обычный 5 11 19 3 2" xfId="16593"/>
    <cellStyle name="Обычный 5 11 19 3 2 2" xfId="16594"/>
    <cellStyle name="Обычный 5 11 19 3 2 2 2" xfId="46465"/>
    <cellStyle name="Обычный 5 11 19 3 2 3" xfId="46466"/>
    <cellStyle name="Обычный 5 11 19 3 3" xfId="16595"/>
    <cellStyle name="Обычный 5 11 19 3 3 2" xfId="46467"/>
    <cellStyle name="Обычный 5 11 19 3 4" xfId="46468"/>
    <cellStyle name="Обычный 5 11 19 4" xfId="16596"/>
    <cellStyle name="Обычный 5 11 19 4 2" xfId="16597"/>
    <cellStyle name="Обычный 5 11 19 4 2 2" xfId="16598"/>
    <cellStyle name="Обычный 5 11 19 4 2 2 2" xfId="46469"/>
    <cellStyle name="Обычный 5 11 19 4 2 3" xfId="46470"/>
    <cellStyle name="Обычный 5 11 19 4 3" xfId="16599"/>
    <cellStyle name="Обычный 5 11 19 4 3 2" xfId="46471"/>
    <cellStyle name="Обычный 5 11 19 4 4" xfId="46472"/>
    <cellStyle name="Обычный 5 11 19 5" xfId="16600"/>
    <cellStyle name="Обычный 5 11 19 5 2" xfId="16601"/>
    <cellStyle name="Обычный 5 11 19 5 2 2" xfId="46473"/>
    <cellStyle name="Обычный 5 11 19 5 3" xfId="46474"/>
    <cellStyle name="Обычный 5 11 19 6" xfId="16602"/>
    <cellStyle name="Обычный 5 11 19 6 2" xfId="46475"/>
    <cellStyle name="Обычный 5 11 19 7" xfId="16603"/>
    <cellStyle name="Обычный 5 11 19 7 2" xfId="46476"/>
    <cellStyle name="Обычный 5 11 19 8" xfId="46477"/>
    <cellStyle name="Обычный 5 11 2" xfId="16604"/>
    <cellStyle name="Обычный 5 11 2 2" xfId="16605"/>
    <cellStyle name="Обычный 5 11 2 2 2" xfId="16606"/>
    <cellStyle name="Обычный 5 11 2 2 2 2" xfId="16607"/>
    <cellStyle name="Обычный 5 11 2 2 2 2 2" xfId="46478"/>
    <cellStyle name="Обычный 5 11 2 2 2 3" xfId="46479"/>
    <cellStyle name="Обычный 5 11 2 2 3" xfId="16608"/>
    <cellStyle name="Обычный 5 11 2 2 3 2" xfId="46480"/>
    <cellStyle name="Обычный 5 11 2 2 4" xfId="46481"/>
    <cellStyle name="Обычный 5 11 2 3" xfId="16609"/>
    <cellStyle name="Обычный 5 11 2 3 2" xfId="16610"/>
    <cellStyle name="Обычный 5 11 2 3 2 2" xfId="16611"/>
    <cellStyle name="Обычный 5 11 2 3 2 2 2" xfId="46482"/>
    <cellStyle name="Обычный 5 11 2 3 2 3" xfId="46483"/>
    <cellStyle name="Обычный 5 11 2 3 3" xfId="16612"/>
    <cellStyle name="Обычный 5 11 2 3 3 2" xfId="46484"/>
    <cellStyle name="Обычный 5 11 2 3 4" xfId="46485"/>
    <cellStyle name="Обычный 5 11 2 4" xfId="16613"/>
    <cellStyle name="Обычный 5 11 2 4 2" xfId="16614"/>
    <cellStyle name="Обычный 5 11 2 4 2 2" xfId="16615"/>
    <cellStyle name="Обычный 5 11 2 4 2 2 2" xfId="46486"/>
    <cellStyle name="Обычный 5 11 2 4 2 3" xfId="46487"/>
    <cellStyle name="Обычный 5 11 2 4 3" xfId="16616"/>
    <cellStyle name="Обычный 5 11 2 4 3 2" xfId="46488"/>
    <cellStyle name="Обычный 5 11 2 4 4" xfId="46489"/>
    <cellStyle name="Обычный 5 11 2 5" xfId="16617"/>
    <cellStyle name="Обычный 5 11 2 5 2" xfId="16618"/>
    <cellStyle name="Обычный 5 11 2 5 2 2" xfId="46490"/>
    <cellStyle name="Обычный 5 11 2 5 3" xfId="46491"/>
    <cellStyle name="Обычный 5 11 2 6" xfId="16619"/>
    <cellStyle name="Обычный 5 11 2 6 2" xfId="46492"/>
    <cellStyle name="Обычный 5 11 2 7" xfId="16620"/>
    <cellStyle name="Обычный 5 11 2 7 2" xfId="46493"/>
    <cellStyle name="Обычный 5 11 2 8" xfId="46494"/>
    <cellStyle name="Обычный 5 11 20" xfId="16621"/>
    <cellStyle name="Обычный 5 11 20 2" xfId="16622"/>
    <cellStyle name="Обычный 5 11 20 2 2" xfId="16623"/>
    <cellStyle name="Обычный 5 11 20 2 2 2" xfId="16624"/>
    <cellStyle name="Обычный 5 11 20 2 2 2 2" xfId="46495"/>
    <cellStyle name="Обычный 5 11 20 2 2 3" xfId="46496"/>
    <cellStyle name="Обычный 5 11 20 2 3" xfId="16625"/>
    <cellStyle name="Обычный 5 11 20 2 3 2" xfId="46497"/>
    <cellStyle name="Обычный 5 11 20 2 4" xfId="46498"/>
    <cellStyle name="Обычный 5 11 20 3" xfId="16626"/>
    <cellStyle name="Обычный 5 11 20 3 2" xfId="16627"/>
    <cellStyle name="Обычный 5 11 20 3 2 2" xfId="16628"/>
    <cellStyle name="Обычный 5 11 20 3 2 2 2" xfId="46499"/>
    <cellStyle name="Обычный 5 11 20 3 2 3" xfId="46500"/>
    <cellStyle name="Обычный 5 11 20 3 3" xfId="16629"/>
    <cellStyle name="Обычный 5 11 20 3 3 2" xfId="46501"/>
    <cellStyle name="Обычный 5 11 20 3 4" xfId="46502"/>
    <cellStyle name="Обычный 5 11 20 4" xfId="16630"/>
    <cellStyle name="Обычный 5 11 20 4 2" xfId="16631"/>
    <cellStyle name="Обычный 5 11 20 4 2 2" xfId="16632"/>
    <cellStyle name="Обычный 5 11 20 4 2 2 2" xfId="46503"/>
    <cellStyle name="Обычный 5 11 20 4 2 3" xfId="46504"/>
    <cellStyle name="Обычный 5 11 20 4 3" xfId="16633"/>
    <cellStyle name="Обычный 5 11 20 4 3 2" xfId="46505"/>
    <cellStyle name="Обычный 5 11 20 4 4" xfId="46506"/>
    <cellStyle name="Обычный 5 11 20 5" xfId="16634"/>
    <cellStyle name="Обычный 5 11 20 5 2" xfId="16635"/>
    <cellStyle name="Обычный 5 11 20 5 2 2" xfId="46507"/>
    <cellStyle name="Обычный 5 11 20 5 3" xfId="46508"/>
    <cellStyle name="Обычный 5 11 20 6" xfId="16636"/>
    <cellStyle name="Обычный 5 11 20 6 2" xfId="46509"/>
    <cellStyle name="Обычный 5 11 20 7" xfId="16637"/>
    <cellStyle name="Обычный 5 11 20 7 2" xfId="46510"/>
    <cellStyle name="Обычный 5 11 20 8" xfId="46511"/>
    <cellStyle name="Обычный 5 11 21" xfId="16638"/>
    <cellStyle name="Обычный 5 11 21 2" xfId="16639"/>
    <cellStyle name="Обычный 5 11 21 2 2" xfId="16640"/>
    <cellStyle name="Обычный 5 11 21 2 2 2" xfId="16641"/>
    <cellStyle name="Обычный 5 11 21 2 2 2 2" xfId="46512"/>
    <cellStyle name="Обычный 5 11 21 2 2 3" xfId="46513"/>
    <cellStyle name="Обычный 5 11 21 2 3" xfId="16642"/>
    <cellStyle name="Обычный 5 11 21 2 3 2" xfId="46514"/>
    <cellStyle name="Обычный 5 11 21 2 4" xfId="46515"/>
    <cellStyle name="Обычный 5 11 21 3" xfId="16643"/>
    <cellStyle name="Обычный 5 11 21 3 2" xfId="16644"/>
    <cellStyle name="Обычный 5 11 21 3 2 2" xfId="16645"/>
    <cellStyle name="Обычный 5 11 21 3 2 2 2" xfId="46516"/>
    <cellStyle name="Обычный 5 11 21 3 2 3" xfId="46517"/>
    <cellStyle name="Обычный 5 11 21 3 3" xfId="16646"/>
    <cellStyle name="Обычный 5 11 21 3 3 2" xfId="46518"/>
    <cellStyle name="Обычный 5 11 21 3 4" xfId="46519"/>
    <cellStyle name="Обычный 5 11 21 4" xfId="16647"/>
    <cellStyle name="Обычный 5 11 21 4 2" xfId="16648"/>
    <cellStyle name="Обычный 5 11 21 4 2 2" xfId="16649"/>
    <cellStyle name="Обычный 5 11 21 4 2 2 2" xfId="46520"/>
    <cellStyle name="Обычный 5 11 21 4 2 3" xfId="46521"/>
    <cellStyle name="Обычный 5 11 21 4 3" xfId="16650"/>
    <cellStyle name="Обычный 5 11 21 4 3 2" xfId="46522"/>
    <cellStyle name="Обычный 5 11 21 4 4" xfId="46523"/>
    <cellStyle name="Обычный 5 11 21 5" xfId="16651"/>
    <cellStyle name="Обычный 5 11 21 5 2" xfId="16652"/>
    <cellStyle name="Обычный 5 11 21 5 2 2" xfId="46524"/>
    <cellStyle name="Обычный 5 11 21 5 3" xfId="46525"/>
    <cellStyle name="Обычный 5 11 21 6" xfId="16653"/>
    <cellStyle name="Обычный 5 11 21 6 2" xfId="46526"/>
    <cellStyle name="Обычный 5 11 21 7" xfId="16654"/>
    <cellStyle name="Обычный 5 11 21 7 2" xfId="46527"/>
    <cellStyle name="Обычный 5 11 21 8" xfId="46528"/>
    <cellStyle name="Обычный 5 11 22" xfId="16655"/>
    <cellStyle name="Обычный 5 11 22 2" xfId="16656"/>
    <cellStyle name="Обычный 5 11 22 2 2" xfId="16657"/>
    <cellStyle name="Обычный 5 11 22 2 2 2" xfId="16658"/>
    <cellStyle name="Обычный 5 11 22 2 2 2 2" xfId="46529"/>
    <cellStyle name="Обычный 5 11 22 2 2 3" xfId="46530"/>
    <cellStyle name="Обычный 5 11 22 2 3" xfId="16659"/>
    <cellStyle name="Обычный 5 11 22 2 3 2" xfId="46531"/>
    <cellStyle name="Обычный 5 11 22 2 4" xfId="46532"/>
    <cellStyle name="Обычный 5 11 22 3" xfId="16660"/>
    <cellStyle name="Обычный 5 11 22 3 2" xfId="16661"/>
    <cellStyle name="Обычный 5 11 22 3 2 2" xfId="16662"/>
    <cellStyle name="Обычный 5 11 22 3 2 2 2" xfId="46533"/>
    <cellStyle name="Обычный 5 11 22 3 2 3" xfId="46534"/>
    <cellStyle name="Обычный 5 11 22 3 3" xfId="16663"/>
    <cellStyle name="Обычный 5 11 22 3 3 2" xfId="46535"/>
    <cellStyle name="Обычный 5 11 22 3 4" xfId="46536"/>
    <cellStyle name="Обычный 5 11 22 4" xfId="16664"/>
    <cellStyle name="Обычный 5 11 22 4 2" xfId="16665"/>
    <cellStyle name="Обычный 5 11 22 4 2 2" xfId="16666"/>
    <cellStyle name="Обычный 5 11 22 4 2 2 2" xfId="46537"/>
    <cellStyle name="Обычный 5 11 22 4 2 3" xfId="46538"/>
    <cellStyle name="Обычный 5 11 22 4 3" xfId="16667"/>
    <cellStyle name="Обычный 5 11 22 4 3 2" xfId="46539"/>
    <cellStyle name="Обычный 5 11 22 4 4" xfId="46540"/>
    <cellStyle name="Обычный 5 11 22 5" xfId="16668"/>
    <cellStyle name="Обычный 5 11 22 5 2" xfId="16669"/>
    <cellStyle name="Обычный 5 11 22 5 2 2" xfId="46541"/>
    <cellStyle name="Обычный 5 11 22 5 3" xfId="46542"/>
    <cellStyle name="Обычный 5 11 22 6" xfId="16670"/>
    <cellStyle name="Обычный 5 11 22 6 2" xfId="46543"/>
    <cellStyle name="Обычный 5 11 22 7" xfId="16671"/>
    <cellStyle name="Обычный 5 11 22 7 2" xfId="46544"/>
    <cellStyle name="Обычный 5 11 22 8" xfId="46545"/>
    <cellStyle name="Обычный 5 11 23" xfId="16672"/>
    <cellStyle name="Обычный 5 11 23 2" xfId="16673"/>
    <cellStyle name="Обычный 5 11 23 2 2" xfId="16674"/>
    <cellStyle name="Обычный 5 11 23 2 2 2" xfId="16675"/>
    <cellStyle name="Обычный 5 11 23 2 2 2 2" xfId="46546"/>
    <cellStyle name="Обычный 5 11 23 2 2 3" xfId="46547"/>
    <cellStyle name="Обычный 5 11 23 2 3" xfId="16676"/>
    <cellStyle name="Обычный 5 11 23 2 3 2" xfId="46548"/>
    <cellStyle name="Обычный 5 11 23 2 4" xfId="46549"/>
    <cellStyle name="Обычный 5 11 23 3" xfId="16677"/>
    <cellStyle name="Обычный 5 11 23 3 2" xfId="16678"/>
    <cellStyle name="Обычный 5 11 23 3 2 2" xfId="16679"/>
    <cellStyle name="Обычный 5 11 23 3 2 2 2" xfId="46550"/>
    <cellStyle name="Обычный 5 11 23 3 2 3" xfId="46551"/>
    <cellStyle name="Обычный 5 11 23 3 3" xfId="16680"/>
    <cellStyle name="Обычный 5 11 23 3 3 2" xfId="46552"/>
    <cellStyle name="Обычный 5 11 23 3 4" xfId="46553"/>
    <cellStyle name="Обычный 5 11 23 4" xfId="16681"/>
    <cellStyle name="Обычный 5 11 23 4 2" xfId="16682"/>
    <cellStyle name="Обычный 5 11 23 4 2 2" xfId="16683"/>
    <cellStyle name="Обычный 5 11 23 4 2 2 2" xfId="46554"/>
    <cellStyle name="Обычный 5 11 23 4 2 3" xfId="46555"/>
    <cellStyle name="Обычный 5 11 23 4 3" xfId="16684"/>
    <cellStyle name="Обычный 5 11 23 4 3 2" xfId="46556"/>
    <cellStyle name="Обычный 5 11 23 4 4" xfId="46557"/>
    <cellStyle name="Обычный 5 11 23 5" xfId="16685"/>
    <cellStyle name="Обычный 5 11 23 5 2" xfId="16686"/>
    <cellStyle name="Обычный 5 11 23 5 2 2" xfId="46558"/>
    <cellStyle name="Обычный 5 11 23 5 3" xfId="46559"/>
    <cellStyle name="Обычный 5 11 23 6" xfId="16687"/>
    <cellStyle name="Обычный 5 11 23 6 2" xfId="46560"/>
    <cellStyle name="Обычный 5 11 23 7" xfId="16688"/>
    <cellStyle name="Обычный 5 11 23 7 2" xfId="46561"/>
    <cellStyle name="Обычный 5 11 23 8" xfId="46562"/>
    <cellStyle name="Обычный 5 11 24" xfId="16689"/>
    <cellStyle name="Обычный 5 11 24 2" xfId="16690"/>
    <cellStyle name="Обычный 5 11 24 2 2" xfId="16691"/>
    <cellStyle name="Обычный 5 11 24 2 2 2" xfId="16692"/>
    <cellStyle name="Обычный 5 11 24 2 2 2 2" xfId="46563"/>
    <cellStyle name="Обычный 5 11 24 2 2 3" xfId="46564"/>
    <cellStyle name="Обычный 5 11 24 2 3" xfId="16693"/>
    <cellStyle name="Обычный 5 11 24 2 3 2" xfId="46565"/>
    <cellStyle name="Обычный 5 11 24 2 4" xfId="46566"/>
    <cellStyle name="Обычный 5 11 24 3" xfId="16694"/>
    <cellStyle name="Обычный 5 11 24 3 2" xfId="16695"/>
    <cellStyle name="Обычный 5 11 24 3 2 2" xfId="16696"/>
    <cellStyle name="Обычный 5 11 24 3 2 2 2" xfId="46567"/>
    <cellStyle name="Обычный 5 11 24 3 2 3" xfId="46568"/>
    <cellStyle name="Обычный 5 11 24 3 3" xfId="16697"/>
    <cellStyle name="Обычный 5 11 24 3 3 2" xfId="46569"/>
    <cellStyle name="Обычный 5 11 24 3 4" xfId="46570"/>
    <cellStyle name="Обычный 5 11 24 4" xfId="16698"/>
    <cellStyle name="Обычный 5 11 24 4 2" xfId="16699"/>
    <cellStyle name="Обычный 5 11 24 4 2 2" xfId="16700"/>
    <cellStyle name="Обычный 5 11 24 4 2 2 2" xfId="46571"/>
    <cellStyle name="Обычный 5 11 24 4 2 3" xfId="46572"/>
    <cellStyle name="Обычный 5 11 24 4 3" xfId="16701"/>
    <cellStyle name="Обычный 5 11 24 4 3 2" xfId="46573"/>
    <cellStyle name="Обычный 5 11 24 4 4" xfId="46574"/>
    <cellStyle name="Обычный 5 11 24 5" xfId="16702"/>
    <cellStyle name="Обычный 5 11 24 5 2" xfId="16703"/>
    <cellStyle name="Обычный 5 11 24 5 2 2" xfId="46575"/>
    <cellStyle name="Обычный 5 11 24 5 3" xfId="46576"/>
    <cellStyle name="Обычный 5 11 24 6" xfId="16704"/>
    <cellStyle name="Обычный 5 11 24 6 2" xfId="46577"/>
    <cellStyle name="Обычный 5 11 24 7" xfId="16705"/>
    <cellStyle name="Обычный 5 11 24 7 2" xfId="46578"/>
    <cellStyle name="Обычный 5 11 24 8" xfId="46579"/>
    <cellStyle name="Обычный 5 11 25" xfId="16706"/>
    <cellStyle name="Обычный 5 11 25 2" xfId="16707"/>
    <cellStyle name="Обычный 5 11 25 2 2" xfId="16708"/>
    <cellStyle name="Обычный 5 11 25 2 2 2" xfId="16709"/>
    <cellStyle name="Обычный 5 11 25 2 2 2 2" xfId="46580"/>
    <cellStyle name="Обычный 5 11 25 2 2 3" xfId="46581"/>
    <cellStyle name="Обычный 5 11 25 2 3" xfId="16710"/>
    <cellStyle name="Обычный 5 11 25 2 3 2" xfId="46582"/>
    <cellStyle name="Обычный 5 11 25 2 4" xfId="46583"/>
    <cellStyle name="Обычный 5 11 25 3" xfId="16711"/>
    <cellStyle name="Обычный 5 11 25 3 2" xfId="16712"/>
    <cellStyle name="Обычный 5 11 25 3 2 2" xfId="16713"/>
    <cellStyle name="Обычный 5 11 25 3 2 2 2" xfId="46584"/>
    <cellStyle name="Обычный 5 11 25 3 2 3" xfId="46585"/>
    <cellStyle name="Обычный 5 11 25 3 3" xfId="16714"/>
    <cellStyle name="Обычный 5 11 25 3 3 2" xfId="46586"/>
    <cellStyle name="Обычный 5 11 25 3 4" xfId="46587"/>
    <cellStyle name="Обычный 5 11 25 4" xfId="16715"/>
    <cellStyle name="Обычный 5 11 25 4 2" xfId="16716"/>
    <cellStyle name="Обычный 5 11 25 4 2 2" xfId="16717"/>
    <cellStyle name="Обычный 5 11 25 4 2 2 2" xfId="46588"/>
    <cellStyle name="Обычный 5 11 25 4 2 3" xfId="46589"/>
    <cellStyle name="Обычный 5 11 25 4 3" xfId="16718"/>
    <cellStyle name="Обычный 5 11 25 4 3 2" xfId="46590"/>
    <cellStyle name="Обычный 5 11 25 4 4" xfId="46591"/>
    <cellStyle name="Обычный 5 11 25 5" xfId="16719"/>
    <cellStyle name="Обычный 5 11 25 5 2" xfId="16720"/>
    <cellStyle name="Обычный 5 11 25 5 2 2" xfId="46592"/>
    <cellStyle name="Обычный 5 11 25 5 3" xfId="46593"/>
    <cellStyle name="Обычный 5 11 25 6" xfId="16721"/>
    <cellStyle name="Обычный 5 11 25 6 2" xfId="46594"/>
    <cellStyle name="Обычный 5 11 25 7" xfId="16722"/>
    <cellStyle name="Обычный 5 11 25 7 2" xfId="46595"/>
    <cellStyle name="Обычный 5 11 25 8" xfId="46596"/>
    <cellStyle name="Обычный 5 11 26" xfId="16723"/>
    <cellStyle name="Обычный 5 11 26 2" xfId="16724"/>
    <cellStyle name="Обычный 5 11 26 2 2" xfId="16725"/>
    <cellStyle name="Обычный 5 11 26 2 2 2" xfId="16726"/>
    <cellStyle name="Обычный 5 11 26 2 2 2 2" xfId="46597"/>
    <cellStyle name="Обычный 5 11 26 2 2 3" xfId="46598"/>
    <cellStyle name="Обычный 5 11 26 2 3" xfId="16727"/>
    <cellStyle name="Обычный 5 11 26 2 3 2" xfId="46599"/>
    <cellStyle name="Обычный 5 11 26 2 4" xfId="46600"/>
    <cellStyle name="Обычный 5 11 26 3" xfId="16728"/>
    <cellStyle name="Обычный 5 11 26 3 2" xfId="16729"/>
    <cellStyle name="Обычный 5 11 26 3 2 2" xfId="16730"/>
    <cellStyle name="Обычный 5 11 26 3 2 2 2" xfId="46601"/>
    <cellStyle name="Обычный 5 11 26 3 2 3" xfId="46602"/>
    <cellStyle name="Обычный 5 11 26 3 3" xfId="16731"/>
    <cellStyle name="Обычный 5 11 26 3 3 2" xfId="46603"/>
    <cellStyle name="Обычный 5 11 26 3 4" xfId="46604"/>
    <cellStyle name="Обычный 5 11 26 4" xfId="16732"/>
    <cellStyle name="Обычный 5 11 26 4 2" xfId="16733"/>
    <cellStyle name="Обычный 5 11 26 4 2 2" xfId="16734"/>
    <cellStyle name="Обычный 5 11 26 4 2 2 2" xfId="46605"/>
    <cellStyle name="Обычный 5 11 26 4 2 3" xfId="46606"/>
    <cellStyle name="Обычный 5 11 26 4 3" xfId="16735"/>
    <cellStyle name="Обычный 5 11 26 4 3 2" xfId="46607"/>
    <cellStyle name="Обычный 5 11 26 4 4" xfId="46608"/>
    <cellStyle name="Обычный 5 11 26 5" xfId="16736"/>
    <cellStyle name="Обычный 5 11 26 5 2" xfId="16737"/>
    <cellStyle name="Обычный 5 11 26 5 2 2" xfId="46609"/>
    <cellStyle name="Обычный 5 11 26 5 3" xfId="46610"/>
    <cellStyle name="Обычный 5 11 26 6" xfId="16738"/>
    <cellStyle name="Обычный 5 11 26 6 2" xfId="46611"/>
    <cellStyle name="Обычный 5 11 26 7" xfId="16739"/>
    <cellStyle name="Обычный 5 11 26 7 2" xfId="46612"/>
    <cellStyle name="Обычный 5 11 26 8" xfId="46613"/>
    <cellStyle name="Обычный 5 11 27" xfId="16740"/>
    <cellStyle name="Обычный 5 11 27 2" xfId="16741"/>
    <cellStyle name="Обычный 5 11 27 2 2" xfId="16742"/>
    <cellStyle name="Обычный 5 11 27 2 2 2" xfId="16743"/>
    <cellStyle name="Обычный 5 11 27 2 2 2 2" xfId="46614"/>
    <cellStyle name="Обычный 5 11 27 2 2 3" xfId="46615"/>
    <cellStyle name="Обычный 5 11 27 2 3" xfId="16744"/>
    <cellStyle name="Обычный 5 11 27 2 3 2" xfId="46616"/>
    <cellStyle name="Обычный 5 11 27 2 4" xfId="46617"/>
    <cellStyle name="Обычный 5 11 27 3" xfId="16745"/>
    <cellStyle name="Обычный 5 11 27 3 2" xfId="16746"/>
    <cellStyle name="Обычный 5 11 27 3 2 2" xfId="16747"/>
    <cellStyle name="Обычный 5 11 27 3 2 2 2" xfId="46618"/>
    <cellStyle name="Обычный 5 11 27 3 2 3" xfId="46619"/>
    <cellStyle name="Обычный 5 11 27 3 3" xfId="16748"/>
    <cellStyle name="Обычный 5 11 27 3 3 2" xfId="46620"/>
    <cellStyle name="Обычный 5 11 27 3 4" xfId="46621"/>
    <cellStyle name="Обычный 5 11 27 4" xfId="16749"/>
    <cellStyle name="Обычный 5 11 27 4 2" xfId="16750"/>
    <cellStyle name="Обычный 5 11 27 4 2 2" xfId="16751"/>
    <cellStyle name="Обычный 5 11 27 4 2 2 2" xfId="46622"/>
    <cellStyle name="Обычный 5 11 27 4 2 3" xfId="46623"/>
    <cellStyle name="Обычный 5 11 27 4 3" xfId="16752"/>
    <cellStyle name="Обычный 5 11 27 4 3 2" xfId="46624"/>
    <cellStyle name="Обычный 5 11 27 4 4" xfId="46625"/>
    <cellStyle name="Обычный 5 11 27 5" xfId="16753"/>
    <cellStyle name="Обычный 5 11 27 5 2" xfId="16754"/>
    <cellStyle name="Обычный 5 11 27 5 2 2" xfId="46626"/>
    <cellStyle name="Обычный 5 11 27 5 3" xfId="46627"/>
    <cellStyle name="Обычный 5 11 27 6" xfId="16755"/>
    <cellStyle name="Обычный 5 11 27 6 2" xfId="46628"/>
    <cellStyle name="Обычный 5 11 27 7" xfId="16756"/>
    <cellStyle name="Обычный 5 11 27 7 2" xfId="46629"/>
    <cellStyle name="Обычный 5 11 27 8" xfId="46630"/>
    <cellStyle name="Обычный 5 11 28" xfId="16757"/>
    <cellStyle name="Обычный 5 11 28 2" xfId="16758"/>
    <cellStyle name="Обычный 5 11 28 2 2" xfId="16759"/>
    <cellStyle name="Обычный 5 11 28 2 2 2" xfId="16760"/>
    <cellStyle name="Обычный 5 11 28 2 2 2 2" xfId="46631"/>
    <cellStyle name="Обычный 5 11 28 2 2 3" xfId="46632"/>
    <cellStyle name="Обычный 5 11 28 2 3" xfId="16761"/>
    <cellStyle name="Обычный 5 11 28 2 3 2" xfId="46633"/>
    <cellStyle name="Обычный 5 11 28 2 4" xfId="46634"/>
    <cellStyle name="Обычный 5 11 28 3" xfId="16762"/>
    <cellStyle name="Обычный 5 11 28 3 2" xfId="16763"/>
    <cellStyle name="Обычный 5 11 28 3 2 2" xfId="16764"/>
    <cellStyle name="Обычный 5 11 28 3 2 2 2" xfId="46635"/>
    <cellStyle name="Обычный 5 11 28 3 2 3" xfId="46636"/>
    <cellStyle name="Обычный 5 11 28 3 3" xfId="16765"/>
    <cellStyle name="Обычный 5 11 28 3 3 2" xfId="46637"/>
    <cellStyle name="Обычный 5 11 28 3 4" xfId="46638"/>
    <cellStyle name="Обычный 5 11 28 4" xfId="16766"/>
    <cellStyle name="Обычный 5 11 28 4 2" xfId="16767"/>
    <cellStyle name="Обычный 5 11 28 4 2 2" xfId="16768"/>
    <cellStyle name="Обычный 5 11 28 4 2 2 2" xfId="46639"/>
    <cellStyle name="Обычный 5 11 28 4 2 3" xfId="46640"/>
    <cellStyle name="Обычный 5 11 28 4 3" xfId="16769"/>
    <cellStyle name="Обычный 5 11 28 4 3 2" xfId="46641"/>
    <cellStyle name="Обычный 5 11 28 4 4" xfId="46642"/>
    <cellStyle name="Обычный 5 11 28 5" xfId="16770"/>
    <cellStyle name="Обычный 5 11 28 5 2" xfId="16771"/>
    <cellStyle name="Обычный 5 11 28 5 2 2" xfId="46643"/>
    <cellStyle name="Обычный 5 11 28 5 3" xfId="46644"/>
    <cellStyle name="Обычный 5 11 28 6" xfId="16772"/>
    <cellStyle name="Обычный 5 11 28 6 2" xfId="46645"/>
    <cellStyle name="Обычный 5 11 28 7" xfId="16773"/>
    <cellStyle name="Обычный 5 11 28 7 2" xfId="46646"/>
    <cellStyle name="Обычный 5 11 28 8" xfId="46647"/>
    <cellStyle name="Обычный 5 11 29" xfId="16774"/>
    <cellStyle name="Обычный 5 11 29 2" xfId="16775"/>
    <cellStyle name="Обычный 5 11 29 2 2" xfId="16776"/>
    <cellStyle name="Обычный 5 11 29 2 2 2" xfId="16777"/>
    <cellStyle name="Обычный 5 11 29 2 2 2 2" xfId="46648"/>
    <cellStyle name="Обычный 5 11 29 2 2 3" xfId="46649"/>
    <cellStyle name="Обычный 5 11 29 2 3" xfId="16778"/>
    <cellStyle name="Обычный 5 11 29 2 3 2" xfId="46650"/>
    <cellStyle name="Обычный 5 11 29 2 4" xfId="46651"/>
    <cellStyle name="Обычный 5 11 29 3" xfId="16779"/>
    <cellStyle name="Обычный 5 11 29 3 2" xfId="16780"/>
    <cellStyle name="Обычный 5 11 29 3 2 2" xfId="16781"/>
    <cellStyle name="Обычный 5 11 29 3 2 2 2" xfId="46652"/>
    <cellStyle name="Обычный 5 11 29 3 2 3" xfId="46653"/>
    <cellStyle name="Обычный 5 11 29 3 3" xfId="16782"/>
    <cellStyle name="Обычный 5 11 29 3 3 2" xfId="46654"/>
    <cellStyle name="Обычный 5 11 29 3 4" xfId="46655"/>
    <cellStyle name="Обычный 5 11 29 4" xfId="16783"/>
    <cellStyle name="Обычный 5 11 29 4 2" xfId="16784"/>
    <cellStyle name="Обычный 5 11 29 4 2 2" xfId="16785"/>
    <cellStyle name="Обычный 5 11 29 4 2 2 2" xfId="46656"/>
    <cellStyle name="Обычный 5 11 29 4 2 3" xfId="46657"/>
    <cellStyle name="Обычный 5 11 29 4 3" xfId="16786"/>
    <cellStyle name="Обычный 5 11 29 4 3 2" xfId="46658"/>
    <cellStyle name="Обычный 5 11 29 4 4" xfId="46659"/>
    <cellStyle name="Обычный 5 11 29 5" xfId="16787"/>
    <cellStyle name="Обычный 5 11 29 5 2" xfId="16788"/>
    <cellStyle name="Обычный 5 11 29 5 2 2" xfId="46660"/>
    <cellStyle name="Обычный 5 11 29 5 3" xfId="46661"/>
    <cellStyle name="Обычный 5 11 29 6" xfId="16789"/>
    <cellStyle name="Обычный 5 11 29 6 2" xfId="46662"/>
    <cellStyle name="Обычный 5 11 29 7" xfId="16790"/>
    <cellStyle name="Обычный 5 11 29 7 2" xfId="46663"/>
    <cellStyle name="Обычный 5 11 29 8" xfId="46664"/>
    <cellStyle name="Обычный 5 11 3" xfId="16791"/>
    <cellStyle name="Обычный 5 11 3 2" xfId="16792"/>
    <cellStyle name="Обычный 5 11 3 2 2" xfId="16793"/>
    <cellStyle name="Обычный 5 11 3 2 2 2" xfId="16794"/>
    <cellStyle name="Обычный 5 11 3 2 2 2 2" xfId="46665"/>
    <cellStyle name="Обычный 5 11 3 2 2 3" xfId="46666"/>
    <cellStyle name="Обычный 5 11 3 2 3" xfId="16795"/>
    <cellStyle name="Обычный 5 11 3 2 3 2" xfId="46667"/>
    <cellStyle name="Обычный 5 11 3 2 4" xfId="46668"/>
    <cellStyle name="Обычный 5 11 3 3" xfId="16796"/>
    <cellStyle name="Обычный 5 11 3 3 2" xfId="16797"/>
    <cellStyle name="Обычный 5 11 3 3 2 2" xfId="16798"/>
    <cellStyle name="Обычный 5 11 3 3 2 2 2" xfId="46669"/>
    <cellStyle name="Обычный 5 11 3 3 2 3" xfId="46670"/>
    <cellStyle name="Обычный 5 11 3 3 3" xfId="16799"/>
    <cellStyle name="Обычный 5 11 3 3 3 2" xfId="46671"/>
    <cellStyle name="Обычный 5 11 3 3 4" xfId="46672"/>
    <cellStyle name="Обычный 5 11 3 4" xfId="16800"/>
    <cellStyle name="Обычный 5 11 3 4 2" xfId="16801"/>
    <cellStyle name="Обычный 5 11 3 4 2 2" xfId="16802"/>
    <cellStyle name="Обычный 5 11 3 4 2 2 2" xfId="46673"/>
    <cellStyle name="Обычный 5 11 3 4 2 3" xfId="46674"/>
    <cellStyle name="Обычный 5 11 3 4 3" xfId="16803"/>
    <cellStyle name="Обычный 5 11 3 4 3 2" xfId="46675"/>
    <cellStyle name="Обычный 5 11 3 4 4" xfId="46676"/>
    <cellStyle name="Обычный 5 11 3 5" xfId="16804"/>
    <cellStyle name="Обычный 5 11 3 5 2" xfId="16805"/>
    <cellStyle name="Обычный 5 11 3 5 2 2" xfId="46677"/>
    <cellStyle name="Обычный 5 11 3 5 3" xfId="46678"/>
    <cellStyle name="Обычный 5 11 3 6" xfId="16806"/>
    <cellStyle name="Обычный 5 11 3 6 2" xfId="46679"/>
    <cellStyle name="Обычный 5 11 3 7" xfId="16807"/>
    <cellStyle name="Обычный 5 11 3 7 2" xfId="46680"/>
    <cellStyle name="Обычный 5 11 3 8" xfId="46681"/>
    <cellStyle name="Обычный 5 11 30" xfId="16808"/>
    <cellStyle name="Обычный 5 11 30 2" xfId="16809"/>
    <cellStyle name="Обычный 5 11 30 2 2" xfId="16810"/>
    <cellStyle name="Обычный 5 11 30 2 2 2" xfId="46682"/>
    <cellStyle name="Обычный 5 11 30 2 3" xfId="46683"/>
    <cellStyle name="Обычный 5 11 30 3" xfId="16811"/>
    <cellStyle name="Обычный 5 11 30 3 2" xfId="46684"/>
    <cellStyle name="Обычный 5 11 30 4" xfId="46685"/>
    <cellStyle name="Обычный 5 11 31" xfId="16812"/>
    <cellStyle name="Обычный 5 11 31 2" xfId="16813"/>
    <cellStyle name="Обычный 5 11 31 2 2" xfId="16814"/>
    <cellStyle name="Обычный 5 11 31 2 2 2" xfId="46686"/>
    <cellStyle name="Обычный 5 11 31 2 3" xfId="46687"/>
    <cellStyle name="Обычный 5 11 31 3" xfId="16815"/>
    <cellStyle name="Обычный 5 11 31 3 2" xfId="46688"/>
    <cellStyle name="Обычный 5 11 31 4" xfId="46689"/>
    <cellStyle name="Обычный 5 11 32" xfId="16816"/>
    <cellStyle name="Обычный 5 11 32 2" xfId="16817"/>
    <cellStyle name="Обычный 5 11 32 2 2" xfId="16818"/>
    <cellStyle name="Обычный 5 11 32 2 2 2" xfId="46690"/>
    <cellStyle name="Обычный 5 11 32 2 3" xfId="46691"/>
    <cellStyle name="Обычный 5 11 32 3" xfId="16819"/>
    <cellStyle name="Обычный 5 11 32 3 2" xfId="46692"/>
    <cellStyle name="Обычный 5 11 32 4" xfId="46693"/>
    <cellStyle name="Обычный 5 11 33" xfId="16820"/>
    <cellStyle name="Обычный 5 11 33 2" xfId="16821"/>
    <cellStyle name="Обычный 5 11 33 2 2" xfId="46694"/>
    <cellStyle name="Обычный 5 11 33 3" xfId="46695"/>
    <cellStyle name="Обычный 5 11 34" xfId="16822"/>
    <cellStyle name="Обычный 5 11 34 2" xfId="46696"/>
    <cellStyle name="Обычный 5 11 35" xfId="16823"/>
    <cellStyle name="Обычный 5 11 35 2" xfId="46697"/>
    <cellStyle name="Обычный 5 11 36" xfId="46698"/>
    <cellStyle name="Обычный 5 11 4" xfId="16824"/>
    <cellStyle name="Обычный 5 11 4 2" xfId="16825"/>
    <cellStyle name="Обычный 5 11 4 2 2" xfId="16826"/>
    <cellStyle name="Обычный 5 11 4 2 2 2" xfId="16827"/>
    <cellStyle name="Обычный 5 11 4 2 2 2 2" xfId="46699"/>
    <cellStyle name="Обычный 5 11 4 2 2 3" xfId="46700"/>
    <cellStyle name="Обычный 5 11 4 2 3" xfId="16828"/>
    <cellStyle name="Обычный 5 11 4 2 3 2" xfId="46701"/>
    <cellStyle name="Обычный 5 11 4 2 4" xfId="46702"/>
    <cellStyle name="Обычный 5 11 4 3" xfId="16829"/>
    <cellStyle name="Обычный 5 11 4 3 2" xfId="16830"/>
    <cellStyle name="Обычный 5 11 4 3 2 2" xfId="16831"/>
    <cellStyle name="Обычный 5 11 4 3 2 2 2" xfId="46703"/>
    <cellStyle name="Обычный 5 11 4 3 2 3" xfId="46704"/>
    <cellStyle name="Обычный 5 11 4 3 3" xfId="16832"/>
    <cellStyle name="Обычный 5 11 4 3 3 2" xfId="46705"/>
    <cellStyle name="Обычный 5 11 4 3 4" xfId="46706"/>
    <cellStyle name="Обычный 5 11 4 4" xfId="16833"/>
    <cellStyle name="Обычный 5 11 4 4 2" xfId="16834"/>
    <cellStyle name="Обычный 5 11 4 4 2 2" xfId="16835"/>
    <cellStyle name="Обычный 5 11 4 4 2 2 2" xfId="46707"/>
    <cellStyle name="Обычный 5 11 4 4 2 3" xfId="46708"/>
    <cellStyle name="Обычный 5 11 4 4 3" xfId="16836"/>
    <cellStyle name="Обычный 5 11 4 4 3 2" xfId="46709"/>
    <cellStyle name="Обычный 5 11 4 4 4" xfId="46710"/>
    <cellStyle name="Обычный 5 11 4 5" xfId="16837"/>
    <cellStyle name="Обычный 5 11 4 5 2" xfId="16838"/>
    <cellStyle name="Обычный 5 11 4 5 2 2" xfId="46711"/>
    <cellStyle name="Обычный 5 11 4 5 3" xfId="46712"/>
    <cellStyle name="Обычный 5 11 4 6" xfId="16839"/>
    <cellStyle name="Обычный 5 11 4 6 2" xfId="46713"/>
    <cellStyle name="Обычный 5 11 4 7" xfId="16840"/>
    <cellStyle name="Обычный 5 11 4 7 2" xfId="46714"/>
    <cellStyle name="Обычный 5 11 4 8" xfId="46715"/>
    <cellStyle name="Обычный 5 11 5" xfId="16841"/>
    <cellStyle name="Обычный 5 11 5 2" xfId="16842"/>
    <cellStyle name="Обычный 5 11 5 2 2" xfId="16843"/>
    <cellStyle name="Обычный 5 11 5 2 2 2" xfId="16844"/>
    <cellStyle name="Обычный 5 11 5 2 2 2 2" xfId="46716"/>
    <cellStyle name="Обычный 5 11 5 2 2 3" xfId="46717"/>
    <cellStyle name="Обычный 5 11 5 2 3" xfId="16845"/>
    <cellStyle name="Обычный 5 11 5 2 3 2" xfId="46718"/>
    <cellStyle name="Обычный 5 11 5 2 4" xfId="46719"/>
    <cellStyle name="Обычный 5 11 5 3" xfId="16846"/>
    <cellStyle name="Обычный 5 11 5 3 2" xfId="16847"/>
    <cellStyle name="Обычный 5 11 5 3 2 2" xfId="16848"/>
    <cellStyle name="Обычный 5 11 5 3 2 2 2" xfId="46720"/>
    <cellStyle name="Обычный 5 11 5 3 2 3" xfId="46721"/>
    <cellStyle name="Обычный 5 11 5 3 3" xfId="16849"/>
    <cellStyle name="Обычный 5 11 5 3 3 2" xfId="46722"/>
    <cellStyle name="Обычный 5 11 5 3 4" xfId="46723"/>
    <cellStyle name="Обычный 5 11 5 4" xfId="16850"/>
    <cellStyle name="Обычный 5 11 5 4 2" xfId="16851"/>
    <cellStyle name="Обычный 5 11 5 4 2 2" xfId="16852"/>
    <cellStyle name="Обычный 5 11 5 4 2 2 2" xfId="46724"/>
    <cellStyle name="Обычный 5 11 5 4 2 3" xfId="46725"/>
    <cellStyle name="Обычный 5 11 5 4 3" xfId="16853"/>
    <cellStyle name="Обычный 5 11 5 4 3 2" xfId="46726"/>
    <cellStyle name="Обычный 5 11 5 4 4" xfId="46727"/>
    <cellStyle name="Обычный 5 11 5 5" xfId="16854"/>
    <cellStyle name="Обычный 5 11 5 5 2" xfId="16855"/>
    <cellStyle name="Обычный 5 11 5 5 2 2" xfId="46728"/>
    <cellStyle name="Обычный 5 11 5 5 3" xfId="46729"/>
    <cellStyle name="Обычный 5 11 5 6" xfId="16856"/>
    <cellStyle name="Обычный 5 11 5 6 2" xfId="46730"/>
    <cellStyle name="Обычный 5 11 5 7" xfId="16857"/>
    <cellStyle name="Обычный 5 11 5 7 2" xfId="46731"/>
    <cellStyle name="Обычный 5 11 5 8" xfId="46732"/>
    <cellStyle name="Обычный 5 11 6" xfId="16858"/>
    <cellStyle name="Обычный 5 11 6 2" xfId="16859"/>
    <cellStyle name="Обычный 5 11 6 2 2" xfId="16860"/>
    <cellStyle name="Обычный 5 11 6 2 2 2" xfId="16861"/>
    <cellStyle name="Обычный 5 11 6 2 2 2 2" xfId="46733"/>
    <cellStyle name="Обычный 5 11 6 2 2 3" xfId="46734"/>
    <cellStyle name="Обычный 5 11 6 2 3" xfId="16862"/>
    <cellStyle name="Обычный 5 11 6 2 3 2" xfId="46735"/>
    <cellStyle name="Обычный 5 11 6 2 4" xfId="46736"/>
    <cellStyle name="Обычный 5 11 6 3" xfId="16863"/>
    <cellStyle name="Обычный 5 11 6 3 2" xfId="16864"/>
    <cellStyle name="Обычный 5 11 6 3 2 2" xfId="16865"/>
    <cellStyle name="Обычный 5 11 6 3 2 2 2" xfId="46737"/>
    <cellStyle name="Обычный 5 11 6 3 2 3" xfId="46738"/>
    <cellStyle name="Обычный 5 11 6 3 3" xfId="16866"/>
    <cellStyle name="Обычный 5 11 6 3 3 2" xfId="46739"/>
    <cellStyle name="Обычный 5 11 6 3 4" xfId="46740"/>
    <cellStyle name="Обычный 5 11 6 4" xfId="16867"/>
    <cellStyle name="Обычный 5 11 6 4 2" xfId="16868"/>
    <cellStyle name="Обычный 5 11 6 4 2 2" xfId="16869"/>
    <cellStyle name="Обычный 5 11 6 4 2 2 2" xfId="46741"/>
    <cellStyle name="Обычный 5 11 6 4 2 3" xfId="46742"/>
    <cellStyle name="Обычный 5 11 6 4 3" xfId="16870"/>
    <cellStyle name="Обычный 5 11 6 4 3 2" xfId="46743"/>
    <cellStyle name="Обычный 5 11 6 4 4" xfId="46744"/>
    <cellStyle name="Обычный 5 11 6 5" xfId="16871"/>
    <cellStyle name="Обычный 5 11 6 5 2" xfId="16872"/>
    <cellStyle name="Обычный 5 11 6 5 2 2" xfId="46745"/>
    <cellStyle name="Обычный 5 11 6 5 3" xfId="46746"/>
    <cellStyle name="Обычный 5 11 6 6" xfId="16873"/>
    <cellStyle name="Обычный 5 11 6 6 2" xfId="46747"/>
    <cellStyle name="Обычный 5 11 6 7" xfId="16874"/>
    <cellStyle name="Обычный 5 11 6 7 2" xfId="46748"/>
    <cellStyle name="Обычный 5 11 6 8" xfId="46749"/>
    <cellStyle name="Обычный 5 11 7" xfId="16875"/>
    <cellStyle name="Обычный 5 11 7 2" xfId="16876"/>
    <cellStyle name="Обычный 5 11 7 2 2" xfId="16877"/>
    <cellStyle name="Обычный 5 11 7 2 2 2" xfId="16878"/>
    <cellStyle name="Обычный 5 11 7 2 2 2 2" xfId="46750"/>
    <cellStyle name="Обычный 5 11 7 2 2 3" xfId="46751"/>
    <cellStyle name="Обычный 5 11 7 2 3" xfId="16879"/>
    <cellStyle name="Обычный 5 11 7 2 3 2" xfId="46752"/>
    <cellStyle name="Обычный 5 11 7 2 4" xfId="46753"/>
    <cellStyle name="Обычный 5 11 7 3" xfId="16880"/>
    <cellStyle name="Обычный 5 11 7 3 2" xfId="16881"/>
    <cellStyle name="Обычный 5 11 7 3 2 2" xfId="16882"/>
    <cellStyle name="Обычный 5 11 7 3 2 2 2" xfId="46754"/>
    <cellStyle name="Обычный 5 11 7 3 2 3" xfId="46755"/>
    <cellStyle name="Обычный 5 11 7 3 3" xfId="16883"/>
    <cellStyle name="Обычный 5 11 7 3 3 2" xfId="46756"/>
    <cellStyle name="Обычный 5 11 7 3 4" xfId="46757"/>
    <cellStyle name="Обычный 5 11 7 4" xfId="16884"/>
    <cellStyle name="Обычный 5 11 7 4 2" xfId="16885"/>
    <cellStyle name="Обычный 5 11 7 4 2 2" xfId="16886"/>
    <cellStyle name="Обычный 5 11 7 4 2 2 2" xfId="46758"/>
    <cellStyle name="Обычный 5 11 7 4 2 3" xfId="46759"/>
    <cellStyle name="Обычный 5 11 7 4 3" xfId="16887"/>
    <cellStyle name="Обычный 5 11 7 4 3 2" xfId="46760"/>
    <cellStyle name="Обычный 5 11 7 4 4" xfId="46761"/>
    <cellStyle name="Обычный 5 11 7 5" xfId="16888"/>
    <cellStyle name="Обычный 5 11 7 5 2" xfId="16889"/>
    <cellStyle name="Обычный 5 11 7 5 2 2" xfId="46762"/>
    <cellStyle name="Обычный 5 11 7 5 3" xfId="46763"/>
    <cellStyle name="Обычный 5 11 7 6" xfId="16890"/>
    <cellStyle name="Обычный 5 11 7 6 2" xfId="46764"/>
    <cellStyle name="Обычный 5 11 7 7" xfId="16891"/>
    <cellStyle name="Обычный 5 11 7 7 2" xfId="46765"/>
    <cellStyle name="Обычный 5 11 7 8" xfId="46766"/>
    <cellStyle name="Обычный 5 11 8" xfId="16892"/>
    <cellStyle name="Обычный 5 11 8 2" xfId="16893"/>
    <cellStyle name="Обычный 5 11 8 2 2" xfId="16894"/>
    <cellStyle name="Обычный 5 11 8 2 2 2" xfId="16895"/>
    <cellStyle name="Обычный 5 11 8 2 2 2 2" xfId="46767"/>
    <cellStyle name="Обычный 5 11 8 2 2 3" xfId="46768"/>
    <cellStyle name="Обычный 5 11 8 2 3" xfId="16896"/>
    <cellStyle name="Обычный 5 11 8 2 3 2" xfId="46769"/>
    <cellStyle name="Обычный 5 11 8 2 4" xfId="46770"/>
    <cellStyle name="Обычный 5 11 8 3" xfId="16897"/>
    <cellStyle name="Обычный 5 11 8 3 2" xfId="16898"/>
    <cellStyle name="Обычный 5 11 8 3 2 2" xfId="16899"/>
    <cellStyle name="Обычный 5 11 8 3 2 2 2" xfId="46771"/>
    <cellStyle name="Обычный 5 11 8 3 2 3" xfId="46772"/>
    <cellStyle name="Обычный 5 11 8 3 3" xfId="16900"/>
    <cellStyle name="Обычный 5 11 8 3 3 2" xfId="46773"/>
    <cellStyle name="Обычный 5 11 8 3 4" xfId="46774"/>
    <cellStyle name="Обычный 5 11 8 4" xfId="16901"/>
    <cellStyle name="Обычный 5 11 8 4 2" xfId="16902"/>
    <cellStyle name="Обычный 5 11 8 4 2 2" xfId="16903"/>
    <cellStyle name="Обычный 5 11 8 4 2 2 2" xfId="46775"/>
    <cellStyle name="Обычный 5 11 8 4 2 3" xfId="46776"/>
    <cellStyle name="Обычный 5 11 8 4 3" xfId="16904"/>
    <cellStyle name="Обычный 5 11 8 4 3 2" xfId="46777"/>
    <cellStyle name="Обычный 5 11 8 4 4" xfId="46778"/>
    <cellStyle name="Обычный 5 11 8 5" xfId="16905"/>
    <cellStyle name="Обычный 5 11 8 5 2" xfId="16906"/>
    <cellStyle name="Обычный 5 11 8 5 2 2" xfId="46779"/>
    <cellStyle name="Обычный 5 11 8 5 3" xfId="46780"/>
    <cellStyle name="Обычный 5 11 8 6" xfId="16907"/>
    <cellStyle name="Обычный 5 11 8 6 2" xfId="46781"/>
    <cellStyle name="Обычный 5 11 8 7" xfId="16908"/>
    <cellStyle name="Обычный 5 11 8 7 2" xfId="46782"/>
    <cellStyle name="Обычный 5 11 8 8" xfId="46783"/>
    <cellStyle name="Обычный 5 11 9" xfId="16909"/>
    <cellStyle name="Обычный 5 11 9 2" xfId="16910"/>
    <cellStyle name="Обычный 5 11 9 2 2" xfId="16911"/>
    <cellStyle name="Обычный 5 11 9 2 2 2" xfId="16912"/>
    <cellStyle name="Обычный 5 11 9 2 2 2 2" xfId="46784"/>
    <cellStyle name="Обычный 5 11 9 2 2 3" xfId="46785"/>
    <cellStyle name="Обычный 5 11 9 2 3" xfId="16913"/>
    <cellStyle name="Обычный 5 11 9 2 3 2" xfId="46786"/>
    <cellStyle name="Обычный 5 11 9 2 4" xfId="46787"/>
    <cellStyle name="Обычный 5 11 9 3" xfId="16914"/>
    <cellStyle name="Обычный 5 11 9 3 2" xfId="16915"/>
    <cellStyle name="Обычный 5 11 9 3 2 2" xfId="16916"/>
    <cellStyle name="Обычный 5 11 9 3 2 2 2" xfId="46788"/>
    <cellStyle name="Обычный 5 11 9 3 2 3" xfId="46789"/>
    <cellStyle name="Обычный 5 11 9 3 3" xfId="16917"/>
    <cellStyle name="Обычный 5 11 9 3 3 2" xfId="46790"/>
    <cellStyle name="Обычный 5 11 9 3 4" xfId="46791"/>
    <cellStyle name="Обычный 5 11 9 4" xfId="16918"/>
    <cellStyle name="Обычный 5 11 9 4 2" xfId="16919"/>
    <cellStyle name="Обычный 5 11 9 4 2 2" xfId="16920"/>
    <cellStyle name="Обычный 5 11 9 4 2 2 2" xfId="46792"/>
    <cellStyle name="Обычный 5 11 9 4 2 3" xfId="46793"/>
    <cellStyle name="Обычный 5 11 9 4 3" xfId="16921"/>
    <cellStyle name="Обычный 5 11 9 4 3 2" xfId="46794"/>
    <cellStyle name="Обычный 5 11 9 4 4" xfId="46795"/>
    <cellStyle name="Обычный 5 11 9 5" xfId="16922"/>
    <cellStyle name="Обычный 5 11 9 5 2" xfId="16923"/>
    <cellStyle name="Обычный 5 11 9 5 2 2" xfId="46796"/>
    <cellStyle name="Обычный 5 11 9 5 3" xfId="46797"/>
    <cellStyle name="Обычный 5 11 9 6" xfId="16924"/>
    <cellStyle name="Обычный 5 11 9 6 2" xfId="46798"/>
    <cellStyle name="Обычный 5 11 9 7" xfId="16925"/>
    <cellStyle name="Обычный 5 11 9 7 2" xfId="46799"/>
    <cellStyle name="Обычный 5 11 9 8" xfId="46800"/>
    <cellStyle name="Обычный 5 110" xfId="16926"/>
    <cellStyle name="Обычный 5 110 2" xfId="16927"/>
    <cellStyle name="Обычный 5 110 2 2" xfId="16928"/>
    <cellStyle name="Обычный 5 110 2 2 2" xfId="46801"/>
    <cellStyle name="Обычный 5 110 2 3" xfId="46802"/>
    <cellStyle name="Обычный 5 110 3" xfId="16929"/>
    <cellStyle name="Обычный 5 110 3 2" xfId="46803"/>
    <cellStyle name="Обычный 5 110 4" xfId="46804"/>
    <cellStyle name="Обычный 5 111" xfId="16930"/>
    <cellStyle name="Обычный 5 111 2" xfId="16931"/>
    <cellStyle name="Обычный 5 111 2 2" xfId="16932"/>
    <cellStyle name="Обычный 5 111 2 2 2" xfId="46805"/>
    <cellStyle name="Обычный 5 111 2 3" xfId="46806"/>
    <cellStyle name="Обычный 5 111 3" xfId="16933"/>
    <cellStyle name="Обычный 5 111 3 2" xfId="46807"/>
    <cellStyle name="Обычный 5 111 4" xfId="46808"/>
    <cellStyle name="Обычный 5 112" xfId="16934"/>
    <cellStyle name="Обычный 5 112 2" xfId="16935"/>
    <cellStyle name="Обычный 5 112 2 2" xfId="16936"/>
    <cellStyle name="Обычный 5 112 2 2 2" xfId="46809"/>
    <cellStyle name="Обычный 5 112 2 3" xfId="46810"/>
    <cellStyle name="Обычный 5 112 3" xfId="16937"/>
    <cellStyle name="Обычный 5 112 3 2" xfId="46811"/>
    <cellStyle name="Обычный 5 112 4" xfId="46812"/>
    <cellStyle name="Обычный 5 113" xfId="16938"/>
    <cellStyle name="Обычный 5 113 2" xfId="16939"/>
    <cellStyle name="Обычный 5 113 2 2" xfId="16940"/>
    <cellStyle name="Обычный 5 113 2 2 2" xfId="46813"/>
    <cellStyle name="Обычный 5 113 2 3" xfId="46814"/>
    <cellStyle name="Обычный 5 113 3" xfId="16941"/>
    <cellStyle name="Обычный 5 113 3 2" xfId="46815"/>
    <cellStyle name="Обычный 5 113 4" xfId="46816"/>
    <cellStyle name="Обычный 5 114" xfId="16942"/>
    <cellStyle name="Обычный 5 114 2" xfId="16943"/>
    <cellStyle name="Обычный 5 114 2 2" xfId="16944"/>
    <cellStyle name="Обычный 5 114 2 2 2" xfId="46817"/>
    <cellStyle name="Обычный 5 114 2 3" xfId="46818"/>
    <cellStyle name="Обычный 5 114 3" xfId="16945"/>
    <cellStyle name="Обычный 5 114 3 2" xfId="46819"/>
    <cellStyle name="Обычный 5 114 4" xfId="46820"/>
    <cellStyle name="Обычный 5 115" xfId="16946"/>
    <cellStyle name="Обычный 5 115 2" xfId="16947"/>
    <cellStyle name="Обычный 5 115 2 2" xfId="16948"/>
    <cellStyle name="Обычный 5 115 2 2 2" xfId="46821"/>
    <cellStyle name="Обычный 5 115 2 3" xfId="46822"/>
    <cellStyle name="Обычный 5 115 3" xfId="16949"/>
    <cellStyle name="Обычный 5 115 3 2" xfId="46823"/>
    <cellStyle name="Обычный 5 115 4" xfId="46824"/>
    <cellStyle name="Обычный 5 116" xfId="16950"/>
    <cellStyle name="Обычный 5 116 2" xfId="16951"/>
    <cellStyle name="Обычный 5 116 2 2" xfId="16952"/>
    <cellStyle name="Обычный 5 116 2 2 2" xfId="46825"/>
    <cellStyle name="Обычный 5 116 2 3" xfId="46826"/>
    <cellStyle name="Обычный 5 116 3" xfId="16953"/>
    <cellStyle name="Обычный 5 116 3 2" xfId="46827"/>
    <cellStyle name="Обычный 5 116 4" xfId="46828"/>
    <cellStyle name="Обычный 5 117" xfId="16954"/>
    <cellStyle name="Обычный 5 117 2" xfId="16955"/>
    <cellStyle name="Обычный 5 117 2 2" xfId="16956"/>
    <cellStyle name="Обычный 5 117 2 2 2" xfId="46829"/>
    <cellStyle name="Обычный 5 117 2 3" xfId="46830"/>
    <cellStyle name="Обычный 5 117 3" xfId="16957"/>
    <cellStyle name="Обычный 5 117 3 2" xfId="46831"/>
    <cellStyle name="Обычный 5 117 4" xfId="46832"/>
    <cellStyle name="Обычный 5 118" xfId="16958"/>
    <cellStyle name="Обычный 5 118 2" xfId="16959"/>
    <cellStyle name="Обычный 5 118 2 2" xfId="16960"/>
    <cellStyle name="Обычный 5 118 2 2 2" xfId="46833"/>
    <cellStyle name="Обычный 5 118 2 3" xfId="46834"/>
    <cellStyle name="Обычный 5 118 3" xfId="16961"/>
    <cellStyle name="Обычный 5 118 3 2" xfId="46835"/>
    <cellStyle name="Обычный 5 118 4" xfId="46836"/>
    <cellStyle name="Обычный 5 119" xfId="16962"/>
    <cellStyle name="Обычный 5 119 2" xfId="16963"/>
    <cellStyle name="Обычный 5 119 2 2" xfId="16964"/>
    <cellStyle name="Обычный 5 119 2 2 2" xfId="46837"/>
    <cellStyle name="Обычный 5 119 2 3" xfId="46838"/>
    <cellStyle name="Обычный 5 119 3" xfId="16965"/>
    <cellStyle name="Обычный 5 119 3 2" xfId="46839"/>
    <cellStyle name="Обычный 5 119 4" xfId="46840"/>
    <cellStyle name="Обычный 5 12" xfId="16966"/>
    <cellStyle name="Обычный 5 12 10" xfId="16967"/>
    <cellStyle name="Обычный 5 12 10 2" xfId="16968"/>
    <cellStyle name="Обычный 5 12 10 2 2" xfId="16969"/>
    <cellStyle name="Обычный 5 12 10 2 2 2" xfId="16970"/>
    <cellStyle name="Обычный 5 12 10 2 2 2 2" xfId="46841"/>
    <cellStyle name="Обычный 5 12 10 2 2 3" xfId="46842"/>
    <cellStyle name="Обычный 5 12 10 2 3" xfId="16971"/>
    <cellStyle name="Обычный 5 12 10 2 3 2" xfId="46843"/>
    <cellStyle name="Обычный 5 12 10 2 4" xfId="46844"/>
    <cellStyle name="Обычный 5 12 10 3" xfId="16972"/>
    <cellStyle name="Обычный 5 12 10 3 2" xfId="16973"/>
    <cellStyle name="Обычный 5 12 10 3 2 2" xfId="16974"/>
    <cellStyle name="Обычный 5 12 10 3 2 2 2" xfId="46845"/>
    <cellStyle name="Обычный 5 12 10 3 2 3" xfId="46846"/>
    <cellStyle name="Обычный 5 12 10 3 3" xfId="16975"/>
    <cellStyle name="Обычный 5 12 10 3 3 2" xfId="46847"/>
    <cellStyle name="Обычный 5 12 10 3 4" xfId="46848"/>
    <cellStyle name="Обычный 5 12 10 4" xfId="16976"/>
    <cellStyle name="Обычный 5 12 10 4 2" xfId="16977"/>
    <cellStyle name="Обычный 5 12 10 4 2 2" xfId="16978"/>
    <cellStyle name="Обычный 5 12 10 4 2 2 2" xfId="46849"/>
    <cellStyle name="Обычный 5 12 10 4 2 3" xfId="46850"/>
    <cellStyle name="Обычный 5 12 10 4 3" xfId="16979"/>
    <cellStyle name="Обычный 5 12 10 4 3 2" xfId="46851"/>
    <cellStyle name="Обычный 5 12 10 4 4" xfId="46852"/>
    <cellStyle name="Обычный 5 12 10 5" xfId="16980"/>
    <cellStyle name="Обычный 5 12 10 5 2" xfId="16981"/>
    <cellStyle name="Обычный 5 12 10 5 2 2" xfId="46853"/>
    <cellStyle name="Обычный 5 12 10 5 3" xfId="46854"/>
    <cellStyle name="Обычный 5 12 10 6" xfId="16982"/>
    <cellStyle name="Обычный 5 12 10 6 2" xfId="46855"/>
    <cellStyle name="Обычный 5 12 10 7" xfId="16983"/>
    <cellStyle name="Обычный 5 12 10 7 2" xfId="46856"/>
    <cellStyle name="Обычный 5 12 10 8" xfId="46857"/>
    <cellStyle name="Обычный 5 12 11" xfId="16984"/>
    <cellStyle name="Обычный 5 12 11 2" xfId="16985"/>
    <cellStyle name="Обычный 5 12 11 2 2" xfId="16986"/>
    <cellStyle name="Обычный 5 12 11 2 2 2" xfId="16987"/>
    <cellStyle name="Обычный 5 12 11 2 2 2 2" xfId="46858"/>
    <cellStyle name="Обычный 5 12 11 2 2 3" xfId="46859"/>
    <cellStyle name="Обычный 5 12 11 2 3" xfId="16988"/>
    <cellStyle name="Обычный 5 12 11 2 3 2" xfId="46860"/>
    <cellStyle name="Обычный 5 12 11 2 4" xfId="46861"/>
    <cellStyle name="Обычный 5 12 11 3" xfId="16989"/>
    <cellStyle name="Обычный 5 12 11 3 2" xfId="16990"/>
    <cellStyle name="Обычный 5 12 11 3 2 2" xfId="16991"/>
    <cellStyle name="Обычный 5 12 11 3 2 2 2" xfId="46862"/>
    <cellStyle name="Обычный 5 12 11 3 2 3" xfId="46863"/>
    <cellStyle name="Обычный 5 12 11 3 3" xfId="16992"/>
    <cellStyle name="Обычный 5 12 11 3 3 2" xfId="46864"/>
    <cellStyle name="Обычный 5 12 11 3 4" xfId="46865"/>
    <cellStyle name="Обычный 5 12 11 4" xfId="16993"/>
    <cellStyle name="Обычный 5 12 11 4 2" xfId="16994"/>
    <cellStyle name="Обычный 5 12 11 4 2 2" xfId="16995"/>
    <cellStyle name="Обычный 5 12 11 4 2 2 2" xfId="46866"/>
    <cellStyle name="Обычный 5 12 11 4 2 3" xfId="46867"/>
    <cellStyle name="Обычный 5 12 11 4 3" xfId="16996"/>
    <cellStyle name="Обычный 5 12 11 4 3 2" xfId="46868"/>
    <cellStyle name="Обычный 5 12 11 4 4" xfId="46869"/>
    <cellStyle name="Обычный 5 12 11 5" xfId="16997"/>
    <cellStyle name="Обычный 5 12 11 5 2" xfId="16998"/>
    <cellStyle name="Обычный 5 12 11 5 2 2" xfId="46870"/>
    <cellStyle name="Обычный 5 12 11 5 3" xfId="46871"/>
    <cellStyle name="Обычный 5 12 11 6" xfId="16999"/>
    <cellStyle name="Обычный 5 12 11 6 2" xfId="46872"/>
    <cellStyle name="Обычный 5 12 11 7" xfId="17000"/>
    <cellStyle name="Обычный 5 12 11 7 2" xfId="46873"/>
    <cellStyle name="Обычный 5 12 11 8" xfId="46874"/>
    <cellStyle name="Обычный 5 12 12" xfId="17001"/>
    <cellStyle name="Обычный 5 12 12 2" xfId="17002"/>
    <cellStyle name="Обычный 5 12 12 2 2" xfId="17003"/>
    <cellStyle name="Обычный 5 12 12 2 2 2" xfId="17004"/>
    <cellStyle name="Обычный 5 12 12 2 2 2 2" xfId="46875"/>
    <cellStyle name="Обычный 5 12 12 2 2 3" xfId="46876"/>
    <cellStyle name="Обычный 5 12 12 2 3" xfId="17005"/>
    <cellStyle name="Обычный 5 12 12 2 3 2" xfId="46877"/>
    <cellStyle name="Обычный 5 12 12 2 4" xfId="46878"/>
    <cellStyle name="Обычный 5 12 12 3" xfId="17006"/>
    <cellStyle name="Обычный 5 12 12 3 2" xfId="17007"/>
    <cellStyle name="Обычный 5 12 12 3 2 2" xfId="17008"/>
    <cellStyle name="Обычный 5 12 12 3 2 2 2" xfId="46879"/>
    <cellStyle name="Обычный 5 12 12 3 2 3" xfId="46880"/>
    <cellStyle name="Обычный 5 12 12 3 3" xfId="17009"/>
    <cellStyle name="Обычный 5 12 12 3 3 2" xfId="46881"/>
    <cellStyle name="Обычный 5 12 12 3 4" xfId="46882"/>
    <cellStyle name="Обычный 5 12 12 4" xfId="17010"/>
    <cellStyle name="Обычный 5 12 12 4 2" xfId="17011"/>
    <cellStyle name="Обычный 5 12 12 4 2 2" xfId="17012"/>
    <cellStyle name="Обычный 5 12 12 4 2 2 2" xfId="46883"/>
    <cellStyle name="Обычный 5 12 12 4 2 3" xfId="46884"/>
    <cellStyle name="Обычный 5 12 12 4 3" xfId="17013"/>
    <cellStyle name="Обычный 5 12 12 4 3 2" xfId="46885"/>
    <cellStyle name="Обычный 5 12 12 4 4" xfId="46886"/>
    <cellStyle name="Обычный 5 12 12 5" xfId="17014"/>
    <cellStyle name="Обычный 5 12 12 5 2" xfId="17015"/>
    <cellStyle name="Обычный 5 12 12 5 2 2" xfId="46887"/>
    <cellStyle name="Обычный 5 12 12 5 3" xfId="46888"/>
    <cellStyle name="Обычный 5 12 12 6" xfId="17016"/>
    <cellStyle name="Обычный 5 12 12 6 2" xfId="46889"/>
    <cellStyle name="Обычный 5 12 12 7" xfId="17017"/>
    <cellStyle name="Обычный 5 12 12 7 2" xfId="46890"/>
    <cellStyle name="Обычный 5 12 12 8" xfId="46891"/>
    <cellStyle name="Обычный 5 12 13" xfId="17018"/>
    <cellStyle name="Обычный 5 12 13 2" xfId="17019"/>
    <cellStyle name="Обычный 5 12 13 2 2" xfId="17020"/>
    <cellStyle name="Обычный 5 12 13 2 2 2" xfId="17021"/>
    <cellStyle name="Обычный 5 12 13 2 2 2 2" xfId="46892"/>
    <cellStyle name="Обычный 5 12 13 2 2 3" xfId="46893"/>
    <cellStyle name="Обычный 5 12 13 2 3" xfId="17022"/>
    <cellStyle name="Обычный 5 12 13 2 3 2" xfId="46894"/>
    <cellStyle name="Обычный 5 12 13 2 4" xfId="46895"/>
    <cellStyle name="Обычный 5 12 13 3" xfId="17023"/>
    <cellStyle name="Обычный 5 12 13 3 2" xfId="17024"/>
    <cellStyle name="Обычный 5 12 13 3 2 2" xfId="17025"/>
    <cellStyle name="Обычный 5 12 13 3 2 2 2" xfId="46896"/>
    <cellStyle name="Обычный 5 12 13 3 2 3" xfId="46897"/>
    <cellStyle name="Обычный 5 12 13 3 3" xfId="17026"/>
    <cellStyle name="Обычный 5 12 13 3 3 2" xfId="46898"/>
    <cellStyle name="Обычный 5 12 13 3 4" xfId="46899"/>
    <cellStyle name="Обычный 5 12 13 4" xfId="17027"/>
    <cellStyle name="Обычный 5 12 13 4 2" xfId="17028"/>
    <cellStyle name="Обычный 5 12 13 4 2 2" xfId="17029"/>
    <cellStyle name="Обычный 5 12 13 4 2 2 2" xfId="46900"/>
    <cellStyle name="Обычный 5 12 13 4 2 3" xfId="46901"/>
    <cellStyle name="Обычный 5 12 13 4 3" xfId="17030"/>
    <cellStyle name="Обычный 5 12 13 4 3 2" xfId="46902"/>
    <cellStyle name="Обычный 5 12 13 4 4" xfId="46903"/>
    <cellStyle name="Обычный 5 12 13 5" xfId="17031"/>
    <cellStyle name="Обычный 5 12 13 5 2" xfId="17032"/>
    <cellStyle name="Обычный 5 12 13 5 2 2" xfId="46904"/>
    <cellStyle name="Обычный 5 12 13 5 3" xfId="46905"/>
    <cellStyle name="Обычный 5 12 13 6" xfId="17033"/>
    <cellStyle name="Обычный 5 12 13 6 2" xfId="46906"/>
    <cellStyle name="Обычный 5 12 13 7" xfId="17034"/>
    <cellStyle name="Обычный 5 12 13 7 2" xfId="46907"/>
    <cellStyle name="Обычный 5 12 13 8" xfId="46908"/>
    <cellStyle name="Обычный 5 12 14" xfId="17035"/>
    <cellStyle name="Обычный 5 12 14 2" xfId="17036"/>
    <cellStyle name="Обычный 5 12 14 2 2" xfId="17037"/>
    <cellStyle name="Обычный 5 12 14 2 2 2" xfId="17038"/>
    <cellStyle name="Обычный 5 12 14 2 2 2 2" xfId="46909"/>
    <cellStyle name="Обычный 5 12 14 2 2 3" xfId="46910"/>
    <cellStyle name="Обычный 5 12 14 2 3" xfId="17039"/>
    <cellStyle name="Обычный 5 12 14 2 3 2" xfId="46911"/>
    <cellStyle name="Обычный 5 12 14 2 4" xfId="46912"/>
    <cellStyle name="Обычный 5 12 14 3" xfId="17040"/>
    <cellStyle name="Обычный 5 12 14 3 2" xfId="17041"/>
    <cellStyle name="Обычный 5 12 14 3 2 2" xfId="17042"/>
    <cellStyle name="Обычный 5 12 14 3 2 2 2" xfId="46913"/>
    <cellStyle name="Обычный 5 12 14 3 2 3" xfId="46914"/>
    <cellStyle name="Обычный 5 12 14 3 3" xfId="17043"/>
    <cellStyle name="Обычный 5 12 14 3 3 2" xfId="46915"/>
    <cellStyle name="Обычный 5 12 14 3 4" xfId="46916"/>
    <cellStyle name="Обычный 5 12 14 4" xfId="17044"/>
    <cellStyle name="Обычный 5 12 14 4 2" xfId="17045"/>
    <cellStyle name="Обычный 5 12 14 4 2 2" xfId="17046"/>
    <cellStyle name="Обычный 5 12 14 4 2 2 2" xfId="46917"/>
    <cellStyle name="Обычный 5 12 14 4 2 3" xfId="46918"/>
    <cellStyle name="Обычный 5 12 14 4 3" xfId="17047"/>
    <cellStyle name="Обычный 5 12 14 4 3 2" xfId="46919"/>
    <cellStyle name="Обычный 5 12 14 4 4" xfId="46920"/>
    <cellStyle name="Обычный 5 12 14 5" xfId="17048"/>
    <cellStyle name="Обычный 5 12 14 5 2" xfId="17049"/>
    <cellStyle name="Обычный 5 12 14 5 2 2" xfId="46921"/>
    <cellStyle name="Обычный 5 12 14 5 3" xfId="46922"/>
    <cellStyle name="Обычный 5 12 14 6" xfId="17050"/>
    <cellStyle name="Обычный 5 12 14 6 2" xfId="46923"/>
    <cellStyle name="Обычный 5 12 14 7" xfId="17051"/>
    <cellStyle name="Обычный 5 12 14 7 2" xfId="46924"/>
    <cellStyle name="Обычный 5 12 14 8" xfId="46925"/>
    <cellStyle name="Обычный 5 12 15" xfId="17052"/>
    <cellStyle name="Обычный 5 12 15 2" xfId="17053"/>
    <cellStyle name="Обычный 5 12 15 2 2" xfId="17054"/>
    <cellStyle name="Обычный 5 12 15 2 2 2" xfId="17055"/>
    <cellStyle name="Обычный 5 12 15 2 2 2 2" xfId="46926"/>
    <cellStyle name="Обычный 5 12 15 2 2 3" xfId="46927"/>
    <cellStyle name="Обычный 5 12 15 2 3" xfId="17056"/>
    <cellStyle name="Обычный 5 12 15 2 3 2" xfId="46928"/>
    <cellStyle name="Обычный 5 12 15 2 4" xfId="46929"/>
    <cellStyle name="Обычный 5 12 15 3" xfId="17057"/>
    <cellStyle name="Обычный 5 12 15 3 2" xfId="17058"/>
    <cellStyle name="Обычный 5 12 15 3 2 2" xfId="17059"/>
    <cellStyle name="Обычный 5 12 15 3 2 2 2" xfId="46930"/>
    <cellStyle name="Обычный 5 12 15 3 2 3" xfId="46931"/>
    <cellStyle name="Обычный 5 12 15 3 3" xfId="17060"/>
    <cellStyle name="Обычный 5 12 15 3 3 2" xfId="46932"/>
    <cellStyle name="Обычный 5 12 15 3 4" xfId="46933"/>
    <cellStyle name="Обычный 5 12 15 4" xfId="17061"/>
    <cellStyle name="Обычный 5 12 15 4 2" xfId="17062"/>
    <cellStyle name="Обычный 5 12 15 4 2 2" xfId="17063"/>
    <cellStyle name="Обычный 5 12 15 4 2 2 2" xfId="46934"/>
    <cellStyle name="Обычный 5 12 15 4 2 3" xfId="46935"/>
    <cellStyle name="Обычный 5 12 15 4 3" xfId="17064"/>
    <cellStyle name="Обычный 5 12 15 4 3 2" xfId="46936"/>
    <cellStyle name="Обычный 5 12 15 4 4" xfId="46937"/>
    <cellStyle name="Обычный 5 12 15 5" xfId="17065"/>
    <cellStyle name="Обычный 5 12 15 5 2" xfId="17066"/>
    <cellStyle name="Обычный 5 12 15 5 2 2" xfId="46938"/>
    <cellStyle name="Обычный 5 12 15 5 3" xfId="46939"/>
    <cellStyle name="Обычный 5 12 15 6" xfId="17067"/>
    <cellStyle name="Обычный 5 12 15 6 2" xfId="46940"/>
    <cellStyle name="Обычный 5 12 15 7" xfId="17068"/>
    <cellStyle name="Обычный 5 12 15 7 2" xfId="46941"/>
    <cellStyle name="Обычный 5 12 15 8" xfId="46942"/>
    <cellStyle name="Обычный 5 12 16" xfId="17069"/>
    <cellStyle name="Обычный 5 12 16 2" xfId="17070"/>
    <cellStyle name="Обычный 5 12 16 2 2" xfId="17071"/>
    <cellStyle name="Обычный 5 12 16 2 2 2" xfId="17072"/>
    <cellStyle name="Обычный 5 12 16 2 2 2 2" xfId="46943"/>
    <cellStyle name="Обычный 5 12 16 2 2 3" xfId="46944"/>
    <cellStyle name="Обычный 5 12 16 2 3" xfId="17073"/>
    <cellStyle name="Обычный 5 12 16 2 3 2" xfId="46945"/>
    <cellStyle name="Обычный 5 12 16 2 4" xfId="46946"/>
    <cellStyle name="Обычный 5 12 16 3" xfId="17074"/>
    <cellStyle name="Обычный 5 12 16 3 2" xfId="17075"/>
    <cellStyle name="Обычный 5 12 16 3 2 2" xfId="17076"/>
    <cellStyle name="Обычный 5 12 16 3 2 2 2" xfId="46947"/>
    <cellStyle name="Обычный 5 12 16 3 2 3" xfId="46948"/>
    <cellStyle name="Обычный 5 12 16 3 3" xfId="17077"/>
    <cellStyle name="Обычный 5 12 16 3 3 2" xfId="46949"/>
    <cellStyle name="Обычный 5 12 16 3 4" xfId="46950"/>
    <cellStyle name="Обычный 5 12 16 4" xfId="17078"/>
    <cellStyle name="Обычный 5 12 16 4 2" xfId="17079"/>
    <cellStyle name="Обычный 5 12 16 4 2 2" xfId="17080"/>
    <cellStyle name="Обычный 5 12 16 4 2 2 2" xfId="46951"/>
    <cellStyle name="Обычный 5 12 16 4 2 3" xfId="46952"/>
    <cellStyle name="Обычный 5 12 16 4 3" xfId="17081"/>
    <cellStyle name="Обычный 5 12 16 4 3 2" xfId="46953"/>
    <cellStyle name="Обычный 5 12 16 4 4" xfId="46954"/>
    <cellStyle name="Обычный 5 12 16 5" xfId="17082"/>
    <cellStyle name="Обычный 5 12 16 5 2" xfId="17083"/>
    <cellStyle name="Обычный 5 12 16 5 2 2" xfId="46955"/>
    <cellStyle name="Обычный 5 12 16 5 3" xfId="46956"/>
    <cellStyle name="Обычный 5 12 16 6" xfId="17084"/>
    <cellStyle name="Обычный 5 12 16 6 2" xfId="46957"/>
    <cellStyle name="Обычный 5 12 16 7" xfId="17085"/>
    <cellStyle name="Обычный 5 12 16 7 2" xfId="46958"/>
    <cellStyle name="Обычный 5 12 16 8" xfId="46959"/>
    <cellStyle name="Обычный 5 12 17" xfId="17086"/>
    <cellStyle name="Обычный 5 12 17 2" xfId="17087"/>
    <cellStyle name="Обычный 5 12 17 2 2" xfId="17088"/>
    <cellStyle name="Обычный 5 12 17 2 2 2" xfId="17089"/>
    <cellStyle name="Обычный 5 12 17 2 2 2 2" xfId="46960"/>
    <cellStyle name="Обычный 5 12 17 2 2 3" xfId="46961"/>
    <cellStyle name="Обычный 5 12 17 2 3" xfId="17090"/>
    <cellStyle name="Обычный 5 12 17 2 3 2" xfId="46962"/>
    <cellStyle name="Обычный 5 12 17 2 4" xfId="46963"/>
    <cellStyle name="Обычный 5 12 17 3" xfId="17091"/>
    <cellStyle name="Обычный 5 12 17 3 2" xfId="17092"/>
    <cellStyle name="Обычный 5 12 17 3 2 2" xfId="17093"/>
    <cellStyle name="Обычный 5 12 17 3 2 2 2" xfId="46964"/>
    <cellStyle name="Обычный 5 12 17 3 2 3" xfId="46965"/>
    <cellStyle name="Обычный 5 12 17 3 3" xfId="17094"/>
    <cellStyle name="Обычный 5 12 17 3 3 2" xfId="46966"/>
    <cellStyle name="Обычный 5 12 17 3 4" xfId="46967"/>
    <cellStyle name="Обычный 5 12 17 4" xfId="17095"/>
    <cellStyle name="Обычный 5 12 17 4 2" xfId="17096"/>
    <cellStyle name="Обычный 5 12 17 4 2 2" xfId="17097"/>
    <cellStyle name="Обычный 5 12 17 4 2 2 2" xfId="46968"/>
    <cellStyle name="Обычный 5 12 17 4 2 3" xfId="46969"/>
    <cellStyle name="Обычный 5 12 17 4 3" xfId="17098"/>
    <cellStyle name="Обычный 5 12 17 4 3 2" xfId="46970"/>
    <cellStyle name="Обычный 5 12 17 4 4" xfId="46971"/>
    <cellStyle name="Обычный 5 12 17 5" xfId="17099"/>
    <cellStyle name="Обычный 5 12 17 5 2" xfId="17100"/>
    <cellStyle name="Обычный 5 12 17 5 2 2" xfId="46972"/>
    <cellStyle name="Обычный 5 12 17 5 3" xfId="46973"/>
    <cellStyle name="Обычный 5 12 17 6" xfId="17101"/>
    <cellStyle name="Обычный 5 12 17 6 2" xfId="46974"/>
    <cellStyle name="Обычный 5 12 17 7" xfId="17102"/>
    <cellStyle name="Обычный 5 12 17 7 2" xfId="46975"/>
    <cellStyle name="Обычный 5 12 17 8" xfId="46976"/>
    <cellStyle name="Обычный 5 12 18" xfId="17103"/>
    <cellStyle name="Обычный 5 12 18 2" xfId="17104"/>
    <cellStyle name="Обычный 5 12 18 2 2" xfId="17105"/>
    <cellStyle name="Обычный 5 12 18 2 2 2" xfId="17106"/>
    <cellStyle name="Обычный 5 12 18 2 2 2 2" xfId="46977"/>
    <cellStyle name="Обычный 5 12 18 2 2 3" xfId="46978"/>
    <cellStyle name="Обычный 5 12 18 2 3" xfId="17107"/>
    <cellStyle name="Обычный 5 12 18 2 3 2" xfId="46979"/>
    <cellStyle name="Обычный 5 12 18 2 4" xfId="46980"/>
    <cellStyle name="Обычный 5 12 18 3" xfId="17108"/>
    <cellStyle name="Обычный 5 12 18 3 2" xfId="17109"/>
    <cellStyle name="Обычный 5 12 18 3 2 2" xfId="17110"/>
    <cellStyle name="Обычный 5 12 18 3 2 2 2" xfId="46981"/>
    <cellStyle name="Обычный 5 12 18 3 2 3" xfId="46982"/>
    <cellStyle name="Обычный 5 12 18 3 3" xfId="17111"/>
    <cellStyle name="Обычный 5 12 18 3 3 2" xfId="46983"/>
    <cellStyle name="Обычный 5 12 18 3 4" xfId="46984"/>
    <cellStyle name="Обычный 5 12 18 4" xfId="17112"/>
    <cellStyle name="Обычный 5 12 18 4 2" xfId="17113"/>
    <cellStyle name="Обычный 5 12 18 4 2 2" xfId="17114"/>
    <cellStyle name="Обычный 5 12 18 4 2 2 2" xfId="46985"/>
    <cellStyle name="Обычный 5 12 18 4 2 3" xfId="46986"/>
    <cellStyle name="Обычный 5 12 18 4 3" xfId="17115"/>
    <cellStyle name="Обычный 5 12 18 4 3 2" xfId="46987"/>
    <cellStyle name="Обычный 5 12 18 4 4" xfId="46988"/>
    <cellStyle name="Обычный 5 12 18 5" xfId="17116"/>
    <cellStyle name="Обычный 5 12 18 5 2" xfId="17117"/>
    <cellStyle name="Обычный 5 12 18 5 2 2" xfId="46989"/>
    <cellStyle name="Обычный 5 12 18 5 3" xfId="46990"/>
    <cellStyle name="Обычный 5 12 18 6" xfId="17118"/>
    <cellStyle name="Обычный 5 12 18 6 2" xfId="46991"/>
    <cellStyle name="Обычный 5 12 18 7" xfId="17119"/>
    <cellStyle name="Обычный 5 12 18 7 2" xfId="46992"/>
    <cellStyle name="Обычный 5 12 18 8" xfId="46993"/>
    <cellStyle name="Обычный 5 12 19" xfId="17120"/>
    <cellStyle name="Обычный 5 12 19 2" xfId="17121"/>
    <cellStyle name="Обычный 5 12 19 2 2" xfId="17122"/>
    <cellStyle name="Обычный 5 12 19 2 2 2" xfId="17123"/>
    <cellStyle name="Обычный 5 12 19 2 2 2 2" xfId="46994"/>
    <cellStyle name="Обычный 5 12 19 2 2 3" xfId="46995"/>
    <cellStyle name="Обычный 5 12 19 2 3" xfId="17124"/>
    <cellStyle name="Обычный 5 12 19 2 3 2" xfId="46996"/>
    <cellStyle name="Обычный 5 12 19 2 4" xfId="46997"/>
    <cellStyle name="Обычный 5 12 19 3" xfId="17125"/>
    <cellStyle name="Обычный 5 12 19 3 2" xfId="17126"/>
    <cellStyle name="Обычный 5 12 19 3 2 2" xfId="17127"/>
    <cellStyle name="Обычный 5 12 19 3 2 2 2" xfId="46998"/>
    <cellStyle name="Обычный 5 12 19 3 2 3" xfId="46999"/>
    <cellStyle name="Обычный 5 12 19 3 3" xfId="17128"/>
    <cellStyle name="Обычный 5 12 19 3 3 2" xfId="47000"/>
    <cellStyle name="Обычный 5 12 19 3 4" xfId="47001"/>
    <cellStyle name="Обычный 5 12 19 4" xfId="17129"/>
    <cellStyle name="Обычный 5 12 19 4 2" xfId="17130"/>
    <cellStyle name="Обычный 5 12 19 4 2 2" xfId="17131"/>
    <cellStyle name="Обычный 5 12 19 4 2 2 2" xfId="47002"/>
    <cellStyle name="Обычный 5 12 19 4 2 3" xfId="47003"/>
    <cellStyle name="Обычный 5 12 19 4 3" xfId="17132"/>
    <cellStyle name="Обычный 5 12 19 4 3 2" xfId="47004"/>
    <cellStyle name="Обычный 5 12 19 4 4" xfId="47005"/>
    <cellStyle name="Обычный 5 12 19 5" xfId="17133"/>
    <cellStyle name="Обычный 5 12 19 5 2" xfId="17134"/>
    <cellStyle name="Обычный 5 12 19 5 2 2" xfId="47006"/>
    <cellStyle name="Обычный 5 12 19 5 3" xfId="47007"/>
    <cellStyle name="Обычный 5 12 19 6" xfId="17135"/>
    <cellStyle name="Обычный 5 12 19 6 2" xfId="47008"/>
    <cellStyle name="Обычный 5 12 19 7" xfId="17136"/>
    <cellStyle name="Обычный 5 12 19 7 2" xfId="47009"/>
    <cellStyle name="Обычный 5 12 19 8" xfId="47010"/>
    <cellStyle name="Обычный 5 12 2" xfId="17137"/>
    <cellStyle name="Обычный 5 12 2 2" xfId="17138"/>
    <cellStyle name="Обычный 5 12 2 2 2" xfId="17139"/>
    <cellStyle name="Обычный 5 12 2 2 2 2" xfId="17140"/>
    <cellStyle name="Обычный 5 12 2 2 2 2 2" xfId="47011"/>
    <cellStyle name="Обычный 5 12 2 2 2 3" xfId="47012"/>
    <cellStyle name="Обычный 5 12 2 2 3" xfId="17141"/>
    <cellStyle name="Обычный 5 12 2 2 3 2" xfId="47013"/>
    <cellStyle name="Обычный 5 12 2 2 4" xfId="47014"/>
    <cellStyle name="Обычный 5 12 2 3" xfId="17142"/>
    <cellStyle name="Обычный 5 12 2 3 2" xfId="17143"/>
    <cellStyle name="Обычный 5 12 2 3 2 2" xfId="17144"/>
    <cellStyle name="Обычный 5 12 2 3 2 2 2" xfId="47015"/>
    <cellStyle name="Обычный 5 12 2 3 2 3" xfId="47016"/>
    <cellStyle name="Обычный 5 12 2 3 3" xfId="17145"/>
    <cellStyle name="Обычный 5 12 2 3 3 2" xfId="47017"/>
    <cellStyle name="Обычный 5 12 2 3 4" xfId="47018"/>
    <cellStyle name="Обычный 5 12 2 4" xfId="17146"/>
    <cellStyle name="Обычный 5 12 2 4 2" xfId="17147"/>
    <cellStyle name="Обычный 5 12 2 4 2 2" xfId="17148"/>
    <cellStyle name="Обычный 5 12 2 4 2 2 2" xfId="47019"/>
    <cellStyle name="Обычный 5 12 2 4 2 3" xfId="47020"/>
    <cellStyle name="Обычный 5 12 2 4 3" xfId="17149"/>
    <cellStyle name="Обычный 5 12 2 4 3 2" xfId="47021"/>
    <cellStyle name="Обычный 5 12 2 4 4" xfId="47022"/>
    <cellStyle name="Обычный 5 12 2 5" xfId="17150"/>
    <cellStyle name="Обычный 5 12 2 5 2" xfId="17151"/>
    <cellStyle name="Обычный 5 12 2 5 2 2" xfId="47023"/>
    <cellStyle name="Обычный 5 12 2 5 3" xfId="47024"/>
    <cellStyle name="Обычный 5 12 2 6" xfId="17152"/>
    <cellStyle name="Обычный 5 12 2 6 2" xfId="47025"/>
    <cellStyle name="Обычный 5 12 2 7" xfId="17153"/>
    <cellStyle name="Обычный 5 12 2 7 2" xfId="47026"/>
    <cellStyle name="Обычный 5 12 2 8" xfId="47027"/>
    <cellStyle name="Обычный 5 12 20" xfId="17154"/>
    <cellStyle name="Обычный 5 12 20 2" xfId="17155"/>
    <cellStyle name="Обычный 5 12 20 2 2" xfId="17156"/>
    <cellStyle name="Обычный 5 12 20 2 2 2" xfId="17157"/>
    <cellStyle name="Обычный 5 12 20 2 2 2 2" xfId="47028"/>
    <cellStyle name="Обычный 5 12 20 2 2 3" xfId="47029"/>
    <cellStyle name="Обычный 5 12 20 2 3" xfId="17158"/>
    <cellStyle name="Обычный 5 12 20 2 3 2" xfId="47030"/>
    <cellStyle name="Обычный 5 12 20 2 4" xfId="47031"/>
    <cellStyle name="Обычный 5 12 20 3" xfId="17159"/>
    <cellStyle name="Обычный 5 12 20 3 2" xfId="17160"/>
    <cellStyle name="Обычный 5 12 20 3 2 2" xfId="17161"/>
    <cellStyle name="Обычный 5 12 20 3 2 2 2" xfId="47032"/>
    <cellStyle name="Обычный 5 12 20 3 2 3" xfId="47033"/>
    <cellStyle name="Обычный 5 12 20 3 3" xfId="17162"/>
    <cellStyle name="Обычный 5 12 20 3 3 2" xfId="47034"/>
    <cellStyle name="Обычный 5 12 20 3 4" xfId="47035"/>
    <cellStyle name="Обычный 5 12 20 4" xfId="17163"/>
    <cellStyle name="Обычный 5 12 20 4 2" xfId="17164"/>
    <cellStyle name="Обычный 5 12 20 4 2 2" xfId="17165"/>
    <cellStyle name="Обычный 5 12 20 4 2 2 2" xfId="47036"/>
    <cellStyle name="Обычный 5 12 20 4 2 3" xfId="47037"/>
    <cellStyle name="Обычный 5 12 20 4 3" xfId="17166"/>
    <cellStyle name="Обычный 5 12 20 4 3 2" xfId="47038"/>
    <cellStyle name="Обычный 5 12 20 4 4" xfId="47039"/>
    <cellStyle name="Обычный 5 12 20 5" xfId="17167"/>
    <cellStyle name="Обычный 5 12 20 5 2" xfId="17168"/>
    <cellStyle name="Обычный 5 12 20 5 2 2" xfId="47040"/>
    <cellStyle name="Обычный 5 12 20 5 3" xfId="47041"/>
    <cellStyle name="Обычный 5 12 20 6" xfId="17169"/>
    <cellStyle name="Обычный 5 12 20 6 2" xfId="47042"/>
    <cellStyle name="Обычный 5 12 20 7" xfId="17170"/>
    <cellStyle name="Обычный 5 12 20 7 2" xfId="47043"/>
    <cellStyle name="Обычный 5 12 20 8" xfId="47044"/>
    <cellStyle name="Обычный 5 12 21" xfId="17171"/>
    <cellStyle name="Обычный 5 12 21 2" xfId="17172"/>
    <cellStyle name="Обычный 5 12 21 2 2" xfId="17173"/>
    <cellStyle name="Обычный 5 12 21 2 2 2" xfId="17174"/>
    <cellStyle name="Обычный 5 12 21 2 2 2 2" xfId="47045"/>
    <cellStyle name="Обычный 5 12 21 2 2 3" xfId="47046"/>
    <cellStyle name="Обычный 5 12 21 2 3" xfId="17175"/>
    <cellStyle name="Обычный 5 12 21 2 3 2" xfId="47047"/>
    <cellStyle name="Обычный 5 12 21 2 4" xfId="47048"/>
    <cellStyle name="Обычный 5 12 21 3" xfId="17176"/>
    <cellStyle name="Обычный 5 12 21 3 2" xfId="17177"/>
    <cellStyle name="Обычный 5 12 21 3 2 2" xfId="17178"/>
    <cellStyle name="Обычный 5 12 21 3 2 2 2" xfId="47049"/>
    <cellStyle name="Обычный 5 12 21 3 2 3" xfId="47050"/>
    <cellStyle name="Обычный 5 12 21 3 3" xfId="17179"/>
    <cellStyle name="Обычный 5 12 21 3 3 2" xfId="47051"/>
    <cellStyle name="Обычный 5 12 21 3 4" xfId="47052"/>
    <cellStyle name="Обычный 5 12 21 4" xfId="17180"/>
    <cellStyle name="Обычный 5 12 21 4 2" xfId="17181"/>
    <cellStyle name="Обычный 5 12 21 4 2 2" xfId="17182"/>
    <cellStyle name="Обычный 5 12 21 4 2 2 2" xfId="47053"/>
    <cellStyle name="Обычный 5 12 21 4 2 3" xfId="47054"/>
    <cellStyle name="Обычный 5 12 21 4 3" xfId="17183"/>
    <cellStyle name="Обычный 5 12 21 4 3 2" xfId="47055"/>
    <cellStyle name="Обычный 5 12 21 4 4" xfId="47056"/>
    <cellStyle name="Обычный 5 12 21 5" xfId="17184"/>
    <cellStyle name="Обычный 5 12 21 5 2" xfId="17185"/>
    <cellStyle name="Обычный 5 12 21 5 2 2" xfId="47057"/>
    <cellStyle name="Обычный 5 12 21 5 3" xfId="47058"/>
    <cellStyle name="Обычный 5 12 21 6" xfId="17186"/>
    <cellStyle name="Обычный 5 12 21 6 2" xfId="47059"/>
    <cellStyle name="Обычный 5 12 21 7" xfId="17187"/>
    <cellStyle name="Обычный 5 12 21 7 2" xfId="47060"/>
    <cellStyle name="Обычный 5 12 21 8" xfId="47061"/>
    <cellStyle name="Обычный 5 12 22" xfId="17188"/>
    <cellStyle name="Обычный 5 12 22 2" xfId="17189"/>
    <cellStyle name="Обычный 5 12 22 2 2" xfId="17190"/>
    <cellStyle name="Обычный 5 12 22 2 2 2" xfId="17191"/>
    <cellStyle name="Обычный 5 12 22 2 2 2 2" xfId="47062"/>
    <cellStyle name="Обычный 5 12 22 2 2 3" xfId="47063"/>
    <cellStyle name="Обычный 5 12 22 2 3" xfId="17192"/>
    <cellStyle name="Обычный 5 12 22 2 3 2" xfId="47064"/>
    <cellStyle name="Обычный 5 12 22 2 4" xfId="47065"/>
    <cellStyle name="Обычный 5 12 22 3" xfId="17193"/>
    <cellStyle name="Обычный 5 12 22 3 2" xfId="17194"/>
    <cellStyle name="Обычный 5 12 22 3 2 2" xfId="17195"/>
    <cellStyle name="Обычный 5 12 22 3 2 2 2" xfId="47066"/>
    <cellStyle name="Обычный 5 12 22 3 2 3" xfId="47067"/>
    <cellStyle name="Обычный 5 12 22 3 3" xfId="17196"/>
    <cellStyle name="Обычный 5 12 22 3 3 2" xfId="47068"/>
    <cellStyle name="Обычный 5 12 22 3 4" xfId="47069"/>
    <cellStyle name="Обычный 5 12 22 4" xfId="17197"/>
    <cellStyle name="Обычный 5 12 22 4 2" xfId="17198"/>
    <cellStyle name="Обычный 5 12 22 4 2 2" xfId="17199"/>
    <cellStyle name="Обычный 5 12 22 4 2 2 2" xfId="47070"/>
    <cellStyle name="Обычный 5 12 22 4 2 3" xfId="47071"/>
    <cellStyle name="Обычный 5 12 22 4 3" xfId="17200"/>
    <cellStyle name="Обычный 5 12 22 4 3 2" xfId="47072"/>
    <cellStyle name="Обычный 5 12 22 4 4" xfId="47073"/>
    <cellStyle name="Обычный 5 12 22 5" xfId="17201"/>
    <cellStyle name="Обычный 5 12 22 5 2" xfId="17202"/>
    <cellStyle name="Обычный 5 12 22 5 2 2" xfId="47074"/>
    <cellStyle name="Обычный 5 12 22 5 3" xfId="47075"/>
    <cellStyle name="Обычный 5 12 22 6" xfId="17203"/>
    <cellStyle name="Обычный 5 12 22 6 2" xfId="47076"/>
    <cellStyle name="Обычный 5 12 22 7" xfId="17204"/>
    <cellStyle name="Обычный 5 12 22 7 2" xfId="47077"/>
    <cellStyle name="Обычный 5 12 22 8" xfId="47078"/>
    <cellStyle name="Обычный 5 12 23" xfId="17205"/>
    <cellStyle name="Обычный 5 12 23 2" xfId="17206"/>
    <cellStyle name="Обычный 5 12 23 2 2" xfId="17207"/>
    <cellStyle name="Обычный 5 12 23 2 2 2" xfId="17208"/>
    <cellStyle name="Обычный 5 12 23 2 2 2 2" xfId="47079"/>
    <cellStyle name="Обычный 5 12 23 2 2 3" xfId="47080"/>
    <cellStyle name="Обычный 5 12 23 2 3" xfId="17209"/>
    <cellStyle name="Обычный 5 12 23 2 3 2" xfId="47081"/>
    <cellStyle name="Обычный 5 12 23 2 4" xfId="47082"/>
    <cellStyle name="Обычный 5 12 23 3" xfId="17210"/>
    <cellStyle name="Обычный 5 12 23 3 2" xfId="17211"/>
    <cellStyle name="Обычный 5 12 23 3 2 2" xfId="17212"/>
    <cellStyle name="Обычный 5 12 23 3 2 2 2" xfId="47083"/>
    <cellStyle name="Обычный 5 12 23 3 2 3" xfId="47084"/>
    <cellStyle name="Обычный 5 12 23 3 3" xfId="17213"/>
    <cellStyle name="Обычный 5 12 23 3 3 2" xfId="47085"/>
    <cellStyle name="Обычный 5 12 23 3 4" xfId="47086"/>
    <cellStyle name="Обычный 5 12 23 4" xfId="17214"/>
    <cellStyle name="Обычный 5 12 23 4 2" xfId="17215"/>
    <cellStyle name="Обычный 5 12 23 4 2 2" xfId="17216"/>
    <cellStyle name="Обычный 5 12 23 4 2 2 2" xfId="47087"/>
    <cellStyle name="Обычный 5 12 23 4 2 3" xfId="47088"/>
    <cellStyle name="Обычный 5 12 23 4 3" xfId="17217"/>
    <cellStyle name="Обычный 5 12 23 4 3 2" xfId="47089"/>
    <cellStyle name="Обычный 5 12 23 4 4" xfId="47090"/>
    <cellStyle name="Обычный 5 12 23 5" xfId="17218"/>
    <cellStyle name="Обычный 5 12 23 5 2" xfId="17219"/>
    <cellStyle name="Обычный 5 12 23 5 2 2" xfId="47091"/>
    <cellStyle name="Обычный 5 12 23 5 3" xfId="47092"/>
    <cellStyle name="Обычный 5 12 23 6" xfId="17220"/>
    <cellStyle name="Обычный 5 12 23 6 2" xfId="47093"/>
    <cellStyle name="Обычный 5 12 23 7" xfId="17221"/>
    <cellStyle name="Обычный 5 12 23 7 2" xfId="47094"/>
    <cellStyle name="Обычный 5 12 23 8" xfId="47095"/>
    <cellStyle name="Обычный 5 12 24" xfId="17222"/>
    <cellStyle name="Обычный 5 12 24 2" xfId="17223"/>
    <cellStyle name="Обычный 5 12 24 2 2" xfId="17224"/>
    <cellStyle name="Обычный 5 12 24 2 2 2" xfId="17225"/>
    <cellStyle name="Обычный 5 12 24 2 2 2 2" xfId="47096"/>
    <cellStyle name="Обычный 5 12 24 2 2 3" xfId="47097"/>
    <cellStyle name="Обычный 5 12 24 2 3" xfId="17226"/>
    <cellStyle name="Обычный 5 12 24 2 3 2" xfId="47098"/>
    <cellStyle name="Обычный 5 12 24 2 4" xfId="47099"/>
    <cellStyle name="Обычный 5 12 24 3" xfId="17227"/>
    <cellStyle name="Обычный 5 12 24 3 2" xfId="17228"/>
    <cellStyle name="Обычный 5 12 24 3 2 2" xfId="17229"/>
    <cellStyle name="Обычный 5 12 24 3 2 2 2" xfId="47100"/>
    <cellStyle name="Обычный 5 12 24 3 2 3" xfId="47101"/>
    <cellStyle name="Обычный 5 12 24 3 3" xfId="17230"/>
    <cellStyle name="Обычный 5 12 24 3 3 2" xfId="47102"/>
    <cellStyle name="Обычный 5 12 24 3 4" xfId="47103"/>
    <cellStyle name="Обычный 5 12 24 4" xfId="17231"/>
    <cellStyle name="Обычный 5 12 24 4 2" xfId="17232"/>
    <cellStyle name="Обычный 5 12 24 4 2 2" xfId="17233"/>
    <cellStyle name="Обычный 5 12 24 4 2 2 2" xfId="47104"/>
    <cellStyle name="Обычный 5 12 24 4 2 3" xfId="47105"/>
    <cellStyle name="Обычный 5 12 24 4 3" xfId="17234"/>
    <cellStyle name="Обычный 5 12 24 4 3 2" xfId="47106"/>
    <cellStyle name="Обычный 5 12 24 4 4" xfId="47107"/>
    <cellStyle name="Обычный 5 12 24 5" xfId="17235"/>
    <cellStyle name="Обычный 5 12 24 5 2" xfId="17236"/>
    <cellStyle name="Обычный 5 12 24 5 2 2" xfId="47108"/>
    <cellStyle name="Обычный 5 12 24 5 3" xfId="47109"/>
    <cellStyle name="Обычный 5 12 24 6" xfId="17237"/>
    <cellStyle name="Обычный 5 12 24 6 2" xfId="47110"/>
    <cellStyle name="Обычный 5 12 24 7" xfId="17238"/>
    <cellStyle name="Обычный 5 12 24 7 2" xfId="47111"/>
    <cellStyle name="Обычный 5 12 24 8" xfId="47112"/>
    <cellStyle name="Обычный 5 12 25" xfId="17239"/>
    <cellStyle name="Обычный 5 12 25 2" xfId="17240"/>
    <cellStyle name="Обычный 5 12 25 2 2" xfId="17241"/>
    <cellStyle name="Обычный 5 12 25 2 2 2" xfId="17242"/>
    <cellStyle name="Обычный 5 12 25 2 2 2 2" xfId="47113"/>
    <cellStyle name="Обычный 5 12 25 2 2 3" xfId="47114"/>
    <cellStyle name="Обычный 5 12 25 2 3" xfId="17243"/>
    <cellStyle name="Обычный 5 12 25 2 3 2" xfId="47115"/>
    <cellStyle name="Обычный 5 12 25 2 4" xfId="47116"/>
    <cellStyle name="Обычный 5 12 25 3" xfId="17244"/>
    <cellStyle name="Обычный 5 12 25 3 2" xfId="17245"/>
    <cellStyle name="Обычный 5 12 25 3 2 2" xfId="17246"/>
    <cellStyle name="Обычный 5 12 25 3 2 2 2" xfId="47117"/>
    <cellStyle name="Обычный 5 12 25 3 2 3" xfId="47118"/>
    <cellStyle name="Обычный 5 12 25 3 3" xfId="17247"/>
    <cellStyle name="Обычный 5 12 25 3 3 2" xfId="47119"/>
    <cellStyle name="Обычный 5 12 25 3 4" xfId="47120"/>
    <cellStyle name="Обычный 5 12 25 4" xfId="17248"/>
    <cellStyle name="Обычный 5 12 25 4 2" xfId="17249"/>
    <cellStyle name="Обычный 5 12 25 4 2 2" xfId="17250"/>
    <cellStyle name="Обычный 5 12 25 4 2 2 2" xfId="47121"/>
    <cellStyle name="Обычный 5 12 25 4 2 3" xfId="47122"/>
    <cellStyle name="Обычный 5 12 25 4 3" xfId="17251"/>
    <cellStyle name="Обычный 5 12 25 4 3 2" xfId="47123"/>
    <cellStyle name="Обычный 5 12 25 4 4" xfId="47124"/>
    <cellStyle name="Обычный 5 12 25 5" xfId="17252"/>
    <cellStyle name="Обычный 5 12 25 5 2" xfId="17253"/>
    <cellStyle name="Обычный 5 12 25 5 2 2" xfId="47125"/>
    <cellStyle name="Обычный 5 12 25 5 3" xfId="47126"/>
    <cellStyle name="Обычный 5 12 25 6" xfId="17254"/>
    <cellStyle name="Обычный 5 12 25 6 2" xfId="47127"/>
    <cellStyle name="Обычный 5 12 25 7" xfId="17255"/>
    <cellStyle name="Обычный 5 12 25 7 2" xfId="47128"/>
    <cellStyle name="Обычный 5 12 25 8" xfId="47129"/>
    <cellStyle name="Обычный 5 12 26" xfId="17256"/>
    <cellStyle name="Обычный 5 12 26 2" xfId="17257"/>
    <cellStyle name="Обычный 5 12 26 2 2" xfId="17258"/>
    <cellStyle name="Обычный 5 12 26 2 2 2" xfId="17259"/>
    <cellStyle name="Обычный 5 12 26 2 2 2 2" xfId="47130"/>
    <cellStyle name="Обычный 5 12 26 2 2 3" xfId="47131"/>
    <cellStyle name="Обычный 5 12 26 2 3" xfId="17260"/>
    <cellStyle name="Обычный 5 12 26 2 3 2" xfId="47132"/>
    <cellStyle name="Обычный 5 12 26 2 4" xfId="47133"/>
    <cellStyle name="Обычный 5 12 26 3" xfId="17261"/>
    <cellStyle name="Обычный 5 12 26 3 2" xfId="17262"/>
    <cellStyle name="Обычный 5 12 26 3 2 2" xfId="17263"/>
    <cellStyle name="Обычный 5 12 26 3 2 2 2" xfId="47134"/>
    <cellStyle name="Обычный 5 12 26 3 2 3" xfId="47135"/>
    <cellStyle name="Обычный 5 12 26 3 3" xfId="17264"/>
    <cellStyle name="Обычный 5 12 26 3 3 2" xfId="47136"/>
    <cellStyle name="Обычный 5 12 26 3 4" xfId="47137"/>
    <cellStyle name="Обычный 5 12 26 4" xfId="17265"/>
    <cellStyle name="Обычный 5 12 26 4 2" xfId="17266"/>
    <cellStyle name="Обычный 5 12 26 4 2 2" xfId="17267"/>
    <cellStyle name="Обычный 5 12 26 4 2 2 2" xfId="47138"/>
    <cellStyle name="Обычный 5 12 26 4 2 3" xfId="47139"/>
    <cellStyle name="Обычный 5 12 26 4 3" xfId="17268"/>
    <cellStyle name="Обычный 5 12 26 4 3 2" xfId="47140"/>
    <cellStyle name="Обычный 5 12 26 4 4" xfId="47141"/>
    <cellStyle name="Обычный 5 12 26 5" xfId="17269"/>
    <cellStyle name="Обычный 5 12 26 5 2" xfId="17270"/>
    <cellStyle name="Обычный 5 12 26 5 2 2" xfId="47142"/>
    <cellStyle name="Обычный 5 12 26 5 3" xfId="47143"/>
    <cellStyle name="Обычный 5 12 26 6" xfId="17271"/>
    <cellStyle name="Обычный 5 12 26 6 2" xfId="47144"/>
    <cellStyle name="Обычный 5 12 26 7" xfId="17272"/>
    <cellStyle name="Обычный 5 12 26 7 2" xfId="47145"/>
    <cellStyle name="Обычный 5 12 26 8" xfId="47146"/>
    <cellStyle name="Обычный 5 12 27" xfId="17273"/>
    <cellStyle name="Обычный 5 12 27 2" xfId="17274"/>
    <cellStyle name="Обычный 5 12 27 2 2" xfId="17275"/>
    <cellStyle name="Обычный 5 12 27 2 2 2" xfId="17276"/>
    <cellStyle name="Обычный 5 12 27 2 2 2 2" xfId="47147"/>
    <cellStyle name="Обычный 5 12 27 2 2 3" xfId="47148"/>
    <cellStyle name="Обычный 5 12 27 2 3" xfId="17277"/>
    <cellStyle name="Обычный 5 12 27 2 3 2" xfId="47149"/>
    <cellStyle name="Обычный 5 12 27 2 4" xfId="47150"/>
    <cellStyle name="Обычный 5 12 27 3" xfId="17278"/>
    <cellStyle name="Обычный 5 12 27 3 2" xfId="17279"/>
    <cellStyle name="Обычный 5 12 27 3 2 2" xfId="17280"/>
    <cellStyle name="Обычный 5 12 27 3 2 2 2" xfId="47151"/>
    <cellStyle name="Обычный 5 12 27 3 2 3" xfId="47152"/>
    <cellStyle name="Обычный 5 12 27 3 3" xfId="17281"/>
    <cellStyle name="Обычный 5 12 27 3 3 2" xfId="47153"/>
    <cellStyle name="Обычный 5 12 27 3 4" xfId="47154"/>
    <cellStyle name="Обычный 5 12 27 4" xfId="17282"/>
    <cellStyle name="Обычный 5 12 27 4 2" xfId="17283"/>
    <cellStyle name="Обычный 5 12 27 4 2 2" xfId="17284"/>
    <cellStyle name="Обычный 5 12 27 4 2 2 2" xfId="47155"/>
    <cellStyle name="Обычный 5 12 27 4 2 3" xfId="47156"/>
    <cellStyle name="Обычный 5 12 27 4 3" xfId="17285"/>
    <cellStyle name="Обычный 5 12 27 4 3 2" xfId="47157"/>
    <cellStyle name="Обычный 5 12 27 4 4" xfId="47158"/>
    <cellStyle name="Обычный 5 12 27 5" xfId="17286"/>
    <cellStyle name="Обычный 5 12 27 5 2" xfId="17287"/>
    <cellStyle name="Обычный 5 12 27 5 2 2" xfId="47159"/>
    <cellStyle name="Обычный 5 12 27 5 3" xfId="47160"/>
    <cellStyle name="Обычный 5 12 27 6" xfId="17288"/>
    <cellStyle name="Обычный 5 12 27 6 2" xfId="47161"/>
    <cellStyle name="Обычный 5 12 27 7" xfId="17289"/>
    <cellStyle name="Обычный 5 12 27 7 2" xfId="47162"/>
    <cellStyle name="Обычный 5 12 27 8" xfId="47163"/>
    <cellStyle name="Обычный 5 12 28" xfId="17290"/>
    <cellStyle name="Обычный 5 12 28 2" xfId="17291"/>
    <cellStyle name="Обычный 5 12 28 2 2" xfId="17292"/>
    <cellStyle name="Обычный 5 12 28 2 2 2" xfId="17293"/>
    <cellStyle name="Обычный 5 12 28 2 2 2 2" xfId="47164"/>
    <cellStyle name="Обычный 5 12 28 2 2 3" xfId="47165"/>
    <cellStyle name="Обычный 5 12 28 2 3" xfId="17294"/>
    <cellStyle name="Обычный 5 12 28 2 3 2" xfId="47166"/>
    <cellStyle name="Обычный 5 12 28 2 4" xfId="47167"/>
    <cellStyle name="Обычный 5 12 28 3" xfId="17295"/>
    <cellStyle name="Обычный 5 12 28 3 2" xfId="17296"/>
    <cellStyle name="Обычный 5 12 28 3 2 2" xfId="17297"/>
    <cellStyle name="Обычный 5 12 28 3 2 2 2" xfId="47168"/>
    <cellStyle name="Обычный 5 12 28 3 2 3" xfId="47169"/>
    <cellStyle name="Обычный 5 12 28 3 3" xfId="17298"/>
    <cellStyle name="Обычный 5 12 28 3 3 2" xfId="47170"/>
    <cellStyle name="Обычный 5 12 28 3 4" xfId="47171"/>
    <cellStyle name="Обычный 5 12 28 4" xfId="17299"/>
    <cellStyle name="Обычный 5 12 28 4 2" xfId="17300"/>
    <cellStyle name="Обычный 5 12 28 4 2 2" xfId="17301"/>
    <cellStyle name="Обычный 5 12 28 4 2 2 2" xfId="47172"/>
    <cellStyle name="Обычный 5 12 28 4 2 3" xfId="47173"/>
    <cellStyle name="Обычный 5 12 28 4 3" xfId="17302"/>
    <cellStyle name="Обычный 5 12 28 4 3 2" xfId="47174"/>
    <cellStyle name="Обычный 5 12 28 4 4" xfId="47175"/>
    <cellStyle name="Обычный 5 12 28 5" xfId="17303"/>
    <cellStyle name="Обычный 5 12 28 5 2" xfId="17304"/>
    <cellStyle name="Обычный 5 12 28 5 2 2" xfId="47176"/>
    <cellStyle name="Обычный 5 12 28 5 3" xfId="47177"/>
    <cellStyle name="Обычный 5 12 28 6" xfId="17305"/>
    <cellStyle name="Обычный 5 12 28 6 2" xfId="47178"/>
    <cellStyle name="Обычный 5 12 28 7" xfId="17306"/>
    <cellStyle name="Обычный 5 12 28 7 2" xfId="47179"/>
    <cellStyle name="Обычный 5 12 28 8" xfId="47180"/>
    <cellStyle name="Обычный 5 12 29" xfId="17307"/>
    <cellStyle name="Обычный 5 12 29 2" xfId="17308"/>
    <cellStyle name="Обычный 5 12 29 2 2" xfId="17309"/>
    <cellStyle name="Обычный 5 12 29 2 2 2" xfId="17310"/>
    <cellStyle name="Обычный 5 12 29 2 2 2 2" xfId="47181"/>
    <cellStyle name="Обычный 5 12 29 2 2 3" xfId="47182"/>
    <cellStyle name="Обычный 5 12 29 2 3" xfId="17311"/>
    <cellStyle name="Обычный 5 12 29 2 3 2" xfId="47183"/>
    <cellStyle name="Обычный 5 12 29 2 4" xfId="47184"/>
    <cellStyle name="Обычный 5 12 29 3" xfId="17312"/>
    <cellStyle name="Обычный 5 12 29 3 2" xfId="17313"/>
    <cellStyle name="Обычный 5 12 29 3 2 2" xfId="17314"/>
    <cellStyle name="Обычный 5 12 29 3 2 2 2" xfId="47185"/>
    <cellStyle name="Обычный 5 12 29 3 2 3" xfId="47186"/>
    <cellStyle name="Обычный 5 12 29 3 3" xfId="17315"/>
    <cellStyle name="Обычный 5 12 29 3 3 2" xfId="47187"/>
    <cellStyle name="Обычный 5 12 29 3 4" xfId="47188"/>
    <cellStyle name="Обычный 5 12 29 4" xfId="17316"/>
    <cellStyle name="Обычный 5 12 29 4 2" xfId="17317"/>
    <cellStyle name="Обычный 5 12 29 4 2 2" xfId="17318"/>
    <cellStyle name="Обычный 5 12 29 4 2 2 2" xfId="47189"/>
    <cellStyle name="Обычный 5 12 29 4 2 3" xfId="47190"/>
    <cellStyle name="Обычный 5 12 29 4 3" xfId="17319"/>
    <cellStyle name="Обычный 5 12 29 4 3 2" xfId="47191"/>
    <cellStyle name="Обычный 5 12 29 4 4" xfId="47192"/>
    <cellStyle name="Обычный 5 12 29 5" xfId="17320"/>
    <cellStyle name="Обычный 5 12 29 5 2" xfId="17321"/>
    <cellStyle name="Обычный 5 12 29 5 2 2" xfId="47193"/>
    <cellStyle name="Обычный 5 12 29 5 3" xfId="47194"/>
    <cellStyle name="Обычный 5 12 29 6" xfId="17322"/>
    <cellStyle name="Обычный 5 12 29 6 2" xfId="47195"/>
    <cellStyle name="Обычный 5 12 29 7" xfId="17323"/>
    <cellStyle name="Обычный 5 12 29 7 2" xfId="47196"/>
    <cellStyle name="Обычный 5 12 29 8" xfId="47197"/>
    <cellStyle name="Обычный 5 12 3" xfId="17324"/>
    <cellStyle name="Обычный 5 12 3 2" xfId="17325"/>
    <cellStyle name="Обычный 5 12 3 2 2" xfId="17326"/>
    <cellStyle name="Обычный 5 12 3 2 2 2" xfId="17327"/>
    <cellStyle name="Обычный 5 12 3 2 2 2 2" xfId="47198"/>
    <cellStyle name="Обычный 5 12 3 2 2 3" xfId="47199"/>
    <cellStyle name="Обычный 5 12 3 2 3" xfId="17328"/>
    <cellStyle name="Обычный 5 12 3 2 3 2" xfId="47200"/>
    <cellStyle name="Обычный 5 12 3 2 4" xfId="47201"/>
    <cellStyle name="Обычный 5 12 3 3" xfId="17329"/>
    <cellStyle name="Обычный 5 12 3 3 2" xfId="17330"/>
    <cellStyle name="Обычный 5 12 3 3 2 2" xfId="17331"/>
    <cellStyle name="Обычный 5 12 3 3 2 2 2" xfId="47202"/>
    <cellStyle name="Обычный 5 12 3 3 2 3" xfId="47203"/>
    <cellStyle name="Обычный 5 12 3 3 3" xfId="17332"/>
    <cellStyle name="Обычный 5 12 3 3 3 2" xfId="47204"/>
    <cellStyle name="Обычный 5 12 3 3 4" xfId="47205"/>
    <cellStyle name="Обычный 5 12 3 4" xfId="17333"/>
    <cellStyle name="Обычный 5 12 3 4 2" xfId="17334"/>
    <cellStyle name="Обычный 5 12 3 4 2 2" xfId="17335"/>
    <cellStyle name="Обычный 5 12 3 4 2 2 2" xfId="47206"/>
    <cellStyle name="Обычный 5 12 3 4 2 3" xfId="47207"/>
    <cellStyle name="Обычный 5 12 3 4 3" xfId="17336"/>
    <cellStyle name="Обычный 5 12 3 4 3 2" xfId="47208"/>
    <cellStyle name="Обычный 5 12 3 4 4" xfId="47209"/>
    <cellStyle name="Обычный 5 12 3 5" xfId="17337"/>
    <cellStyle name="Обычный 5 12 3 5 2" xfId="17338"/>
    <cellStyle name="Обычный 5 12 3 5 2 2" xfId="47210"/>
    <cellStyle name="Обычный 5 12 3 5 3" xfId="47211"/>
    <cellStyle name="Обычный 5 12 3 6" xfId="17339"/>
    <cellStyle name="Обычный 5 12 3 6 2" xfId="47212"/>
    <cellStyle name="Обычный 5 12 3 7" xfId="17340"/>
    <cellStyle name="Обычный 5 12 3 7 2" xfId="47213"/>
    <cellStyle name="Обычный 5 12 3 8" xfId="47214"/>
    <cellStyle name="Обычный 5 12 30" xfId="17341"/>
    <cellStyle name="Обычный 5 12 30 2" xfId="17342"/>
    <cellStyle name="Обычный 5 12 30 2 2" xfId="17343"/>
    <cellStyle name="Обычный 5 12 30 2 2 2" xfId="47215"/>
    <cellStyle name="Обычный 5 12 30 2 3" xfId="47216"/>
    <cellStyle name="Обычный 5 12 30 3" xfId="17344"/>
    <cellStyle name="Обычный 5 12 30 3 2" xfId="47217"/>
    <cellStyle name="Обычный 5 12 30 4" xfId="47218"/>
    <cellStyle name="Обычный 5 12 31" xfId="17345"/>
    <cellStyle name="Обычный 5 12 31 2" xfId="17346"/>
    <cellStyle name="Обычный 5 12 31 2 2" xfId="17347"/>
    <cellStyle name="Обычный 5 12 31 2 2 2" xfId="47219"/>
    <cellStyle name="Обычный 5 12 31 2 3" xfId="47220"/>
    <cellStyle name="Обычный 5 12 31 3" xfId="17348"/>
    <cellStyle name="Обычный 5 12 31 3 2" xfId="47221"/>
    <cellStyle name="Обычный 5 12 31 4" xfId="47222"/>
    <cellStyle name="Обычный 5 12 32" xfId="17349"/>
    <cellStyle name="Обычный 5 12 32 2" xfId="17350"/>
    <cellStyle name="Обычный 5 12 32 2 2" xfId="17351"/>
    <cellStyle name="Обычный 5 12 32 2 2 2" xfId="47223"/>
    <cellStyle name="Обычный 5 12 32 2 3" xfId="47224"/>
    <cellStyle name="Обычный 5 12 32 3" xfId="17352"/>
    <cellStyle name="Обычный 5 12 32 3 2" xfId="47225"/>
    <cellStyle name="Обычный 5 12 32 4" xfId="47226"/>
    <cellStyle name="Обычный 5 12 33" xfId="17353"/>
    <cellStyle name="Обычный 5 12 33 2" xfId="17354"/>
    <cellStyle name="Обычный 5 12 33 2 2" xfId="47227"/>
    <cellStyle name="Обычный 5 12 33 3" xfId="47228"/>
    <cellStyle name="Обычный 5 12 34" xfId="17355"/>
    <cellStyle name="Обычный 5 12 34 2" xfId="47229"/>
    <cellStyle name="Обычный 5 12 35" xfId="17356"/>
    <cellStyle name="Обычный 5 12 35 2" xfId="47230"/>
    <cellStyle name="Обычный 5 12 36" xfId="47231"/>
    <cellStyle name="Обычный 5 12 4" xfId="17357"/>
    <cellStyle name="Обычный 5 12 4 2" xfId="17358"/>
    <cellStyle name="Обычный 5 12 4 2 2" xfId="17359"/>
    <cellStyle name="Обычный 5 12 4 2 2 2" xfId="17360"/>
    <cellStyle name="Обычный 5 12 4 2 2 2 2" xfId="47232"/>
    <cellStyle name="Обычный 5 12 4 2 2 3" xfId="47233"/>
    <cellStyle name="Обычный 5 12 4 2 3" xfId="17361"/>
    <cellStyle name="Обычный 5 12 4 2 3 2" xfId="47234"/>
    <cellStyle name="Обычный 5 12 4 2 4" xfId="47235"/>
    <cellStyle name="Обычный 5 12 4 3" xfId="17362"/>
    <cellStyle name="Обычный 5 12 4 3 2" xfId="17363"/>
    <cellStyle name="Обычный 5 12 4 3 2 2" xfId="17364"/>
    <cellStyle name="Обычный 5 12 4 3 2 2 2" xfId="47236"/>
    <cellStyle name="Обычный 5 12 4 3 2 3" xfId="47237"/>
    <cellStyle name="Обычный 5 12 4 3 3" xfId="17365"/>
    <cellStyle name="Обычный 5 12 4 3 3 2" xfId="47238"/>
    <cellStyle name="Обычный 5 12 4 3 4" xfId="47239"/>
    <cellStyle name="Обычный 5 12 4 4" xfId="17366"/>
    <cellStyle name="Обычный 5 12 4 4 2" xfId="17367"/>
    <cellStyle name="Обычный 5 12 4 4 2 2" xfId="17368"/>
    <cellStyle name="Обычный 5 12 4 4 2 2 2" xfId="47240"/>
    <cellStyle name="Обычный 5 12 4 4 2 3" xfId="47241"/>
    <cellStyle name="Обычный 5 12 4 4 3" xfId="17369"/>
    <cellStyle name="Обычный 5 12 4 4 3 2" xfId="47242"/>
    <cellStyle name="Обычный 5 12 4 4 4" xfId="47243"/>
    <cellStyle name="Обычный 5 12 4 5" xfId="17370"/>
    <cellStyle name="Обычный 5 12 4 5 2" xfId="17371"/>
    <cellStyle name="Обычный 5 12 4 5 2 2" xfId="47244"/>
    <cellStyle name="Обычный 5 12 4 5 3" xfId="47245"/>
    <cellStyle name="Обычный 5 12 4 6" xfId="17372"/>
    <cellStyle name="Обычный 5 12 4 6 2" xfId="47246"/>
    <cellStyle name="Обычный 5 12 4 7" xfId="17373"/>
    <cellStyle name="Обычный 5 12 4 7 2" xfId="47247"/>
    <cellStyle name="Обычный 5 12 4 8" xfId="47248"/>
    <cellStyle name="Обычный 5 12 5" xfId="17374"/>
    <cellStyle name="Обычный 5 12 5 2" xfId="17375"/>
    <cellStyle name="Обычный 5 12 5 2 2" xfId="17376"/>
    <cellStyle name="Обычный 5 12 5 2 2 2" xfId="17377"/>
    <cellStyle name="Обычный 5 12 5 2 2 2 2" xfId="47249"/>
    <cellStyle name="Обычный 5 12 5 2 2 3" xfId="47250"/>
    <cellStyle name="Обычный 5 12 5 2 3" xfId="17378"/>
    <cellStyle name="Обычный 5 12 5 2 3 2" xfId="47251"/>
    <cellStyle name="Обычный 5 12 5 2 4" xfId="47252"/>
    <cellStyle name="Обычный 5 12 5 3" xfId="17379"/>
    <cellStyle name="Обычный 5 12 5 3 2" xfId="17380"/>
    <cellStyle name="Обычный 5 12 5 3 2 2" xfId="17381"/>
    <cellStyle name="Обычный 5 12 5 3 2 2 2" xfId="47253"/>
    <cellStyle name="Обычный 5 12 5 3 2 3" xfId="47254"/>
    <cellStyle name="Обычный 5 12 5 3 3" xfId="17382"/>
    <cellStyle name="Обычный 5 12 5 3 3 2" xfId="47255"/>
    <cellStyle name="Обычный 5 12 5 3 4" xfId="47256"/>
    <cellStyle name="Обычный 5 12 5 4" xfId="17383"/>
    <cellStyle name="Обычный 5 12 5 4 2" xfId="17384"/>
    <cellStyle name="Обычный 5 12 5 4 2 2" xfId="17385"/>
    <cellStyle name="Обычный 5 12 5 4 2 2 2" xfId="47257"/>
    <cellStyle name="Обычный 5 12 5 4 2 3" xfId="47258"/>
    <cellStyle name="Обычный 5 12 5 4 3" xfId="17386"/>
    <cellStyle name="Обычный 5 12 5 4 3 2" xfId="47259"/>
    <cellStyle name="Обычный 5 12 5 4 4" xfId="47260"/>
    <cellStyle name="Обычный 5 12 5 5" xfId="17387"/>
    <cellStyle name="Обычный 5 12 5 5 2" xfId="17388"/>
    <cellStyle name="Обычный 5 12 5 5 2 2" xfId="47261"/>
    <cellStyle name="Обычный 5 12 5 5 3" xfId="47262"/>
    <cellStyle name="Обычный 5 12 5 6" xfId="17389"/>
    <cellStyle name="Обычный 5 12 5 6 2" xfId="47263"/>
    <cellStyle name="Обычный 5 12 5 7" xfId="17390"/>
    <cellStyle name="Обычный 5 12 5 7 2" xfId="47264"/>
    <cellStyle name="Обычный 5 12 5 8" xfId="47265"/>
    <cellStyle name="Обычный 5 12 6" xfId="17391"/>
    <cellStyle name="Обычный 5 12 6 2" xfId="17392"/>
    <cellStyle name="Обычный 5 12 6 2 2" xfId="17393"/>
    <cellStyle name="Обычный 5 12 6 2 2 2" xfId="17394"/>
    <cellStyle name="Обычный 5 12 6 2 2 2 2" xfId="47266"/>
    <cellStyle name="Обычный 5 12 6 2 2 3" xfId="47267"/>
    <cellStyle name="Обычный 5 12 6 2 3" xfId="17395"/>
    <cellStyle name="Обычный 5 12 6 2 3 2" xfId="47268"/>
    <cellStyle name="Обычный 5 12 6 2 4" xfId="47269"/>
    <cellStyle name="Обычный 5 12 6 3" xfId="17396"/>
    <cellStyle name="Обычный 5 12 6 3 2" xfId="17397"/>
    <cellStyle name="Обычный 5 12 6 3 2 2" xfId="17398"/>
    <cellStyle name="Обычный 5 12 6 3 2 2 2" xfId="47270"/>
    <cellStyle name="Обычный 5 12 6 3 2 3" xfId="47271"/>
    <cellStyle name="Обычный 5 12 6 3 3" xfId="17399"/>
    <cellStyle name="Обычный 5 12 6 3 3 2" xfId="47272"/>
    <cellStyle name="Обычный 5 12 6 3 4" xfId="47273"/>
    <cellStyle name="Обычный 5 12 6 4" xfId="17400"/>
    <cellStyle name="Обычный 5 12 6 4 2" xfId="17401"/>
    <cellStyle name="Обычный 5 12 6 4 2 2" xfId="17402"/>
    <cellStyle name="Обычный 5 12 6 4 2 2 2" xfId="47274"/>
    <cellStyle name="Обычный 5 12 6 4 2 3" xfId="47275"/>
    <cellStyle name="Обычный 5 12 6 4 3" xfId="17403"/>
    <cellStyle name="Обычный 5 12 6 4 3 2" xfId="47276"/>
    <cellStyle name="Обычный 5 12 6 4 4" xfId="47277"/>
    <cellStyle name="Обычный 5 12 6 5" xfId="17404"/>
    <cellStyle name="Обычный 5 12 6 5 2" xfId="17405"/>
    <cellStyle name="Обычный 5 12 6 5 2 2" xfId="47278"/>
    <cellStyle name="Обычный 5 12 6 5 3" xfId="47279"/>
    <cellStyle name="Обычный 5 12 6 6" xfId="17406"/>
    <cellStyle name="Обычный 5 12 6 6 2" xfId="47280"/>
    <cellStyle name="Обычный 5 12 6 7" xfId="17407"/>
    <cellStyle name="Обычный 5 12 6 7 2" xfId="47281"/>
    <cellStyle name="Обычный 5 12 6 8" xfId="47282"/>
    <cellStyle name="Обычный 5 12 7" xfId="17408"/>
    <cellStyle name="Обычный 5 12 7 2" xfId="17409"/>
    <cellStyle name="Обычный 5 12 7 2 2" xfId="17410"/>
    <cellStyle name="Обычный 5 12 7 2 2 2" xfId="17411"/>
    <cellStyle name="Обычный 5 12 7 2 2 2 2" xfId="47283"/>
    <cellStyle name="Обычный 5 12 7 2 2 3" xfId="47284"/>
    <cellStyle name="Обычный 5 12 7 2 3" xfId="17412"/>
    <cellStyle name="Обычный 5 12 7 2 3 2" xfId="47285"/>
    <cellStyle name="Обычный 5 12 7 2 4" xfId="47286"/>
    <cellStyle name="Обычный 5 12 7 3" xfId="17413"/>
    <cellStyle name="Обычный 5 12 7 3 2" xfId="17414"/>
    <cellStyle name="Обычный 5 12 7 3 2 2" xfId="17415"/>
    <cellStyle name="Обычный 5 12 7 3 2 2 2" xfId="47287"/>
    <cellStyle name="Обычный 5 12 7 3 2 3" xfId="47288"/>
    <cellStyle name="Обычный 5 12 7 3 3" xfId="17416"/>
    <cellStyle name="Обычный 5 12 7 3 3 2" xfId="47289"/>
    <cellStyle name="Обычный 5 12 7 3 4" xfId="47290"/>
    <cellStyle name="Обычный 5 12 7 4" xfId="17417"/>
    <cellStyle name="Обычный 5 12 7 4 2" xfId="17418"/>
    <cellStyle name="Обычный 5 12 7 4 2 2" xfId="17419"/>
    <cellStyle name="Обычный 5 12 7 4 2 2 2" xfId="47291"/>
    <cellStyle name="Обычный 5 12 7 4 2 3" xfId="47292"/>
    <cellStyle name="Обычный 5 12 7 4 3" xfId="17420"/>
    <cellStyle name="Обычный 5 12 7 4 3 2" xfId="47293"/>
    <cellStyle name="Обычный 5 12 7 4 4" xfId="47294"/>
    <cellStyle name="Обычный 5 12 7 5" xfId="17421"/>
    <cellStyle name="Обычный 5 12 7 5 2" xfId="17422"/>
    <cellStyle name="Обычный 5 12 7 5 2 2" xfId="47295"/>
    <cellStyle name="Обычный 5 12 7 5 3" xfId="47296"/>
    <cellStyle name="Обычный 5 12 7 6" xfId="17423"/>
    <cellStyle name="Обычный 5 12 7 6 2" xfId="47297"/>
    <cellStyle name="Обычный 5 12 7 7" xfId="17424"/>
    <cellStyle name="Обычный 5 12 7 7 2" xfId="47298"/>
    <cellStyle name="Обычный 5 12 7 8" xfId="47299"/>
    <cellStyle name="Обычный 5 12 8" xfId="17425"/>
    <cellStyle name="Обычный 5 12 8 2" xfId="17426"/>
    <cellStyle name="Обычный 5 12 8 2 2" xfId="17427"/>
    <cellStyle name="Обычный 5 12 8 2 2 2" xfId="17428"/>
    <cellStyle name="Обычный 5 12 8 2 2 2 2" xfId="47300"/>
    <cellStyle name="Обычный 5 12 8 2 2 3" xfId="47301"/>
    <cellStyle name="Обычный 5 12 8 2 3" xfId="17429"/>
    <cellStyle name="Обычный 5 12 8 2 3 2" xfId="47302"/>
    <cellStyle name="Обычный 5 12 8 2 4" xfId="47303"/>
    <cellStyle name="Обычный 5 12 8 3" xfId="17430"/>
    <cellStyle name="Обычный 5 12 8 3 2" xfId="17431"/>
    <cellStyle name="Обычный 5 12 8 3 2 2" xfId="17432"/>
    <cellStyle name="Обычный 5 12 8 3 2 2 2" xfId="47304"/>
    <cellStyle name="Обычный 5 12 8 3 2 3" xfId="47305"/>
    <cellStyle name="Обычный 5 12 8 3 3" xfId="17433"/>
    <cellStyle name="Обычный 5 12 8 3 3 2" xfId="47306"/>
    <cellStyle name="Обычный 5 12 8 3 4" xfId="47307"/>
    <cellStyle name="Обычный 5 12 8 4" xfId="17434"/>
    <cellStyle name="Обычный 5 12 8 4 2" xfId="17435"/>
    <cellStyle name="Обычный 5 12 8 4 2 2" xfId="17436"/>
    <cellStyle name="Обычный 5 12 8 4 2 2 2" xfId="47308"/>
    <cellStyle name="Обычный 5 12 8 4 2 3" xfId="47309"/>
    <cellStyle name="Обычный 5 12 8 4 3" xfId="17437"/>
    <cellStyle name="Обычный 5 12 8 4 3 2" xfId="47310"/>
    <cellStyle name="Обычный 5 12 8 4 4" xfId="47311"/>
    <cellStyle name="Обычный 5 12 8 5" xfId="17438"/>
    <cellStyle name="Обычный 5 12 8 5 2" xfId="17439"/>
    <cellStyle name="Обычный 5 12 8 5 2 2" xfId="47312"/>
    <cellStyle name="Обычный 5 12 8 5 3" xfId="47313"/>
    <cellStyle name="Обычный 5 12 8 6" xfId="17440"/>
    <cellStyle name="Обычный 5 12 8 6 2" xfId="47314"/>
    <cellStyle name="Обычный 5 12 8 7" xfId="17441"/>
    <cellStyle name="Обычный 5 12 8 7 2" xfId="47315"/>
    <cellStyle name="Обычный 5 12 8 8" xfId="47316"/>
    <cellStyle name="Обычный 5 12 9" xfId="17442"/>
    <cellStyle name="Обычный 5 12 9 2" xfId="17443"/>
    <cellStyle name="Обычный 5 12 9 2 2" xfId="17444"/>
    <cellStyle name="Обычный 5 12 9 2 2 2" xfId="17445"/>
    <cellStyle name="Обычный 5 12 9 2 2 2 2" xfId="47317"/>
    <cellStyle name="Обычный 5 12 9 2 2 3" xfId="47318"/>
    <cellStyle name="Обычный 5 12 9 2 3" xfId="17446"/>
    <cellStyle name="Обычный 5 12 9 2 3 2" xfId="47319"/>
    <cellStyle name="Обычный 5 12 9 2 4" xfId="47320"/>
    <cellStyle name="Обычный 5 12 9 3" xfId="17447"/>
    <cellStyle name="Обычный 5 12 9 3 2" xfId="17448"/>
    <cellStyle name="Обычный 5 12 9 3 2 2" xfId="17449"/>
    <cellStyle name="Обычный 5 12 9 3 2 2 2" xfId="47321"/>
    <cellStyle name="Обычный 5 12 9 3 2 3" xfId="47322"/>
    <cellStyle name="Обычный 5 12 9 3 3" xfId="17450"/>
    <cellStyle name="Обычный 5 12 9 3 3 2" xfId="47323"/>
    <cellStyle name="Обычный 5 12 9 3 4" xfId="47324"/>
    <cellStyle name="Обычный 5 12 9 4" xfId="17451"/>
    <cellStyle name="Обычный 5 12 9 4 2" xfId="17452"/>
    <cellStyle name="Обычный 5 12 9 4 2 2" xfId="17453"/>
    <cellStyle name="Обычный 5 12 9 4 2 2 2" xfId="47325"/>
    <cellStyle name="Обычный 5 12 9 4 2 3" xfId="47326"/>
    <cellStyle name="Обычный 5 12 9 4 3" xfId="17454"/>
    <cellStyle name="Обычный 5 12 9 4 3 2" xfId="47327"/>
    <cellStyle name="Обычный 5 12 9 4 4" xfId="47328"/>
    <cellStyle name="Обычный 5 12 9 5" xfId="17455"/>
    <cellStyle name="Обычный 5 12 9 5 2" xfId="17456"/>
    <cellStyle name="Обычный 5 12 9 5 2 2" xfId="47329"/>
    <cellStyle name="Обычный 5 12 9 5 3" xfId="47330"/>
    <cellStyle name="Обычный 5 12 9 6" xfId="17457"/>
    <cellStyle name="Обычный 5 12 9 6 2" xfId="47331"/>
    <cellStyle name="Обычный 5 12 9 7" xfId="17458"/>
    <cellStyle name="Обычный 5 12 9 7 2" xfId="47332"/>
    <cellStyle name="Обычный 5 12 9 8" xfId="47333"/>
    <cellStyle name="Обычный 5 120" xfId="17459"/>
    <cellStyle name="Обычный 5 120 2" xfId="17460"/>
    <cellStyle name="Обычный 5 120 2 2" xfId="17461"/>
    <cellStyle name="Обычный 5 120 2 2 2" xfId="47334"/>
    <cellStyle name="Обычный 5 120 2 3" xfId="47335"/>
    <cellStyle name="Обычный 5 120 3" xfId="17462"/>
    <cellStyle name="Обычный 5 120 3 2" xfId="47336"/>
    <cellStyle name="Обычный 5 120 4" xfId="47337"/>
    <cellStyle name="Обычный 5 121" xfId="17463"/>
    <cellStyle name="Обычный 5 121 2" xfId="17464"/>
    <cellStyle name="Обычный 5 121 2 2" xfId="17465"/>
    <cellStyle name="Обычный 5 121 2 2 2" xfId="47338"/>
    <cellStyle name="Обычный 5 121 2 3" xfId="47339"/>
    <cellStyle name="Обычный 5 121 3" xfId="17466"/>
    <cellStyle name="Обычный 5 121 3 2" xfId="47340"/>
    <cellStyle name="Обычный 5 121 4" xfId="47341"/>
    <cellStyle name="Обычный 5 122" xfId="17467"/>
    <cellStyle name="Обычный 5 122 2" xfId="17468"/>
    <cellStyle name="Обычный 5 122 2 2" xfId="17469"/>
    <cellStyle name="Обычный 5 122 2 2 2" xfId="47342"/>
    <cellStyle name="Обычный 5 122 2 3" xfId="47343"/>
    <cellStyle name="Обычный 5 122 3" xfId="17470"/>
    <cellStyle name="Обычный 5 122 3 2" xfId="47344"/>
    <cellStyle name="Обычный 5 122 4" xfId="47345"/>
    <cellStyle name="Обычный 5 123" xfId="17471"/>
    <cellStyle name="Обычный 5 123 2" xfId="17472"/>
    <cellStyle name="Обычный 5 123 2 2" xfId="17473"/>
    <cellStyle name="Обычный 5 123 2 2 2" xfId="47346"/>
    <cellStyle name="Обычный 5 123 2 3" xfId="47347"/>
    <cellStyle name="Обычный 5 123 3" xfId="17474"/>
    <cellStyle name="Обычный 5 123 3 2" xfId="47348"/>
    <cellStyle name="Обычный 5 123 4" xfId="47349"/>
    <cellStyle name="Обычный 5 124" xfId="17475"/>
    <cellStyle name="Обычный 5 124 2" xfId="17476"/>
    <cellStyle name="Обычный 5 124 2 2" xfId="17477"/>
    <cellStyle name="Обычный 5 124 2 2 2" xfId="47350"/>
    <cellStyle name="Обычный 5 124 2 3" xfId="47351"/>
    <cellStyle name="Обычный 5 124 3" xfId="17478"/>
    <cellStyle name="Обычный 5 124 3 2" xfId="47352"/>
    <cellStyle name="Обычный 5 124 4" xfId="47353"/>
    <cellStyle name="Обычный 5 125" xfId="17479"/>
    <cellStyle name="Обычный 5 125 2" xfId="17480"/>
    <cellStyle name="Обычный 5 125 2 2" xfId="47354"/>
    <cellStyle name="Обычный 5 125 3" xfId="47355"/>
    <cellStyle name="Обычный 5 126" xfId="17481"/>
    <cellStyle name="Обычный 5 126 2" xfId="47356"/>
    <cellStyle name="Обычный 5 127" xfId="17482"/>
    <cellStyle name="Обычный 5 127 2" xfId="47357"/>
    <cellStyle name="Обычный 5 128" xfId="17483"/>
    <cellStyle name="Обычный 5 128 2" xfId="47358"/>
    <cellStyle name="Обычный 5 129" xfId="17484"/>
    <cellStyle name="Обычный 5 129 2" xfId="47359"/>
    <cellStyle name="Обычный 5 13" xfId="17485"/>
    <cellStyle name="Обычный 5 13 10" xfId="17486"/>
    <cellStyle name="Обычный 5 13 10 2" xfId="17487"/>
    <cellStyle name="Обычный 5 13 10 2 2" xfId="17488"/>
    <cellStyle name="Обычный 5 13 10 2 2 2" xfId="17489"/>
    <cellStyle name="Обычный 5 13 10 2 2 2 2" xfId="47360"/>
    <cellStyle name="Обычный 5 13 10 2 2 3" xfId="47361"/>
    <cellStyle name="Обычный 5 13 10 2 3" xfId="17490"/>
    <cellStyle name="Обычный 5 13 10 2 3 2" xfId="47362"/>
    <cellStyle name="Обычный 5 13 10 2 4" xfId="47363"/>
    <cellStyle name="Обычный 5 13 10 3" xfId="17491"/>
    <cellStyle name="Обычный 5 13 10 3 2" xfId="17492"/>
    <cellStyle name="Обычный 5 13 10 3 2 2" xfId="17493"/>
    <cellStyle name="Обычный 5 13 10 3 2 2 2" xfId="47364"/>
    <cellStyle name="Обычный 5 13 10 3 2 3" xfId="47365"/>
    <cellStyle name="Обычный 5 13 10 3 3" xfId="17494"/>
    <cellStyle name="Обычный 5 13 10 3 3 2" xfId="47366"/>
    <cellStyle name="Обычный 5 13 10 3 4" xfId="47367"/>
    <cellStyle name="Обычный 5 13 10 4" xfId="17495"/>
    <cellStyle name="Обычный 5 13 10 4 2" xfId="17496"/>
    <cellStyle name="Обычный 5 13 10 4 2 2" xfId="17497"/>
    <cellStyle name="Обычный 5 13 10 4 2 2 2" xfId="47368"/>
    <cellStyle name="Обычный 5 13 10 4 2 3" xfId="47369"/>
    <cellStyle name="Обычный 5 13 10 4 3" xfId="17498"/>
    <cellStyle name="Обычный 5 13 10 4 3 2" xfId="47370"/>
    <cellStyle name="Обычный 5 13 10 4 4" xfId="47371"/>
    <cellStyle name="Обычный 5 13 10 5" xfId="17499"/>
    <cellStyle name="Обычный 5 13 10 5 2" xfId="17500"/>
    <cellStyle name="Обычный 5 13 10 5 2 2" xfId="47372"/>
    <cellStyle name="Обычный 5 13 10 5 3" xfId="47373"/>
    <cellStyle name="Обычный 5 13 10 6" xfId="17501"/>
    <cellStyle name="Обычный 5 13 10 6 2" xfId="47374"/>
    <cellStyle name="Обычный 5 13 10 7" xfId="17502"/>
    <cellStyle name="Обычный 5 13 10 7 2" xfId="47375"/>
    <cellStyle name="Обычный 5 13 10 8" xfId="47376"/>
    <cellStyle name="Обычный 5 13 11" xfId="17503"/>
    <cellStyle name="Обычный 5 13 11 2" xfId="17504"/>
    <cellStyle name="Обычный 5 13 11 2 2" xfId="17505"/>
    <cellStyle name="Обычный 5 13 11 2 2 2" xfId="17506"/>
    <cellStyle name="Обычный 5 13 11 2 2 2 2" xfId="47377"/>
    <cellStyle name="Обычный 5 13 11 2 2 3" xfId="47378"/>
    <cellStyle name="Обычный 5 13 11 2 3" xfId="17507"/>
    <cellStyle name="Обычный 5 13 11 2 3 2" xfId="47379"/>
    <cellStyle name="Обычный 5 13 11 2 4" xfId="47380"/>
    <cellStyle name="Обычный 5 13 11 3" xfId="17508"/>
    <cellStyle name="Обычный 5 13 11 3 2" xfId="17509"/>
    <cellStyle name="Обычный 5 13 11 3 2 2" xfId="17510"/>
    <cellStyle name="Обычный 5 13 11 3 2 2 2" xfId="47381"/>
    <cellStyle name="Обычный 5 13 11 3 2 3" xfId="47382"/>
    <cellStyle name="Обычный 5 13 11 3 3" xfId="17511"/>
    <cellStyle name="Обычный 5 13 11 3 3 2" xfId="47383"/>
    <cellStyle name="Обычный 5 13 11 3 4" xfId="47384"/>
    <cellStyle name="Обычный 5 13 11 4" xfId="17512"/>
    <cellStyle name="Обычный 5 13 11 4 2" xfId="17513"/>
    <cellStyle name="Обычный 5 13 11 4 2 2" xfId="17514"/>
    <cellStyle name="Обычный 5 13 11 4 2 2 2" xfId="47385"/>
    <cellStyle name="Обычный 5 13 11 4 2 3" xfId="47386"/>
    <cellStyle name="Обычный 5 13 11 4 3" xfId="17515"/>
    <cellStyle name="Обычный 5 13 11 4 3 2" xfId="47387"/>
    <cellStyle name="Обычный 5 13 11 4 4" xfId="47388"/>
    <cellStyle name="Обычный 5 13 11 5" xfId="17516"/>
    <cellStyle name="Обычный 5 13 11 5 2" xfId="17517"/>
    <cellStyle name="Обычный 5 13 11 5 2 2" xfId="47389"/>
    <cellStyle name="Обычный 5 13 11 5 3" xfId="47390"/>
    <cellStyle name="Обычный 5 13 11 6" xfId="17518"/>
    <cellStyle name="Обычный 5 13 11 6 2" xfId="47391"/>
    <cellStyle name="Обычный 5 13 11 7" xfId="17519"/>
    <cellStyle name="Обычный 5 13 11 7 2" xfId="47392"/>
    <cellStyle name="Обычный 5 13 11 8" xfId="47393"/>
    <cellStyle name="Обычный 5 13 12" xfId="17520"/>
    <cellStyle name="Обычный 5 13 12 2" xfId="17521"/>
    <cellStyle name="Обычный 5 13 12 2 2" xfId="17522"/>
    <cellStyle name="Обычный 5 13 12 2 2 2" xfId="17523"/>
    <cellStyle name="Обычный 5 13 12 2 2 2 2" xfId="47394"/>
    <cellStyle name="Обычный 5 13 12 2 2 3" xfId="47395"/>
    <cellStyle name="Обычный 5 13 12 2 3" xfId="17524"/>
    <cellStyle name="Обычный 5 13 12 2 3 2" xfId="47396"/>
    <cellStyle name="Обычный 5 13 12 2 4" xfId="47397"/>
    <cellStyle name="Обычный 5 13 12 3" xfId="17525"/>
    <cellStyle name="Обычный 5 13 12 3 2" xfId="17526"/>
    <cellStyle name="Обычный 5 13 12 3 2 2" xfId="17527"/>
    <cellStyle name="Обычный 5 13 12 3 2 2 2" xfId="47398"/>
    <cellStyle name="Обычный 5 13 12 3 2 3" xfId="47399"/>
    <cellStyle name="Обычный 5 13 12 3 3" xfId="17528"/>
    <cellStyle name="Обычный 5 13 12 3 3 2" xfId="47400"/>
    <cellStyle name="Обычный 5 13 12 3 4" xfId="47401"/>
    <cellStyle name="Обычный 5 13 12 4" xfId="17529"/>
    <cellStyle name="Обычный 5 13 12 4 2" xfId="17530"/>
    <cellStyle name="Обычный 5 13 12 4 2 2" xfId="17531"/>
    <cellStyle name="Обычный 5 13 12 4 2 2 2" xfId="47402"/>
    <cellStyle name="Обычный 5 13 12 4 2 3" xfId="47403"/>
    <cellStyle name="Обычный 5 13 12 4 3" xfId="17532"/>
    <cellStyle name="Обычный 5 13 12 4 3 2" xfId="47404"/>
    <cellStyle name="Обычный 5 13 12 4 4" xfId="47405"/>
    <cellStyle name="Обычный 5 13 12 5" xfId="17533"/>
    <cellStyle name="Обычный 5 13 12 5 2" xfId="17534"/>
    <cellStyle name="Обычный 5 13 12 5 2 2" xfId="47406"/>
    <cellStyle name="Обычный 5 13 12 5 3" xfId="47407"/>
    <cellStyle name="Обычный 5 13 12 6" xfId="17535"/>
    <cellStyle name="Обычный 5 13 12 6 2" xfId="47408"/>
    <cellStyle name="Обычный 5 13 12 7" xfId="17536"/>
    <cellStyle name="Обычный 5 13 12 7 2" xfId="47409"/>
    <cellStyle name="Обычный 5 13 12 8" xfId="47410"/>
    <cellStyle name="Обычный 5 13 13" xfId="17537"/>
    <cellStyle name="Обычный 5 13 13 2" xfId="17538"/>
    <cellStyle name="Обычный 5 13 13 2 2" xfId="17539"/>
    <cellStyle name="Обычный 5 13 13 2 2 2" xfId="17540"/>
    <cellStyle name="Обычный 5 13 13 2 2 2 2" xfId="47411"/>
    <cellStyle name="Обычный 5 13 13 2 2 3" xfId="47412"/>
    <cellStyle name="Обычный 5 13 13 2 3" xfId="17541"/>
    <cellStyle name="Обычный 5 13 13 2 3 2" xfId="47413"/>
    <cellStyle name="Обычный 5 13 13 2 4" xfId="47414"/>
    <cellStyle name="Обычный 5 13 13 3" xfId="17542"/>
    <cellStyle name="Обычный 5 13 13 3 2" xfId="17543"/>
    <cellStyle name="Обычный 5 13 13 3 2 2" xfId="17544"/>
    <cellStyle name="Обычный 5 13 13 3 2 2 2" xfId="47415"/>
    <cellStyle name="Обычный 5 13 13 3 2 3" xfId="47416"/>
    <cellStyle name="Обычный 5 13 13 3 3" xfId="17545"/>
    <cellStyle name="Обычный 5 13 13 3 3 2" xfId="47417"/>
    <cellStyle name="Обычный 5 13 13 3 4" xfId="47418"/>
    <cellStyle name="Обычный 5 13 13 4" xfId="17546"/>
    <cellStyle name="Обычный 5 13 13 4 2" xfId="17547"/>
    <cellStyle name="Обычный 5 13 13 4 2 2" xfId="17548"/>
    <cellStyle name="Обычный 5 13 13 4 2 2 2" xfId="47419"/>
    <cellStyle name="Обычный 5 13 13 4 2 3" xfId="47420"/>
    <cellStyle name="Обычный 5 13 13 4 3" xfId="17549"/>
    <cellStyle name="Обычный 5 13 13 4 3 2" xfId="47421"/>
    <cellStyle name="Обычный 5 13 13 4 4" xfId="47422"/>
    <cellStyle name="Обычный 5 13 13 5" xfId="17550"/>
    <cellStyle name="Обычный 5 13 13 5 2" xfId="17551"/>
    <cellStyle name="Обычный 5 13 13 5 2 2" xfId="47423"/>
    <cellStyle name="Обычный 5 13 13 5 3" xfId="47424"/>
    <cellStyle name="Обычный 5 13 13 6" xfId="17552"/>
    <cellStyle name="Обычный 5 13 13 6 2" xfId="47425"/>
    <cellStyle name="Обычный 5 13 13 7" xfId="17553"/>
    <cellStyle name="Обычный 5 13 13 7 2" xfId="47426"/>
    <cellStyle name="Обычный 5 13 13 8" xfId="47427"/>
    <cellStyle name="Обычный 5 13 14" xfId="17554"/>
    <cellStyle name="Обычный 5 13 14 2" xfId="17555"/>
    <cellStyle name="Обычный 5 13 14 2 2" xfId="17556"/>
    <cellStyle name="Обычный 5 13 14 2 2 2" xfId="17557"/>
    <cellStyle name="Обычный 5 13 14 2 2 2 2" xfId="47428"/>
    <cellStyle name="Обычный 5 13 14 2 2 3" xfId="47429"/>
    <cellStyle name="Обычный 5 13 14 2 3" xfId="17558"/>
    <cellStyle name="Обычный 5 13 14 2 3 2" xfId="47430"/>
    <cellStyle name="Обычный 5 13 14 2 4" xfId="47431"/>
    <cellStyle name="Обычный 5 13 14 3" xfId="17559"/>
    <cellStyle name="Обычный 5 13 14 3 2" xfId="17560"/>
    <cellStyle name="Обычный 5 13 14 3 2 2" xfId="17561"/>
    <cellStyle name="Обычный 5 13 14 3 2 2 2" xfId="47432"/>
    <cellStyle name="Обычный 5 13 14 3 2 3" xfId="47433"/>
    <cellStyle name="Обычный 5 13 14 3 3" xfId="17562"/>
    <cellStyle name="Обычный 5 13 14 3 3 2" xfId="47434"/>
    <cellStyle name="Обычный 5 13 14 3 4" xfId="47435"/>
    <cellStyle name="Обычный 5 13 14 4" xfId="17563"/>
    <cellStyle name="Обычный 5 13 14 4 2" xfId="17564"/>
    <cellStyle name="Обычный 5 13 14 4 2 2" xfId="17565"/>
    <cellStyle name="Обычный 5 13 14 4 2 2 2" xfId="47436"/>
    <cellStyle name="Обычный 5 13 14 4 2 3" xfId="47437"/>
    <cellStyle name="Обычный 5 13 14 4 3" xfId="17566"/>
    <cellStyle name="Обычный 5 13 14 4 3 2" xfId="47438"/>
    <cellStyle name="Обычный 5 13 14 4 4" xfId="47439"/>
    <cellStyle name="Обычный 5 13 14 5" xfId="17567"/>
    <cellStyle name="Обычный 5 13 14 5 2" xfId="17568"/>
    <cellStyle name="Обычный 5 13 14 5 2 2" xfId="47440"/>
    <cellStyle name="Обычный 5 13 14 5 3" xfId="47441"/>
    <cellStyle name="Обычный 5 13 14 6" xfId="17569"/>
    <cellStyle name="Обычный 5 13 14 6 2" xfId="47442"/>
    <cellStyle name="Обычный 5 13 14 7" xfId="17570"/>
    <cellStyle name="Обычный 5 13 14 7 2" xfId="47443"/>
    <cellStyle name="Обычный 5 13 14 8" xfId="47444"/>
    <cellStyle name="Обычный 5 13 15" xfId="17571"/>
    <cellStyle name="Обычный 5 13 15 2" xfId="17572"/>
    <cellStyle name="Обычный 5 13 15 2 2" xfId="17573"/>
    <cellStyle name="Обычный 5 13 15 2 2 2" xfId="17574"/>
    <cellStyle name="Обычный 5 13 15 2 2 2 2" xfId="47445"/>
    <cellStyle name="Обычный 5 13 15 2 2 3" xfId="47446"/>
    <cellStyle name="Обычный 5 13 15 2 3" xfId="17575"/>
    <cellStyle name="Обычный 5 13 15 2 3 2" xfId="47447"/>
    <cellStyle name="Обычный 5 13 15 2 4" xfId="47448"/>
    <cellStyle name="Обычный 5 13 15 3" xfId="17576"/>
    <cellStyle name="Обычный 5 13 15 3 2" xfId="17577"/>
    <cellStyle name="Обычный 5 13 15 3 2 2" xfId="17578"/>
    <cellStyle name="Обычный 5 13 15 3 2 2 2" xfId="47449"/>
    <cellStyle name="Обычный 5 13 15 3 2 3" xfId="47450"/>
    <cellStyle name="Обычный 5 13 15 3 3" xfId="17579"/>
    <cellStyle name="Обычный 5 13 15 3 3 2" xfId="47451"/>
    <cellStyle name="Обычный 5 13 15 3 4" xfId="47452"/>
    <cellStyle name="Обычный 5 13 15 4" xfId="17580"/>
    <cellStyle name="Обычный 5 13 15 4 2" xfId="17581"/>
    <cellStyle name="Обычный 5 13 15 4 2 2" xfId="17582"/>
    <cellStyle name="Обычный 5 13 15 4 2 2 2" xfId="47453"/>
    <cellStyle name="Обычный 5 13 15 4 2 3" xfId="47454"/>
    <cellStyle name="Обычный 5 13 15 4 3" xfId="17583"/>
    <cellStyle name="Обычный 5 13 15 4 3 2" xfId="47455"/>
    <cellStyle name="Обычный 5 13 15 4 4" xfId="47456"/>
    <cellStyle name="Обычный 5 13 15 5" xfId="17584"/>
    <cellStyle name="Обычный 5 13 15 5 2" xfId="17585"/>
    <cellStyle name="Обычный 5 13 15 5 2 2" xfId="47457"/>
    <cellStyle name="Обычный 5 13 15 5 3" xfId="47458"/>
    <cellStyle name="Обычный 5 13 15 6" xfId="17586"/>
    <cellStyle name="Обычный 5 13 15 6 2" xfId="47459"/>
    <cellStyle name="Обычный 5 13 15 7" xfId="17587"/>
    <cellStyle name="Обычный 5 13 15 7 2" xfId="47460"/>
    <cellStyle name="Обычный 5 13 15 8" xfId="47461"/>
    <cellStyle name="Обычный 5 13 16" xfId="17588"/>
    <cellStyle name="Обычный 5 13 16 2" xfId="17589"/>
    <cellStyle name="Обычный 5 13 16 2 2" xfId="17590"/>
    <cellStyle name="Обычный 5 13 16 2 2 2" xfId="17591"/>
    <cellStyle name="Обычный 5 13 16 2 2 2 2" xfId="47462"/>
    <cellStyle name="Обычный 5 13 16 2 2 3" xfId="47463"/>
    <cellStyle name="Обычный 5 13 16 2 3" xfId="17592"/>
    <cellStyle name="Обычный 5 13 16 2 3 2" xfId="47464"/>
    <cellStyle name="Обычный 5 13 16 2 4" xfId="47465"/>
    <cellStyle name="Обычный 5 13 16 3" xfId="17593"/>
    <cellStyle name="Обычный 5 13 16 3 2" xfId="17594"/>
    <cellStyle name="Обычный 5 13 16 3 2 2" xfId="17595"/>
    <cellStyle name="Обычный 5 13 16 3 2 2 2" xfId="47466"/>
    <cellStyle name="Обычный 5 13 16 3 2 3" xfId="47467"/>
    <cellStyle name="Обычный 5 13 16 3 3" xfId="17596"/>
    <cellStyle name="Обычный 5 13 16 3 3 2" xfId="47468"/>
    <cellStyle name="Обычный 5 13 16 3 4" xfId="47469"/>
    <cellStyle name="Обычный 5 13 16 4" xfId="17597"/>
    <cellStyle name="Обычный 5 13 16 4 2" xfId="17598"/>
    <cellStyle name="Обычный 5 13 16 4 2 2" xfId="17599"/>
    <cellStyle name="Обычный 5 13 16 4 2 2 2" xfId="47470"/>
    <cellStyle name="Обычный 5 13 16 4 2 3" xfId="47471"/>
    <cellStyle name="Обычный 5 13 16 4 3" xfId="17600"/>
    <cellStyle name="Обычный 5 13 16 4 3 2" xfId="47472"/>
    <cellStyle name="Обычный 5 13 16 4 4" xfId="47473"/>
    <cellStyle name="Обычный 5 13 16 5" xfId="17601"/>
    <cellStyle name="Обычный 5 13 16 5 2" xfId="17602"/>
    <cellStyle name="Обычный 5 13 16 5 2 2" xfId="47474"/>
    <cellStyle name="Обычный 5 13 16 5 3" xfId="47475"/>
    <cellStyle name="Обычный 5 13 16 6" xfId="17603"/>
    <cellStyle name="Обычный 5 13 16 6 2" xfId="47476"/>
    <cellStyle name="Обычный 5 13 16 7" xfId="17604"/>
    <cellStyle name="Обычный 5 13 16 7 2" xfId="47477"/>
    <cellStyle name="Обычный 5 13 16 8" xfId="47478"/>
    <cellStyle name="Обычный 5 13 17" xfId="17605"/>
    <cellStyle name="Обычный 5 13 17 2" xfId="17606"/>
    <cellStyle name="Обычный 5 13 17 2 2" xfId="17607"/>
    <cellStyle name="Обычный 5 13 17 2 2 2" xfId="17608"/>
    <cellStyle name="Обычный 5 13 17 2 2 2 2" xfId="47479"/>
    <cellStyle name="Обычный 5 13 17 2 2 3" xfId="47480"/>
    <cellStyle name="Обычный 5 13 17 2 3" xfId="17609"/>
    <cellStyle name="Обычный 5 13 17 2 3 2" xfId="47481"/>
    <cellStyle name="Обычный 5 13 17 2 4" xfId="47482"/>
    <cellStyle name="Обычный 5 13 17 3" xfId="17610"/>
    <cellStyle name="Обычный 5 13 17 3 2" xfId="17611"/>
    <cellStyle name="Обычный 5 13 17 3 2 2" xfId="17612"/>
    <cellStyle name="Обычный 5 13 17 3 2 2 2" xfId="47483"/>
    <cellStyle name="Обычный 5 13 17 3 2 3" xfId="47484"/>
    <cellStyle name="Обычный 5 13 17 3 3" xfId="17613"/>
    <cellStyle name="Обычный 5 13 17 3 3 2" xfId="47485"/>
    <cellStyle name="Обычный 5 13 17 3 4" xfId="47486"/>
    <cellStyle name="Обычный 5 13 17 4" xfId="17614"/>
    <cellStyle name="Обычный 5 13 17 4 2" xfId="17615"/>
    <cellStyle name="Обычный 5 13 17 4 2 2" xfId="17616"/>
    <cellStyle name="Обычный 5 13 17 4 2 2 2" xfId="47487"/>
    <cellStyle name="Обычный 5 13 17 4 2 3" xfId="47488"/>
    <cellStyle name="Обычный 5 13 17 4 3" xfId="17617"/>
    <cellStyle name="Обычный 5 13 17 4 3 2" xfId="47489"/>
    <cellStyle name="Обычный 5 13 17 4 4" xfId="47490"/>
    <cellStyle name="Обычный 5 13 17 5" xfId="17618"/>
    <cellStyle name="Обычный 5 13 17 5 2" xfId="17619"/>
    <cellStyle name="Обычный 5 13 17 5 2 2" xfId="47491"/>
    <cellStyle name="Обычный 5 13 17 5 3" xfId="47492"/>
    <cellStyle name="Обычный 5 13 17 6" xfId="17620"/>
    <cellStyle name="Обычный 5 13 17 6 2" xfId="47493"/>
    <cellStyle name="Обычный 5 13 17 7" xfId="17621"/>
    <cellStyle name="Обычный 5 13 17 7 2" xfId="47494"/>
    <cellStyle name="Обычный 5 13 17 8" xfId="47495"/>
    <cellStyle name="Обычный 5 13 18" xfId="17622"/>
    <cellStyle name="Обычный 5 13 18 2" xfId="17623"/>
    <cellStyle name="Обычный 5 13 18 2 2" xfId="17624"/>
    <cellStyle name="Обычный 5 13 18 2 2 2" xfId="17625"/>
    <cellStyle name="Обычный 5 13 18 2 2 2 2" xfId="47496"/>
    <cellStyle name="Обычный 5 13 18 2 2 3" xfId="47497"/>
    <cellStyle name="Обычный 5 13 18 2 3" xfId="17626"/>
    <cellStyle name="Обычный 5 13 18 2 3 2" xfId="47498"/>
    <cellStyle name="Обычный 5 13 18 2 4" xfId="47499"/>
    <cellStyle name="Обычный 5 13 18 3" xfId="17627"/>
    <cellStyle name="Обычный 5 13 18 3 2" xfId="17628"/>
    <cellStyle name="Обычный 5 13 18 3 2 2" xfId="17629"/>
    <cellStyle name="Обычный 5 13 18 3 2 2 2" xfId="47500"/>
    <cellStyle name="Обычный 5 13 18 3 2 3" xfId="47501"/>
    <cellStyle name="Обычный 5 13 18 3 3" xfId="17630"/>
    <cellStyle name="Обычный 5 13 18 3 3 2" xfId="47502"/>
    <cellStyle name="Обычный 5 13 18 3 4" xfId="47503"/>
    <cellStyle name="Обычный 5 13 18 4" xfId="17631"/>
    <cellStyle name="Обычный 5 13 18 4 2" xfId="17632"/>
    <cellStyle name="Обычный 5 13 18 4 2 2" xfId="17633"/>
    <cellStyle name="Обычный 5 13 18 4 2 2 2" xfId="47504"/>
    <cellStyle name="Обычный 5 13 18 4 2 3" xfId="47505"/>
    <cellStyle name="Обычный 5 13 18 4 3" xfId="17634"/>
    <cellStyle name="Обычный 5 13 18 4 3 2" xfId="47506"/>
    <cellStyle name="Обычный 5 13 18 4 4" xfId="47507"/>
    <cellStyle name="Обычный 5 13 18 5" xfId="17635"/>
    <cellStyle name="Обычный 5 13 18 5 2" xfId="17636"/>
    <cellStyle name="Обычный 5 13 18 5 2 2" xfId="47508"/>
    <cellStyle name="Обычный 5 13 18 5 3" xfId="47509"/>
    <cellStyle name="Обычный 5 13 18 6" xfId="17637"/>
    <cellStyle name="Обычный 5 13 18 6 2" xfId="47510"/>
    <cellStyle name="Обычный 5 13 18 7" xfId="17638"/>
    <cellStyle name="Обычный 5 13 18 7 2" xfId="47511"/>
    <cellStyle name="Обычный 5 13 18 8" xfId="47512"/>
    <cellStyle name="Обычный 5 13 19" xfId="17639"/>
    <cellStyle name="Обычный 5 13 19 2" xfId="17640"/>
    <cellStyle name="Обычный 5 13 19 2 2" xfId="17641"/>
    <cellStyle name="Обычный 5 13 19 2 2 2" xfId="17642"/>
    <cellStyle name="Обычный 5 13 19 2 2 2 2" xfId="47513"/>
    <cellStyle name="Обычный 5 13 19 2 2 3" xfId="47514"/>
    <cellStyle name="Обычный 5 13 19 2 3" xfId="17643"/>
    <cellStyle name="Обычный 5 13 19 2 3 2" xfId="47515"/>
    <cellStyle name="Обычный 5 13 19 2 4" xfId="47516"/>
    <cellStyle name="Обычный 5 13 19 3" xfId="17644"/>
    <cellStyle name="Обычный 5 13 19 3 2" xfId="17645"/>
    <cellStyle name="Обычный 5 13 19 3 2 2" xfId="17646"/>
    <cellStyle name="Обычный 5 13 19 3 2 2 2" xfId="47517"/>
    <cellStyle name="Обычный 5 13 19 3 2 3" xfId="47518"/>
    <cellStyle name="Обычный 5 13 19 3 3" xfId="17647"/>
    <cellStyle name="Обычный 5 13 19 3 3 2" xfId="47519"/>
    <cellStyle name="Обычный 5 13 19 3 4" xfId="47520"/>
    <cellStyle name="Обычный 5 13 19 4" xfId="17648"/>
    <cellStyle name="Обычный 5 13 19 4 2" xfId="17649"/>
    <cellStyle name="Обычный 5 13 19 4 2 2" xfId="17650"/>
    <cellStyle name="Обычный 5 13 19 4 2 2 2" xfId="47521"/>
    <cellStyle name="Обычный 5 13 19 4 2 3" xfId="47522"/>
    <cellStyle name="Обычный 5 13 19 4 3" xfId="17651"/>
    <cellStyle name="Обычный 5 13 19 4 3 2" xfId="47523"/>
    <cellStyle name="Обычный 5 13 19 4 4" xfId="47524"/>
    <cellStyle name="Обычный 5 13 19 5" xfId="17652"/>
    <cellStyle name="Обычный 5 13 19 5 2" xfId="17653"/>
    <cellStyle name="Обычный 5 13 19 5 2 2" xfId="47525"/>
    <cellStyle name="Обычный 5 13 19 5 3" xfId="47526"/>
    <cellStyle name="Обычный 5 13 19 6" xfId="17654"/>
    <cellStyle name="Обычный 5 13 19 6 2" xfId="47527"/>
    <cellStyle name="Обычный 5 13 19 7" xfId="17655"/>
    <cellStyle name="Обычный 5 13 19 7 2" xfId="47528"/>
    <cellStyle name="Обычный 5 13 19 8" xfId="47529"/>
    <cellStyle name="Обычный 5 13 2" xfId="17656"/>
    <cellStyle name="Обычный 5 13 2 2" xfId="17657"/>
    <cellStyle name="Обычный 5 13 2 2 2" xfId="17658"/>
    <cellStyle name="Обычный 5 13 2 2 2 2" xfId="17659"/>
    <cellStyle name="Обычный 5 13 2 2 2 2 2" xfId="47530"/>
    <cellStyle name="Обычный 5 13 2 2 2 3" xfId="47531"/>
    <cellStyle name="Обычный 5 13 2 2 3" xfId="17660"/>
    <cellStyle name="Обычный 5 13 2 2 3 2" xfId="47532"/>
    <cellStyle name="Обычный 5 13 2 2 4" xfId="47533"/>
    <cellStyle name="Обычный 5 13 2 3" xfId="17661"/>
    <cellStyle name="Обычный 5 13 2 3 2" xfId="17662"/>
    <cellStyle name="Обычный 5 13 2 3 2 2" xfId="17663"/>
    <cellStyle name="Обычный 5 13 2 3 2 2 2" xfId="47534"/>
    <cellStyle name="Обычный 5 13 2 3 2 3" xfId="47535"/>
    <cellStyle name="Обычный 5 13 2 3 3" xfId="17664"/>
    <cellStyle name="Обычный 5 13 2 3 3 2" xfId="47536"/>
    <cellStyle name="Обычный 5 13 2 3 4" xfId="47537"/>
    <cellStyle name="Обычный 5 13 2 4" xfId="17665"/>
    <cellStyle name="Обычный 5 13 2 4 2" xfId="17666"/>
    <cellStyle name="Обычный 5 13 2 4 2 2" xfId="17667"/>
    <cellStyle name="Обычный 5 13 2 4 2 2 2" xfId="47538"/>
    <cellStyle name="Обычный 5 13 2 4 2 3" xfId="47539"/>
    <cellStyle name="Обычный 5 13 2 4 3" xfId="17668"/>
    <cellStyle name="Обычный 5 13 2 4 3 2" xfId="47540"/>
    <cellStyle name="Обычный 5 13 2 4 4" xfId="47541"/>
    <cellStyle name="Обычный 5 13 2 5" xfId="17669"/>
    <cellStyle name="Обычный 5 13 2 5 2" xfId="17670"/>
    <cellStyle name="Обычный 5 13 2 5 2 2" xfId="47542"/>
    <cellStyle name="Обычный 5 13 2 5 3" xfId="47543"/>
    <cellStyle name="Обычный 5 13 2 6" xfId="17671"/>
    <cellStyle name="Обычный 5 13 2 6 2" xfId="47544"/>
    <cellStyle name="Обычный 5 13 2 7" xfId="17672"/>
    <cellStyle name="Обычный 5 13 2 7 2" xfId="47545"/>
    <cellStyle name="Обычный 5 13 2 8" xfId="47546"/>
    <cellStyle name="Обычный 5 13 20" xfId="17673"/>
    <cellStyle name="Обычный 5 13 20 2" xfId="17674"/>
    <cellStyle name="Обычный 5 13 20 2 2" xfId="17675"/>
    <cellStyle name="Обычный 5 13 20 2 2 2" xfId="17676"/>
    <cellStyle name="Обычный 5 13 20 2 2 2 2" xfId="47547"/>
    <cellStyle name="Обычный 5 13 20 2 2 3" xfId="47548"/>
    <cellStyle name="Обычный 5 13 20 2 3" xfId="17677"/>
    <cellStyle name="Обычный 5 13 20 2 3 2" xfId="47549"/>
    <cellStyle name="Обычный 5 13 20 2 4" xfId="47550"/>
    <cellStyle name="Обычный 5 13 20 3" xfId="17678"/>
    <cellStyle name="Обычный 5 13 20 3 2" xfId="17679"/>
    <cellStyle name="Обычный 5 13 20 3 2 2" xfId="17680"/>
    <cellStyle name="Обычный 5 13 20 3 2 2 2" xfId="47551"/>
    <cellStyle name="Обычный 5 13 20 3 2 3" xfId="47552"/>
    <cellStyle name="Обычный 5 13 20 3 3" xfId="17681"/>
    <cellStyle name="Обычный 5 13 20 3 3 2" xfId="47553"/>
    <cellStyle name="Обычный 5 13 20 3 4" xfId="47554"/>
    <cellStyle name="Обычный 5 13 20 4" xfId="17682"/>
    <cellStyle name="Обычный 5 13 20 4 2" xfId="17683"/>
    <cellStyle name="Обычный 5 13 20 4 2 2" xfId="17684"/>
    <cellStyle name="Обычный 5 13 20 4 2 2 2" xfId="47555"/>
    <cellStyle name="Обычный 5 13 20 4 2 3" xfId="47556"/>
    <cellStyle name="Обычный 5 13 20 4 3" xfId="17685"/>
    <cellStyle name="Обычный 5 13 20 4 3 2" xfId="47557"/>
    <cellStyle name="Обычный 5 13 20 4 4" xfId="47558"/>
    <cellStyle name="Обычный 5 13 20 5" xfId="17686"/>
    <cellStyle name="Обычный 5 13 20 5 2" xfId="17687"/>
    <cellStyle name="Обычный 5 13 20 5 2 2" xfId="47559"/>
    <cellStyle name="Обычный 5 13 20 5 3" xfId="47560"/>
    <cellStyle name="Обычный 5 13 20 6" xfId="17688"/>
    <cellStyle name="Обычный 5 13 20 6 2" xfId="47561"/>
    <cellStyle name="Обычный 5 13 20 7" xfId="17689"/>
    <cellStyle name="Обычный 5 13 20 7 2" xfId="47562"/>
    <cellStyle name="Обычный 5 13 20 8" xfId="47563"/>
    <cellStyle name="Обычный 5 13 21" xfId="17690"/>
    <cellStyle name="Обычный 5 13 21 2" xfId="17691"/>
    <cellStyle name="Обычный 5 13 21 2 2" xfId="17692"/>
    <cellStyle name="Обычный 5 13 21 2 2 2" xfId="17693"/>
    <cellStyle name="Обычный 5 13 21 2 2 2 2" xfId="47564"/>
    <cellStyle name="Обычный 5 13 21 2 2 3" xfId="47565"/>
    <cellStyle name="Обычный 5 13 21 2 3" xfId="17694"/>
    <cellStyle name="Обычный 5 13 21 2 3 2" xfId="47566"/>
    <cellStyle name="Обычный 5 13 21 2 4" xfId="47567"/>
    <cellStyle name="Обычный 5 13 21 3" xfId="17695"/>
    <cellStyle name="Обычный 5 13 21 3 2" xfId="17696"/>
    <cellStyle name="Обычный 5 13 21 3 2 2" xfId="17697"/>
    <cellStyle name="Обычный 5 13 21 3 2 2 2" xfId="47568"/>
    <cellStyle name="Обычный 5 13 21 3 2 3" xfId="47569"/>
    <cellStyle name="Обычный 5 13 21 3 3" xfId="17698"/>
    <cellStyle name="Обычный 5 13 21 3 3 2" xfId="47570"/>
    <cellStyle name="Обычный 5 13 21 3 4" xfId="47571"/>
    <cellStyle name="Обычный 5 13 21 4" xfId="17699"/>
    <cellStyle name="Обычный 5 13 21 4 2" xfId="17700"/>
    <cellStyle name="Обычный 5 13 21 4 2 2" xfId="17701"/>
    <cellStyle name="Обычный 5 13 21 4 2 2 2" xfId="47572"/>
    <cellStyle name="Обычный 5 13 21 4 2 3" xfId="47573"/>
    <cellStyle name="Обычный 5 13 21 4 3" xfId="17702"/>
    <cellStyle name="Обычный 5 13 21 4 3 2" xfId="47574"/>
    <cellStyle name="Обычный 5 13 21 4 4" xfId="47575"/>
    <cellStyle name="Обычный 5 13 21 5" xfId="17703"/>
    <cellStyle name="Обычный 5 13 21 5 2" xfId="17704"/>
    <cellStyle name="Обычный 5 13 21 5 2 2" xfId="47576"/>
    <cellStyle name="Обычный 5 13 21 5 3" xfId="47577"/>
    <cellStyle name="Обычный 5 13 21 6" xfId="17705"/>
    <cellStyle name="Обычный 5 13 21 6 2" xfId="47578"/>
    <cellStyle name="Обычный 5 13 21 7" xfId="17706"/>
    <cellStyle name="Обычный 5 13 21 7 2" xfId="47579"/>
    <cellStyle name="Обычный 5 13 21 8" xfId="47580"/>
    <cellStyle name="Обычный 5 13 22" xfId="17707"/>
    <cellStyle name="Обычный 5 13 22 2" xfId="17708"/>
    <cellStyle name="Обычный 5 13 22 2 2" xfId="17709"/>
    <cellStyle name="Обычный 5 13 22 2 2 2" xfId="17710"/>
    <cellStyle name="Обычный 5 13 22 2 2 2 2" xfId="47581"/>
    <cellStyle name="Обычный 5 13 22 2 2 3" xfId="47582"/>
    <cellStyle name="Обычный 5 13 22 2 3" xfId="17711"/>
    <cellStyle name="Обычный 5 13 22 2 3 2" xfId="47583"/>
    <cellStyle name="Обычный 5 13 22 2 4" xfId="47584"/>
    <cellStyle name="Обычный 5 13 22 3" xfId="17712"/>
    <cellStyle name="Обычный 5 13 22 3 2" xfId="17713"/>
    <cellStyle name="Обычный 5 13 22 3 2 2" xfId="17714"/>
    <cellStyle name="Обычный 5 13 22 3 2 2 2" xfId="47585"/>
    <cellStyle name="Обычный 5 13 22 3 2 3" xfId="47586"/>
    <cellStyle name="Обычный 5 13 22 3 3" xfId="17715"/>
    <cellStyle name="Обычный 5 13 22 3 3 2" xfId="47587"/>
    <cellStyle name="Обычный 5 13 22 3 4" xfId="47588"/>
    <cellStyle name="Обычный 5 13 22 4" xfId="17716"/>
    <cellStyle name="Обычный 5 13 22 4 2" xfId="17717"/>
    <cellStyle name="Обычный 5 13 22 4 2 2" xfId="17718"/>
    <cellStyle name="Обычный 5 13 22 4 2 2 2" xfId="47589"/>
    <cellStyle name="Обычный 5 13 22 4 2 3" xfId="47590"/>
    <cellStyle name="Обычный 5 13 22 4 3" xfId="17719"/>
    <cellStyle name="Обычный 5 13 22 4 3 2" xfId="47591"/>
    <cellStyle name="Обычный 5 13 22 4 4" xfId="47592"/>
    <cellStyle name="Обычный 5 13 22 5" xfId="17720"/>
    <cellStyle name="Обычный 5 13 22 5 2" xfId="17721"/>
    <cellStyle name="Обычный 5 13 22 5 2 2" xfId="47593"/>
    <cellStyle name="Обычный 5 13 22 5 3" xfId="47594"/>
    <cellStyle name="Обычный 5 13 22 6" xfId="17722"/>
    <cellStyle name="Обычный 5 13 22 6 2" xfId="47595"/>
    <cellStyle name="Обычный 5 13 22 7" xfId="17723"/>
    <cellStyle name="Обычный 5 13 22 7 2" xfId="47596"/>
    <cellStyle name="Обычный 5 13 22 8" xfId="47597"/>
    <cellStyle name="Обычный 5 13 23" xfId="17724"/>
    <cellStyle name="Обычный 5 13 23 2" xfId="17725"/>
    <cellStyle name="Обычный 5 13 23 2 2" xfId="17726"/>
    <cellStyle name="Обычный 5 13 23 2 2 2" xfId="17727"/>
    <cellStyle name="Обычный 5 13 23 2 2 2 2" xfId="47598"/>
    <cellStyle name="Обычный 5 13 23 2 2 3" xfId="47599"/>
    <cellStyle name="Обычный 5 13 23 2 3" xfId="17728"/>
    <cellStyle name="Обычный 5 13 23 2 3 2" xfId="47600"/>
    <cellStyle name="Обычный 5 13 23 2 4" xfId="47601"/>
    <cellStyle name="Обычный 5 13 23 3" xfId="17729"/>
    <cellStyle name="Обычный 5 13 23 3 2" xfId="17730"/>
    <cellStyle name="Обычный 5 13 23 3 2 2" xfId="17731"/>
    <cellStyle name="Обычный 5 13 23 3 2 2 2" xfId="47602"/>
    <cellStyle name="Обычный 5 13 23 3 2 3" xfId="47603"/>
    <cellStyle name="Обычный 5 13 23 3 3" xfId="17732"/>
    <cellStyle name="Обычный 5 13 23 3 3 2" xfId="47604"/>
    <cellStyle name="Обычный 5 13 23 3 4" xfId="47605"/>
    <cellStyle name="Обычный 5 13 23 4" xfId="17733"/>
    <cellStyle name="Обычный 5 13 23 4 2" xfId="17734"/>
    <cellStyle name="Обычный 5 13 23 4 2 2" xfId="17735"/>
    <cellStyle name="Обычный 5 13 23 4 2 2 2" xfId="47606"/>
    <cellStyle name="Обычный 5 13 23 4 2 3" xfId="47607"/>
    <cellStyle name="Обычный 5 13 23 4 3" xfId="17736"/>
    <cellStyle name="Обычный 5 13 23 4 3 2" xfId="47608"/>
    <cellStyle name="Обычный 5 13 23 4 4" xfId="47609"/>
    <cellStyle name="Обычный 5 13 23 5" xfId="17737"/>
    <cellStyle name="Обычный 5 13 23 5 2" xfId="17738"/>
    <cellStyle name="Обычный 5 13 23 5 2 2" xfId="47610"/>
    <cellStyle name="Обычный 5 13 23 5 3" xfId="47611"/>
    <cellStyle name="Обычный 5 13 23 6" xfId="17739"/>
    <cellStyle name="Обычный 5 13 23 6 2" xfId="47612"/>
    <cellStyle name="Обычный 5 13 23 7" xfId="17740"/>
    <cellStyle name="Обычный 5 13 23 7 2" xfId="47613"/>
    <cellStyle name="Обычный 5 13 23 8" xfId="47614"/>
    <cellStyle name="Обычный 5 13 24" xfId="17741"/>
    <cellStyle name="Обычный 5 13 24 2" xfId="17742"/>
    <cellStyle name="Обычный 5 13 24 2 2" xfId="17743"/>
    <cellStyle name="Обычный 5 13 24 2 2 2" xfId="17744"/>
    <cellStyle name="Обычный 5 13 24 2 2 2 2" xfId="47615"/>
    <cellStyle name="Обычный 5 13 24 2 2 3" xfId="47616"/>
    <cellStyle name="Обычный 5 13 24 2 3" xfId="17745"/>
    <cellStyle name="Обычный 5 13 24 2 3 2" xfId="47617"/>
    <cellStyle name="Обычный 5 13 24 2 4" xfId="47618"/>
    <cellStyle name="Обычный 5 13 24 3" xfId="17746"/>
    <cellStyle name="Обычный 5 13 24 3 2" xfId="17747"/>
    <cellStyle name="Обычный 5 13 24 3 2 2" xfId="17748"/>
    <cellStyle name="Обычный 5 13 24 3 2 2 2" xfId="47619"/>
    <cellStyle name="Обычный 5 13 24 3 2 3" xfId="47620"/>
    <cellStyle name="Обычный 5 13 24 3 3" xfId="17749"/>
    <cellStyle name="Обычный 5 13 24 3 3 2" xfId="47621"/>
    <cellStyle name="Обычный 5 13 24 3 4" xfId="47622"/>
    <cellStyle name="Обычный 5 13 24 4" xfId="17750"/>
    <cellStyle name="Обычный 5 13 24 4 2" xfId="17751"/>
    <cellStyle name="Обычный 5 13 24 4 2 2" xfId="17752"/>
    <cellStyle name="Обычный 5 13 24 4 2 2 2" xfId="47623"/>
    <cellStyle name="Обычный 5 13 24 4 2 3" xfId="47624"/>
    <cellStyle name="Обычный 5 13 24 4 3" xfId="17753"/>
    <cellStyle name="Обычный 5 13 24 4 3 2" xfId="47625"/>
    <cellStyle name="Обычный 5 13 24 4 4" xfId="47626"/>
    <cellStyle name="Обычный 5 13 24 5" xfId="17754"/>
    <cellStyle name="Обычный 5 13 24 5 2" xfId="17755"/>
    <cellStyle name="Обычный 5 13 24 5 2 2" xfId="47627"/>
    <cellStyle name="Обычный 5 13 24 5 3" xfId="47628"/>
    <cellStyle name="Обычный 5 13 24 6" xfId="17756"/>
    <cellStyle name="Обычный 5 13 24 6 2" xfId="47629"/>
    <cellStyle name="Обычный 5 13 24 7" xfId="17757"/>
    <cellStyle name="Обычный 5 13 24 7 2" xfId="47630"/>
    <cellStyle name="Обычный 5 13 24 8" xfId="47631"/>
    <cellStyle name="Обычный 5 13 25" xfId="17758"/>
    <cellStyle name="Обычный 5 13 25 2" xfId="17759"/>
    <cellStyle name="Обычный 5 13 25 2 2" xfId="17760"/>
    <cellStyle name="Обычный 5 13 25 2 2 2" xfId="17761"/>
    <cellStyle name="Обычный 5 13 25 2 2 2 2" xfId="47632"/>
    <cellStyle name="Обычный 5 13 25 2 2 3" xfId="47633"/>
    <cellStyle name="Обычный 5 13 25 2 3" xfId="17762"/>
    <cellStyle name="Обычный 5 13 25 2 3 2" xfId="47634"/>
    <cellStyle name="Обычный 5 13 25 2 4" xfId="47635"/>
    <cellStyle name="Обычный 5 13 25 3" xfId="17763"/>
    <cellStyle name="Обычный 5 13 25 3 2" xfId="17764"/>
    <cellStyle name="Обычный 5 13 25 3 2 2" xfId="17765"/>
    <cellStyle name="Обычный 5 13 25 3 2 2 2" xfId="47636"/>
    <cellStyle name="Обычный 5 13 25 3 2 3" xfId="47637"/>
    <cellStyle name="Обычный 5 13 25 3 3" xfId="17766"/>
    <cellStyle name="Обычный 5 13 25 3 3 2" xfId="47638"/>
    <cellStyle name="Обычный 5 13 25 3 4" xfId="47639"/>
    <cellStyle name="Обычный 5 13 25 4" xfId="17767"/>
    <cellStyle name="Обычный 5 13 25 4 2" xfId="17768"/>
    <cellStyle name="Обычный 5 13 25 4 2 2" xfId="17769"/>
    <cellStyle name="Обычный 5 13 25 4 2 2 2" xfId="47640"/>
    <cellStyle name="Обычный 5 13 25 4 2 3" xfId="47641"/>
    <cellStyle name="Обычный 5 13 25 4 3" xfId="17770"/>
    <cellStyle name="Обычный 5 13 25 4 3 2" xfId="47642"/>
    <cellStyle name="Обычный 5 13 25 4 4" xfId="47643"/>
    <cellStyle name="Обычный 5 13 25 5" xfId="17771"/>
    <cellStyle name="Обычный 5 13 25 5 2" xfId="17772"/>
    <cellStyle name="Обычный 5 13 25 5 2 2" xfId="47644"/>
    <cellStyle name="Обычный 5 13 25 5 3" xfId="47645"/>
    <cellStyle name="Обычный 5 13 25 6" xfId="17773"/>
    <cellStyle name="Обычный 5 13 25 6 2" xfId="47646"/>
    <cellStyle name="Обычный 5 13 25 7" xfId="17774"/>
    <cellStyle name="Обычный 5 13 25 7 2" xfId="47647"/>
    <cellStyle name="Обычный 5 13 25 8" xfId="47648"/>
    <cellStyle name="Обычный 5 13 26" xfId="17775"/>
    <cellStyle name="Обычный 5 13 26 2" xfId="17776"/>
    <cellStyle name="Обычный 5 13 26 2 2" xfId="17777"/>
    <cellStyle name="Обычный 5 13 26 2 2 2" xfId="17778"/>
    <cellStyle name="Обычный 5 13 26 2 2 2 2" xfId="47649"/>
    <cellStyle name="Обычный 5 13 26 2 2 3" xfId="47650"/>
    <cellStyle name="Обычный 5 13 26 2 3" xfId="17779"/>
    <cellStyle name="Обычный 5 13 26 2 3 2" xfId="47651"/>
    <cellStyle name="Обычный 5 13 26 2 4" xfId="47652"/>
    <cellStyle name="Обычный 5 13 26 3" xfId="17780"/>
    <cellStyle name="Обычный 5 13 26 3 2" xfId="17781"/>
    <cellStyle name="Обычный 5 13 26 3 2 2" xfId="17782"/>
    <cellStyle name="Обычный 5 13 26 3 2 2 2" xfId="47653"/>
    <cellStyle name="Обычный 5 13 26 3 2 3" xfId="47654"/>
    <cellStyle name="Обычный 5 13 26 3 3" xfId="17783"/>
    <cellStyle name="Обычный 5 13 26 3 3 2" xfId="47655"/>
    <cellStyle name="Обычный 5 13 26 3 4" xfId="47656"/>
    <cellStyle name="Обычный 5 13 26 4" xfId="17784"/>
    <cellStyle name="Обычный 5 13 26 4 2" xfId="17785"/>
    <cellStyle name="Обычный 5 13 26 4 2 2" xfId="17786"/>
    <cellStyle name="Обычный 5 13 26 4 2 2 2" xfId="47657"/>
    <cellStyle name="Обычный 5 13 26 4 2 3" xfId="47658"/>
    <cellStyle name="Обычный 5 13 26 4 3" xfId="17787"/>
    <cellStyle name="Обычный 5 13 26 4 3 2" xfId="47659"/>
    <cellStyle name="Обычный 5 13 26 4 4" xfId="47660"/>
    <cellStyle name="Обычный 5 13 26 5" xfId="17788"/>
    <cellStyle name="Обычный 5 13 26 5 2" xfId="17789"/>
    <cellStyle name="Обычный 5 13 26 5 2 2" xfId="47661"/>
    <cellStyle name="Обычный 5 13 26 5 3" xfId="47662"/>
    <cellStyle name="Обычный 5 13 26 6" xfId="17790"/>
    <cellStyle name="Обычный 5 13 26 6 2" xfId="47663"/>
    <cellStyle name="Обычный 5 13 26 7" xfId="17791"/>
    <cellStyle name="Обычный 5 13 26 7 2" xfId="47664"/>
    <cellStyle name="Обычный 5 13 26 8" xfId="47665"/>
    <cellStyle name="Обычный 5 13 27" xfId="17792"/>
    <cellStyle name="Обычный 5 13 27 2" xfId="17793"/>
    <cellStyle name="Обычный 5 13 27 2 2" xfId="17794"/>
    <cellStyle name="Обычный 5 13 27 2 2 2" xfId="17795"/>
    <cellStyle name="Обычный 5 13 27 2 2 2 2" xfId="47666"/>
    <cellStyle name="Обычный 5 13 27 2 2 3" xfId="47667"/>
    <cellStyle name="Обычный 5 13 27 2 3" xfId="17796"/>
    <cellStyle name="Обычный 5 13 27 2 3 2" xfId="47668"/>
    <cellStyle name="Обычный 5 13 27 2 4" xfId="47669"/>
    <cellStyle name="Обычный 5 13 27 3" xfId="17797"/>
    <cellStyle name="Обычный 5 13 27 3 2" xfId="17798"/>
    <cellStyle name="Обычный 5 13 27 3 2 2" xfId="17799"/>
    <cellStyle name="Обычный 5 13 27 3 2 2 2" xfId="47670"/>
    <cellStyle name="Обычный 5 13 27 3 2 3" xfId="47671"/>
    <cellStyle name="Обычный 5 13 27 3 3" xfId="17800"/>
    <cellStyle name="Обычный 5 13 27 3 3 2" xfId="47672"/>
    <cellStyle name="Обычный 5 13 27 3 4" xfId="47673"/>
    <cellStyle name="Обычный 5 13 27 4" xfId="17801"/>
    <cellStyle name="Обычный 5 13 27 4 2" xfId="17802"/>
    <cellStyle name="Обычный 5 13 27 4 2 2" xfId="17803"/>
    <cellStyle name="Обычный 5 13 27 4 2 2 2" xfId="47674"/>
    <cellStyle name="Обычный 5 13 27 4 2 3" xfId="47675"/>
    <cellStyle name="Обычный 5 13 27 4 3" xfId="17804"/>
    <cellStyle name="Обычный 5 13 27 4 3 2" xfId="47676"/>
    <cellStyle name="Обычный 5 13 27 4 4" xfId="47677"/>
    <cellStyle name="Обычный 5 13 27 5" xfId="17805"/>
    <cellStyle name="Обычный 5 13 27 5 2" xfId="17806"/>
    <cellStyle name="Обычный 5 13 27 5 2 2" xfId="47678"/>
    <cellStyle name="Обычный 5 13 27 5 3" xfId="47679"/>
    <cellStyle name="Обычный 5 13 27 6" xfId="17807"/>
    <cellStyle name="Обычный 5 13 27 6 2" xfId="47680"/>
    <cellStyle name="Обычный 5 13 27 7" xfId="17808"/>
    <cellStyle name="Обычный 5 13 27 7 2" xfId="47681"/>
    <cellStyle name="Обычный 5 13 27 8" xfId="47682"/>
    <cellStyle name="Обычный 5 13 28" xfId="17809"/>
    <cellStyle name="Обычный 5 13 28 2" xfId="17810"/>
    <cellStyle name="Обычный 5 13 28 2 2" xfId="17811"/>
    <cellStyle name="Обычный 5 13 28 2 2 2" xfId="17812"/>
    <cellStyle name="Обычный 5 13 28 2 2 2 2" xfId="47683"/>
    <cellStyle name="Обычный 5 13 28 2 2 3" xfId="47684"/>
    <cellStyle name="Обычный 5 13 28 2 3" xfId="17813"/>
    <cellStyle name="Обычный 5 13 28 2 3 2" xfId="47685"/>
    <cellStyle name="Обычный 5 13 28 2 4" xfId="47686"/>
    <cellStyle name="Обычный 5 13 28 3" xfId="17814"/>
    <cellStyle name="Обычный 5 13 28 3 2" xfId="17815"/>
    <cellStyle name="Обычный 5 13 28 3 2 2" xfId="17816"/>
    <cellStyle name="Обычный 5 13 28 3 2 2 2" xfId="47687"/>
    <cellStyle name="Обычный 5 13 28 3 2 3" xfId="47688"/>
    <cellStyle name="Обычный 5 13 28 3 3" xfId="17817"/>
    <cellStyle name="Обычный 5 13 28 3 3 2" xfId="47689"/>
    <cellStyle name="Обычный 5 13 28 3 4" xfId="47690"/>
    <cellStyle name="Обычный 5 13 28 4" xfId="17818"/>
    <cellStyle name="Обычный 5 13 28 4 2" xfId="17819"/>
    <cellStyle name="Обычный 5 13 28 4 2 2" xfId="17820"/>
    <cellStyle name="Обычный 5 13 28 4 2 2 2" xfId="47691"/>
    <cellStyle name="Обычный 5 13 28 4 2 3" xfId="47692"/>
    <cellStyle name="Обычный 5 13 28 4 3" xfId="17821"/>
    <cellStyle name="Обычный 5 13 28 4 3 2" xfId="47693"/>
    <cellStyle name="Обычный 5 13 28 4 4" xfId="47694"/>
    <cellStyle name="Обычный 5 13 28 5" xfId="17822"/>
    <cellStyle name="Обычный 5 13 28 5 2" xfId="17823"/>
    <cellStyle name="Обычный 5 13 28 5 2 2" xfId="47695"/>
    <cellStyle name="Обычный 5 13 28 5 3" xfId="47696"/>
    <cellStyle name="Обычный 5 13 28 6" xfId="17824"/>
    <cellStyle name="Обычный 5 13 28 6 2" xfId="47697"/>
    <cellStyle name="Обычный 5 13 28 7" xfId="17825"/>
    <cellStyle name="Обычный 5 13 28 7 2" xfId="47698"/>
    <cellStyle name="Обычный 5 13 28 8" xfId="47699"/>
    <cellStyle name="Обычный 5 13 29" xfId="17826"/>
    <cellStyle name="Обычный 5 13 29 2" xfId="17827"/>
    <cellStyle name="Обычный 5 13 29 2 2" xfId="17828"/>
    <cellStyle name="Обычный 5 13 29 2 2 2" xfId="17829"/>
    <cellStyle name="Обычный 5 13 29 2 2 2 2" xfId="47700"/>
    <cellStyle name="Обычный 5 13 29 2 2 3" xfId="47701"/>
    <cellStyle name="Обычный 5 13 29 2 3" xfId="17830"/>
    <cellStyle name="Обычный 5 13 29 2 3 2" xfId="47702"/>
    <cellStyle name="Обычный 5 13 29 2 4" xfId="47703"/>
    <cellStyle name="Обычный 5 13 29 3" xfId="17831"/>
    <cellStyle name="Обычный 5 13 29 3 2" xfId="17832"/>
    <cellStyle name="Обычный 5 13 29 3 2 2" xfId="17833"/>
    <cellStyle name="Обычный 5 13 29 3 2 2 2" xfId="47704"/>
    <cellStyle name="Обычный 5 13 29 3 2 3" xfId="47705"/>
    <cellStyle name="Обычный 5 13 29 3 3" xfId="17834"/>
    <cellStyle name="Обычный 5 13 29 3 3 2" xfId="47706"/>
    <cellStyle name="Обычный 5 13 29 3 4" xfId="47707"/>
    <cellStyle name="Обычный 5 13 29 4" xfId="17835"/>
    <cellStyle name="Обычный 5 13 29 4 2" xfId="17836"/>
    <cellStyle name="Обычный 5 13 29 4 2 2" xfId="17837"/>
    <cellStyle name="Обычный 5 13 29 4 2 2 2" xfId="47708"/>
    <cellStyle name="Обычный 5 13 29 4 2 3" xfId="47709"/>
    <cellStyle name="Обычный 5 13 29 4 3" xfId="17838"/>
    <cellStyle name="Обычный 5 13 29 4 3 2" xfId="47710"/>
    <cellStyle name="Обычный 5 13 29 4 4" xfId="47711"/>
    <cellStyle name="Обычный 5 13 29 5" xfId="17839"/>
    <cellStyle name="Обычный 5 13 29 5 2" xfId="17840"/>
    <cellStyle name="Обычный 5 13 29 5 2 2" xfId="47712"/>
    <cellStyle name="Обычный 5 13 29 5 3" xfId="47713"/>
    <cellStyle name="Обычный 5 13 29 6" xfId="17841"/>
    <cellStyle name="Обычный 5 13 29 6 2" xfId="47714"/>
    <cellStyle name="Обычный 5 13 29 7" xfId="17842"/>
    <cellStyle name="Обычный 5 13 29 7 2" xfId="47715"/>
    <cellStyle name="Обычный 5 13 29 8" xfId="47716"/>
    <cellStyle name="Обычный 5 13 3" xfId="17843"/>
    <cellStyle name="Обычный 5 13 3 2" xfId="17844"/>
    <cellStyle name="Обычный 5 13 3 2 2" xfId="17845"/>
    <cellStyle name="Обычный 5 13 3 2 2 2" xfId="17846"/>
    <cellStyle name="Обычный 5 13 3 2 2 2 2" xfId="47717"/>
    <cellStyle name="Обычный 5 13 3 2 2 3" xfId="47718"/>
    <cellStyle name="Обычный 5 13 3 2 3" xfId="17847"/>
    <cellStyle name="Обычный 5 13 3 2 3 2" xfId="47719"/>
    <cellStyle name="Обычный 5 13 3 2 4" xfId="47720"/>
    <cellStyle name="Обычный 5 13 3 3" xfId="17848"/>
    <cellStyle name="Обычный 5 13 3 3 2" xfId="17849"/>
    <cellStyle name="Обычный 5 13 3 3 2 2" xfId="17850"/>
    <cellStyle name="Обычный 5 13 3 3 2 2 2" xfId="47721"/>
    <cellStyle name="Обычный 5 13 3 3 2 3" xfId="47722"/>
    <cellStyle name="Обычный 5 13 3 3 3" xfId="17851"/>
    <cellStyle name="Обычный 5 13 3 3 3 2" xfId="47723"/>
    <cellStyle name="Обычный 5 13 3 3 4" xfId="47724"/>
    <cellStyle name="Обычный 5 13 3 4" xfId="17852"/>
    <cellStyle name="Обычный 5 13 3 4 2" xfId="17853"/>
    <cellStyle name="Обычный 5 13 3 4 2 2" xfId="17854"/>
    <cellStyle name="Обычный 5 13 3 4 2 2 2" xfId="47725"/>
    <cellStyle name="Обычный 5 13 3 4 2 3" xfId="47726"/>
    <cellStyle name="Обычный 5 13 3 4 3" xfId="17855"/>
    <cellStyle name="Обычный 5 13 3 4 3 2" xfId="47727"/>
    <cellStyle name="Обычный 5 13 3 4 4" xfId="47728"/>
    <cellStyle name="Обычный 5 13 3 5" xfId="17856"/>
    <cellStyle name="Обычный 5 13 3 5 2" xfId="17857"/>
    <cellStyle name="Обычный 5 13 3 5 2 2" xfId="47729"/>
    <cellStyle name="Обычный 5 13 3 5 3" xfId="47730"/>
    <cellStyle name="Обычный 5 13 3 6" xfId="17858"/>
    <cellStyle name="Обычный 5 13 3 6 2" xfId="47731"/>
    <cellStyle name="Обычный 5 13 3 7" xfId="17859"/>
    <cellStyle name="Обычный 5 13 3 7 2" xfId="47732"/>
    <cellStyle name="Обычный 5 13 3 8" xfId="47733"/>
    <cellStyle name="Обычный 5 13 30" xfId="17860"/>
    <cellStyle name="Обычный 5 13 30 2" xfId="17861"/>
    <cellStyle name="Обычный 5 13 30 2 2" xfId="17862"/>
    <cellStyle name="Обычный 5 13 30 2 2 2" xfId="47734"/>
    <cellStyle name="Обычный 5 13 30 2 3" xfId="47735"/>
    <cellStyle name="Обычный 5 13 30 3" xfId="17863"/>
    <cellStyle name="Обычный 5 13 30 3 2" xfId="47736"/>
    <cellStyle name="Обычный 5 13 30 4" xfId="47737"/>
    <cellStyle name="Обычный 5 13 31" xfId="17864"/>
    <cellStyle name="Обычный 5 13 31 2" xfId="17865"/>
    <cellStyle name="Обычный 5 13 31 2 2" xfId="17866"/>
    <cellStyle name="Обычный 5 13 31 2 2 2" xfId="47738"/>
    <cellStyle name="Обычный 5 13 31 2 3" xfId="47739"/>
    <cellStyle name="Обычный 5 13 31 3" xfId="17867"/>
    <cellStyle name="Обычный 5 13 31 3 2" xfId="47740"/>
    <cellStyle name="Обычный 5 13 31 4" xfId="47741"/>
    <cellStyle name="Обычный 5 13 32" xfId="17868"/>
    <cellStyle name="Обычный 5 13 32 2" xfId="17869"/>
    <cellStyle name="Обычный 5 13 32 2 2" xfId="17870"/>
    <cellStyle name="Обычный 5 13 32 2 2 2" xfId="47742"/>
    <cellStyle name="Обычный 5 13 32 2 3" xfId="47743"/>
    <cellStyle name="Обычный 5 13 32 3" xfId="17871"/>
    <cellStyle name="Обычный 5 13 32 3 2" xfId="47744"/>
    <cellStyle name="Обычный 5 13 32 4" xfId="47745"/>
    <cellStyle name="Обычный 5 13 33" xfId="17872"/>
    <cellStyle name="Обычный 5 13 33 2" xfId="17873"/>
    <cellStyle name="Обычный 5 13 33 2 2" xfId="47746"/>
    <cellStyle name="Обычный 5 13 33 3" xfId="47747"/>
    <cellStyle name="Обычный 5 13 34" xfId="17874"/>
    <cellStyle name="Обычный 5 13 34 2" xfId="47748"/>
    <cellStyle name="Обычный 5 13 35" xfId="17875"/>
    <cellStyle name="Обычный 5 13 35 2" xfId="47749"/>
    <cellStyle name="Обычный 5 13 36" xfId="47750"/>
    <cellStyle name="Обычный 5 13 4" xfId="17876"/>
    <cellStyle name="Обычный 5 13 4 2" xfId="17877"/>
    <cellStyle name="Обычный 5 13 4 2 2" xfId="17878"/>
    <cellStyle name="Обычный 5 13 4 2 2 2" xfId="17879"/>
    <cellStyle name="Обычный 5 13 4 2 2 2 2" xfId="47751"/>
    <cellStyle name="Обычный 5 13 4 2 2 3" xfId="47752"/>
    <cellStyle name="Обычный 5 13 4 2 3" xfId="17880"/>
    <cellStyle name="Обычный 5 13 4 2 3 2" xfId="47753"/>
    <cellStyle name="Обычный 5 13 4 2 4" xfId="47754"/>
    <cellStyle name="Обычный 5 13 4 3" xfId="17881"/>
    <cellStyle name="Обычный 5 13 4 3 2" xfId="17882"/>
    <cellStyle name="Обычный 5 13 4 3 2 2" xfId="17883"/>
    <cellStyle name="Обычный 5 13 4 3 2 2 2" xfId="47755"/>
    <cellStyle name="Обычный 5 13 4 3 2 3" xfId="47756"/>
    <cellStyle name="Обычный 5 13 4 3 3" xfId="17884"/>
    <cellStyle name="Обычный 5 13 4 3 3 2" xfId="47757"/>
    <cellStyle name="Обычный 5 13 4 3 4" xfId="47758"/>
    <cellStyle name="Обычный 5 13 4 4" xfId="17885"/>
    <cellStyle name="Обычный 5 13 4 4 2" xfId="17886"/>
    <cellStyle name="Обычный 5 13 4 4 2 2" xfId="17887"/>
    <cellStyle name="Обычный 5 13 4 4 2 2 2" xfId="47759"/>
    <cellStyle name="Обычный 5 13 4 4 2 3" xfId="47760"/>
    <cellStyle name="Обычный 5 13 4 4 3" xfId="17888"/>
    <cellStyle name="Обычный 5 13 4 4 3 2" xfId="47761"/>
    <cellStyle name="Обычный 5 13 4 4 4" xfId="47762"/>
    <cellStyle name="Обычный 5 13 4 5" xfId="17889"/>
    <cellStyle name="Обычный 5 13 4 5 2" xfId="17890"/>
    <cellStyle name="Обычный 5 13 4 5 2 2" xfId="47763"/>
    <cellStyle name="Обычный 5 13 4 5 3" xfId="47764"/>
    <cellStyle name="Обычный 5 13 4 6" xfId="17891"/>
    <cellStyle name="Обычный 5 13 4 6 2" xfId="47765"/>
    <cellStyle name="Обычный 5 13 4 7" xfId="17892"/>
    <cellStyle name="Обычный 5 13 4 7 2" xfId="47766"/>
    <cellStyle name="Обычный 5 13 4 8" xfId="47767"/>
    <cellStyle name="Обычный 5 13 5" xfId="17893"/>
    <cellStyle name="Обычный 5 13 5 2" xfId="17894"/>
    <cellStyle name="Обычный 5 13 5 2 2" xfId="17895"/>
    <cellStyle name="Обычный 5 13 5 2 2 2" xfId="17896"/>
    <cellStyle name="Обычный 5 13 5 2 2 2 2" xfId="47768"/>
    <cellStyle name="Обычный 5 13 5 2 2 3" xfId="47769"/>
    <cellStyle name="Обычный 5 13 5 2 3" xfId="17897"/>
    <cellStyle name="Обычный 5 13 5 2 3 2" xfId="47770"/>
    <cellStyle name="Обычный 5 13 5 2 4" xfId="47771"/>
    <cellStyle name="Обычный 5 13 5 3" xfId="17898"/>
    <cellStyle name="Обычный 5 13 5 3 2" xfId="17899"/>
    <cellStyle name="Обычный 5 13 5 3 2 2" xfId="17900"/>
    <cellStyle name="Обычный 5 13 5 3 2 2 2" xfId="47772"/>
    <cellStyle name="Обычный 5 13 5 3 2 3" xfId="47773"/>
    <cellStyle name="Обычный 5 13 5 3 3" xfId="17901"/>
    <cellStyle name="Обычный 5 13 5 3 3 2" xfId="47774"/>
    <cellStyle name="Обычный 5 13 5 3 4" xfId="47775"/>
    <cellStyle name="Обычный 5 13 5 4" xfId="17902"/>
    <cellStyle name="Обычный 5 13 5 4 2" xfId="17903"/>
    <cellStyle name="Обычный 5 13 5 4 2 2" xfId="17904"/>
    <cellStyle name="Обычный 5 13 5 4 2 2 2" xfId="47776"/>
    <cellStyle name="Обычный 5 13 5 4 2 3" xfId="47777"/>
    <cellStyle name="Обычный 5 13 5 4 3" xfId="17905"/>
    <cellStyle name="Обычный 5 13 5 4 3 2" xfId="47778"/>
    <cellStyle name="Обычный 5 13 5 4 4" xfId="47779"/>
    <cellStyle name="Обычный 5 13 5 5" xfId="17906"/>
    <cellStyle name="Обычный 5 13 5 5 2" xfId="17907"/>
    <cellStyle name="Обычный 5 13 5 5 2 2" xfId="47780"/>
    <cellStyle name="Обычный 5 13 5 5 3" xfId="47781"/>
    <cellStyle name="Обычный 5 13 5 6" xfId="17908"/>
    <cellStyle name="Обычный 5 13 5 6 2" xfId="47782"/>
    <cellStyle name="Обычный 5 13 5 7" xfId="17909"/>
    <cellStyle name="Обычный 5 13 5 7 2" xfId="47783"/>
    <cellStyle name="Обычный 5 13 5 8" xfId="47784"/>
    <cellStyle name="Обычный 5 13 6" xfId="17910"/>
    <cellStyle name="Обычный 5 13 6 2" xfId="17911"/>
    <cellStyle name="Обычный 5 13 6 2 2" xfId="17912"/>
    <cellStyle name="Обычный 5 13 6 2 2 2" xfId="17913"/>
    <cellStyle name="Обычный 5 13 6 2 2 2 2" xfId="47785"/>
    <cellStyle name="Обычный 5 13 6 2 2 3" xfId="47786"/>
    <cellStyle name="Обычный 5 13 6 2 3" xfId="17914"/>
    <cellStyle name="Обычный 5 13 6 2 3 2" xfId="47787"/>
    <cellStyle name="Обычный 5 13 6 2 4" xfId="47788"/>
    <cellStyle name="Обычный 5 13 6 3" xfId="17915"/>
    <cellStyle name="Обычный 5 13 6 3 2" xfId="17916"/>
    <cellStyle name="Обычный 5 13 6 3 2 2" xfId="17917"/>
    <cellStyle name="Обычный 5 13 6 3 2 2 2" xfId="47789"/>
    <cellStyle name="Обычный 5 13 6 3 2 3" xfId="47790"/>
    <cellStyle name="Обычный 5 13 6 3 3" xfId="17918"/>
    <cellStyle name="Обычный 5 13 6 3 3 2" xfId="47791"/>
    <cellStyle name="Обычный 5 13 6 3 4" xfId="47792"/>
    <cellStyle name="Обычный 5 13 6 4" xfId="17919"/>
    <cellStyle name="Обычный 5 13 6 4 2" xfId="17920"/>
    <cellStyle name="Обычный 5 13 6 4 2 2" xfId="17921"/>
    <cellStyle name="Обычный 5 13 6 4 2 2 2" xfId="47793"/>
    <cellStyle name="Обычный 5 13 6 4 2 3" xfId="47794"/>
    <cellStyle name="Обычный 5 13 6 4 3" xfId="17922"/>
    <cellStyle name="Обычный 5 13 6 4 3 2" xfId="47795"/>
    <cellStyle name="Обычный 5 13 6 4 4" xfId="47796"/>
    <cellStyle name="Обычный 5 13 6 5" xfId="17923"/>
    <cellStyle name="Обычный 5 13 6 5 2" xfId="17924"/>
    <cellStyle name="Обычный 5 13 6 5 2 2" xfId="47797"/>
    <cellStyle name="Обычный 5 13 6 5 3" xfId="47798"/>
    <cellStyle name="Обычный 5 13 6 6" xfId="17925"/>
    <cellStyle name="Обычный 5 13 6 6 2" xfId="47799"/>
    <cellStyle name="Обычный 5 13 6 7" xfId="17926"/>
    <cellStyle name="Обычный 5 13 6 7 2" xfId="47800"/>
    <cellStyle name="Обычный 5 13 6 8" xfId="47801"/>
    <cellStyle name="Обычный 5 13 7" xfId="17927"/>
    <cellStyle name="Обычный 5 13 7 2" xfId="17928"/>
    <cellStyle name="Обычный 5 13 7 2 2" xfId="17929"/>
    <cellStyle name="Обычный 5 13 7 2 2 2" xfId="17930"/>
    <cellStyle name="Обычный 5 13 7 2 2 2 2" xfId="47802"/>
    <cellStyle name="Обычный 5 13 7 2 2 3" xfId="47803"/>
    <cellStyle name="Обычный 5 13 7 2 3" xfId="17931"/>
    <cellStyle name="Обычный 5 13 7 2 3 2" xfId="47804"/>
    <cellStyle name="Обычный 5 13 7 2 4" xfId="47805"/>
    <cellStyle name="Обычный 5 13 7 3" xfId="17932"/>
    <cellStyle name="Обычный 5 13 7 3 2" xfId="17933"/>
    <cellStyle name="Обычный 5 13 7 3 2 2" xfId="17934"/>
    <cellStyle name="Обычный 5 13 7 3 2 2 2" xfId="47806"/>
    <cellStyle name="Обычный 5 13 7 3 2 3" xfId="47807"/>
    <cellStyle name="Обычный 5 13 7 3 3" xfId="17935"/>
    <cellStyle name="Обычный 5 13 7 3 3 2" xfId="47808"/>
    <cellStyle name="Обычный 5 13 7 3 4" xfId="47809"/>
    <cellStyle name="Обычный 5 13 7 4" xfId="17936"/>
    <cellStyle name="Обычный 5 13 7 4 2" xfId="17937"/>
    <cellStyle name="Обычный 5 13 7 4 2 2" xfId="17938"/>
    <cellStyle name="Обычный 5 13 7 4 2 2 2" xfId="47810"/>
    <cellStyle name="Обычный 5 13 7 4 2 3" xfId="47811"/>
    <cellStyle name="Обычный 5 13 7 4 3" xfId="17939"/>
    <cellStyle name="Обычный 5 13 7 4 3 2" xfId="47812"/>
    <cellStyle name="Обычный 5 13 7 4 4" xfId="47813"/>
    <cellStyle name="Обычный 5 13 7 5" xfId="17940"/>
    <cellStyle name="Обычный 5 13 7 5 2" xfId="17941"/>
    <cellStyle name="Обычный 5 13 7 5 2 2" xfId="47814"/>
    <cellStyle name="Обычный 5 13 7 5 3" xfId="47815"/>
    <cellStyle name="Обычный 5 13 7 6" xfId="17942"/>
    <cellStyle name="Обычный 5 13 7 6 2" xfId="47816"/>
    <cellStyle name="Обычный 5 13 7 7" xfId="17943"/>
    <cellStyle name="Обычный 5 13 7 7 2" xfId="47817"/>
    <cellStyle name="Обычный 5 13 7 8" xfId="47818"/>
    <cellStyle name="Обычный 5 13 8" xfId="17944"/>
    <cellStyle name="Обычный 5 13 8 2" xfId="17945"/>
    <cellStyle name="Обычный 5 13 8 2 2" xfId="17946"/>
    <cellStyle name="Обычный 5 13 8 2 2 2" xfId="17947"/>
    <cellStyle name="Обычный 5 13 8 2 2 2 2" xfId="47819"/>
    <cellStyle name="Обычный 5 13 8 2 2 3" xfId="47820"/>
    <cellStyle name="Обычный 5 13 8 2 3" xfId="17948"/>
    <cellStyle name="Обычный 5 13 8 2 3 2" xfId="47821"/>
    <cellStyle name="Обычный 5 13 8 2 4" xfId="47822"/>
    <cellStyle name="Обычный 5 13 8 3" xfId="17949"/>
    <cellStyle name="Обычный 5 13 8 3 2" xfId="17950"/>
    <cellStyle name="Обычный 5 13 8 3 2 2" xfId="17951"/>
    <cellStyle name="Обычный 5 13 8 3 2 2 2" xfId="47823"/>
    <cellStyle name="Обычный 5 13 8 3 2 3" xfId="47824"/>
    <cellStyle name="Обычный 5 13 8 3 3" xfId="17952"/>
    <cellStyle name="Обычный 5 13 8 3 3 2" xfId="47825"/>
    <cellStyle name="Обычный 5 13 8 3 4" xfId="47826"/>
    <cellStyle name="Обычный 5 13 8 4" xfId="17953"/>
    <cellStyle name="Обычный 5 13 8 4 2" xfId="17954"/>
    <cellStyle name="Обычный 5 13 8 4 2 2" xfId="17955"/>
    <cellStyle name="Обычный 5 13 8 4 2 2 2" xfId="47827"/>
    <cellStyle name="Обычный 5 13 8 4 2 3" xfId="47828"/>
    <cellStyle name="Обычный 5 13 8 4 3" xfId="17956"/>
    <cellStyle name="Обычный 5 13 8 4 3 2" xfId="47829"/>
    <cellStyle name="Обычный 5 13 8 4 4" xfId="47830"/>
    <cellStyle name="Обычный 5 13 8 5" xfId="17957"/>
    <cellStyle name="Обычный 5 13 8 5 2" xfId="17958"/>
    <cellStyle name="Обычный 5 13 8 5 2 2" xfId="47831"/>
    <cellStyle name="Обычный 5 13 8 5 3" xfId="47832"/>
    <cellStyle name="Обычный 5 13 8 6" xfId="17959"/>
    <cellStyle name="Обычный 5 13 8 6 2" xfId="47833"/>
    <cellStyle name="Обычный 5 13 8 7" xfId="17960"/>
    <cellStyle name="Обычный 5 13 8 7 2" xfId="47834"/>
    <cellStyle name="Обычный 5 13 8 8" xfId="47835"/>
    <cellStyle name="Обычный 5 13 9" xfId="17961"/>
    <cellStyle name="Обычный 5 13 9 2" xfId="17962"/>
    <cellStyle name="Обычный 5 13 9 2 2" xfId="17963"/>
    <cellStyle name="Обычный 5 13 9 2 2 2" xfId="17964"/>
    <cellStyle name="Обычный 5 13 9 2 2 2 2" xfId="47836"/>
    <cellStyle name="Обычный 5 13 9 2 2 3" xfId="47837"/>
    <cellStyle name="Обычный 5 13 9 2 3" xfId="17965"/>
    <cellStyle name="Обычный 5 13 9 2 3 2" xfId="47838"/>
    <cellStyle name="Обычный 5 13 9 2 4" xfId="47839"/>
    <cellStyle name="Обычный 5 13 9 3" xfId="17966"/>
    <cellStyle name="Обычный 5 13 9 3 2" xfId="17967"/>
    <cellStyle name="Обычный 5 13 9 3 2 2" xfId="17968"/>
    <cellStyle name="Обычный 5 13 9 3 2 2 2" xfId="47840"/>
    <cellStyle name="Обычный 5 13 9 3 2 3" xfId="47841"/>
    <cellStyle name="Обычный 5 13 9 3 3" xfId="17969"/>
    <cellStyle name="Обычный 5 13 9 3 3 2" xfId="47842"/>
    <cellStyle name="Обычный 5 13 9 3 4" xfId="47843"/>
    <cellStyle name="Обычный 5 13 9 4" xfId="17970"/>
    <cellStyle name="Обычный 5 13 9 4 2" xfId="17971"/>
    <cellStyle name="Обычный 5 13 9 4 2 2" xfId="17972"/>
    <cellStyle name="Обычный 5 13 9 4 2 2 2" xfId="47844"/>
    <cellStyle name="Обычный 5 13 9 4 2 3" xfId="47845"/>
    <cellStyle name="Обычный 5 13 9 4 3" xfId="17973"/>
    <cellStyle name="Обычный 5 13 9 4 3 2" xfId="47846"/>
    <cellStyle name="Обычный 5 13 9 4 4" xfId="47847"/>
    <cellStyle name="Обычный 5 13 9 5" xfId="17974"/>
    <cellStyle name="Обычный 5 13 9 5 2" xfId="17975"/>
    <cellStyle name="Обычный 5 13 9 5 2 2" xfId="47848"/>
    <cellStyle name="Обычный 5 13 9 5 3" xfId="47849"/>
    <cellStyle name="Обычный 5 13 9 6" xfId="17976"/>
    <cellStyle name="Обычный 5 13 9 6 2" xfId="47850"/>
    <cellStyle name="Обычный 5 13 9 7" xfId="17977"/>
    <cellStyle name="Обычный 5 13 9 7 2" xfId="47851"/>
    <cellStyle name="Обычный 5 13 9 8" xfId="47852"/>
    <cellStyle name="Обычный 5 130" xfId="47853"/>
    <cellStyle name="Обычный 5 14" xfId="17978"/>
    <cellStyle name="Обычный 5 14 10" xfId="17979"/>
    <cellStyle name="Обычный 5 14 10 2" xfId="17980"/>
    <cellStyle name="Обычный 5 14 10 2 2" xfId="17981"/>
    <cellStyle name="Обычный 5 14 10 2 2 2" xfId="17982"/>
    <cellStyle name="Обычный 5 14 10 2 2 2 2" xfId="47854"/>
    <cellStyle name="Обычный 5 14 10 2 2 3" xfId="47855"/>
    <cellStyle name="Обычный 5 14 10 2 3" xfId="17983"/>
    <cellStyle name="Обычный 5 14 10 2 3 2" xfId="47856"/>
    <cellStyle name="Обычный 5 14 10 2 4" xfId="47857"/>
    <cellStyle name="Обычный 5 14 10 3" xfId="17984"/>
    <cellStyle name="Обычный 5 14 10 3 2" xfId="17985"/>
    <cellStyle name="Обычный 5 14 10 3 2 2" xfId="17986"/>
    <cellStyle name="Обычный 5 14 10 3 2 2 2" xfId="47858"/>
    <cellStyle name="Обычный 5 14 10 3 2 3" xfId="47859"/>
    <cellStyle name="Обычный 5 14 10 3 3" xfId="17987"/>
    <cellStyle name="Обычный 5 14 10 3 3 2" xfId="47860"/>
    <cellStyle name="Обычный 5 14 10 3 4" xfId="47861"/>
    <cellStyle name="Обычный 5 14 10 4" xfId="17988"/>
    <cellStyle name="Обычный 5 14 10 4 2" xfId="17989"/>
    <cellStyle name="Обычный 5 14 10 4 2 2" xfId="17990"/>
    <cellStyle name="Обычный 5 14 10 4 2 2 2" xfId="47862"/>
    <cellStyle name="Обычный 5 14 10 4 2 3" xfId="47863"/>
    <cellStyle name="Обычный 5 14 10 4 3" xfId="17991"/>
    <cellStyle name="Обычный 5 14 10 4 3 2" xfId="47864"/>
    <cellStyle name="Обычный 5 14 10 4 4" xfId="47865"/>
    <cellStyle name="Обычный 5 14 10 5" xfId="17992"/>
    <cellStyle name="Обычный 5 14 10 5 2" xfId="17993"/>
    <cellStyle name="Обычный 5 14 10 5 2 2" xfId="47866"/>
    <cellStyle name="Обычный 5 14 10 5 3" xfId="47867"/>
    <cellStyle name="Обычный 5 14 10 6" xfId="17994"/>
    <cellStyle name="Обычный 5 14 10 6 2" xfId="47868"/>
    <cellStyle name="Обычный 5 14 10 7" xfId="17995"/>
    <cellStyle name="Обычный 5 14 10 7 2" xfId="47869"/>
    <cellStyle name="Обычный 5 14 10 8" xfId="47870"/>
    <cellStyle name="Обычный 5 14 11" xfId="17996"/>
    <cellStyle name="Обычный 5 14 11 2" xfId="17997"/>
    <cellStyle name="Обычный 5 14 11 2 2" xfId="17998"/>
    <cellStyle name="Обычный 5 14 11 2 2 2" xfId="17999"/>
    <cellStyle name="Обычный 5 14 11 2 2 2 2" xfId="47871"/>
    <cellStyle name="Обычный 5 14 11 2 2 3" xfId="47872"/>
    <cellStyle name="Обычный 5 14 11 2 3" xfId="18000"/>
    <cellStyle name="Обычный 5 14 11 2 3 2" xfId="47873"/>
    <cellStyle name="Обычный 5 14 11 2 4" xfId="47874"/>
    <cellStyle name="Обычный 5 14 11 3" xfId="18001"/>
    <cellStyle name="Обычный 5 14 11 3 2" xfId="18002"/>
    <cellStyle name="Обычный 5 14 11 3 2 2" xfId="18003"/>
    <cellStyle name="Обычный 5 14 11 3 2 2 2" xfId="47875"/>
    <cellStyle name="Обычный 5 14 11 3 2 3" xfId="47876"/>
    <cellStyle name="Обычный 5 14 11 3 3" xfId="18004"/>
    <cellStyle name="Обычный 5 14 11 3 3 2" xfId="47877"/>
    <cellStyle name="Обычный 5 14 11 3 4" xfId="47878"/>
    <cellStyle name="Обычный 5 14 11 4" xfId="18005"/>
    <cellStyle name="Обычный 5 14 11 4 2" xfId="18006"/>
    <cellStyle name="Обычный 5 14 11 4 2 2" xfId="18007"/>
    <cellStyle name="Обычный 5 14 11 4 2 2 2" xfId="47879"/>
    <cellStyle name="Обычный 5 14 11 4 2 3" xfId="47880"/>
    <cellStyle name="Обычный 5 14 11 4 3" xfId="18008"/>
    <cellStyle name="Обычный 5 14 11 4 3 2" xfId="47881"/>
    <cellStyle name="Обычный 5 14 11 4 4" xfId="47882"/>
    <cellStyle name="Обычный 5 14 11 5" xfId="18009"/>
    <cellStyle name="Обычный 5 14 11 5 2" xfId="18010"/>
    <cellStyle name="Обычный 5 14 11 5 2 2" xfId="47883"/>
    <cellStyle name="Обычный 5 14 11 5 3" xfId="47884"/>
    <cellStyle name="Обычный 5 14 11 6" xfId="18011"/>
    <cellStyle name="Обычный 5 14 11 6 2" xfId="47885"/>
    <cellStyle name="Обычный 5 14 11 7" xfId="18012"/>
    <cellStyle name="Обычный 5 14 11 7 2" xfId="47886"/>
    <cellStyle name="Обычный 5 14 11 8" xfId="47887"/>
    <cellStyle name="Обычный 5 14 12" xfId="18013"/>
    <cellStyle name="Обычный 5 14 12 2" xfId="18014"/>
    <cellStyle name="Обычный 5 14 12 2 2" xfId="18015"/>
    <cellStyle name="Обычный 5 14 12 2 2 2" xfId="18016"/>
    <cellStyle name="Обычный 5 14 12 2 2 2 2" xfId="47888"/>
    <cellStyle name="Обычный 5 14 12 2 2 3" xfId="47889"/>
    <cellStyle name="Обычный 5 14 12 2 3" xfId="18017"/>
    <cellStyle name="Обычный 5 14 12 2 3 2" xfId="47890"/>
    <cellStyle name="Обычный 5 14 12 2 4" xfId="47891"/>
    <cellStyle name="Обычный 5 14 12 3" xfId="18018"/>
    <cellStyle name="Обычный 5 14 12 3 2" xfId="18019"/>
    <cellStyle name="Обычный 5 14 12 3 2 2" xfId="18020"/>
    <cellStyle name="Обычный 5 14 12 3 2 2 2" xfId="47892"/>
    <cellStyle name="Обычный 5 14 12 3 2 3" xfId="47893"/>
    <cellStyle name="Обычный 5 14 12 3 3" xfId="18021"/>
    <cellStyle name="Обычный 5 14 12 3 3 2" xfId="47894"/>
    <cellStyle name="Обычный 5 14 12 3 4" xfId="47895"/>
    <cellStyle name="Обычный 5 14 12 4" xfId="18022"/>
    <cellStyle name="Обычный 5 14 12 4 2" xfId="18023"/>
    <cellStyle name="Обычный 5 14 12 4 2 2" xfId="18024"/>
    <cellStyle name="Обычный 5 14 12 4 2 2 2" xfId="47896"/>
    <cellStyle name="Обычный 5 14 12 4 2 3" xfId="47897"/>
    <cellStyle name="Обычный 5 14 12 4 3" xfId="18025"/>
    <cellStyle name="Обычный 5 14 12 4 3 2" xfId="47898"/>
    <cellStyle name="Обычный 5 14 12 4 4" xfId="47899"/>
    <cellStyle name="Обычный 5 14 12 5" xfId="18026"/>
    <cellStyle name="Обычный 5 14 12 5 2" xfId="18027"/>
    <cellStyle name="Обычный 5 14 12 5 2 2" xfId="47900"/>
    <cellStyle name="Обычный 5 14 12 5 3" xfId="47901"/>
    <cellStyle name="Обычный 5 14 12 6" xfId="18028"/>
    <cellStyle name="Обычный 5 14 12 6 2" xfId="47902"/>
    <cellStyle name="Обычный 5 14 12 7" xfId="18029"/>
    <cellStyle name="Обычный 5 14 12 7 2" xfId="47903"/>
    <cellStyle name="Обычный 5 14 12 8" xfId="47904"/>
    <cellStyle name="Обычный 5 14 13" xfId="18030"/>
    <cellStyle name="Обычный 5 14 13 2" xfId="18031"/>
    <cellStyle name="Обычный 5 14 13 2 2" xfId="18032"/>
    <cellStyle name="Обычный 5 14 13 2 2 2" xfId="18033"/>
    <cellStyle name="Обычный 5 14 13 2 2 2 2" xfId="47905"/>
    <cellStyle name="Обычный 5 14 13 2 2 3" xfId="47906"/>
    <cellStyle name="Обычный 5 14 13 2 3" xfId="18034"/>
    <cellStyle name="Обычный 5 14 13 2 3 2" xfId="47907"/>
    <cellStyle name="Обычный 5 14 13 2 4" xfId="47908"/>
    <cellStyle name="Обычный 5 14 13 3" xfId="18035"/>
    <cellStyle name="Обычный 5 14 13 3 2" xfId="18036"/>
    <cellStyle name="Обычный 5 14 13 3 2 2" xfId="18037"/>
    <cellStyle name="Обычный 5 14 13 3 2 2 2" xfId="47909"/>
    <cellStyle name="Обычный 5 14 13 3 2 3" xfId="47910"/>
    <cellStyle name="Обычный 5 14 13 3 3" xfId="18038"/>
    <cellStyle name="Обычный 5 14 13 3 3 2" xfId="47911"/>
    <cellStyle name="Обычный 5 14 13 3 4" xfId="47912"/>
    <cellStyle name="Обычный 5 14 13 4" xfId="18039"/>
    <cellStyle name="Обычный 5 14 13 4 2" xfId="18040"/>
    <cellStyle name="Обычный 5 14 13 4 2 2" xfId="18041"/>
    <cellStyle name="Обычный 5 14 13 4 2 2 2" xfId="47913"/>
    <cellStyle name="Обычный 5 14 13 4 2 3" xfId="47914"/>
    <cellStyle name="Обычный 5 14 13 4 3" xfId="18042"/>
    <cellStyle name="Обычный 5 14 13 4 3 2" xfId="47915"/>
    <cellStyle name="Обычный 5 14 13 4 4" xfId="47916"/>
    <cellStyle name="Обычный 5 14 13 5" xfId="18043"/>
    <cellStyle name="Обычный 5 14 13 5 2" xfId="18044"/>
    <cellStyle name="Обычный 5 14 13 5 2 2" xfId="47917"/>
    <cellStyle name="Обычный 5 14 13 5 3" xfId="47918"/>
    <cellStyle name="Обычный 5 14 13 6" xfId="18045"/>
    <cellStyle name="Обычный 5 14 13 6 2" xfId="47919"/>
    <cellStyle name="Обычный 5 14 13 7" xfId="18046"/>
    <cellStyle name="Обычный 5 14 13 7 2" xfId="47920"/>
    <cellStyle name="Обычный 5 14 13 8" xfId="47921"/>
    <cellStyle name="Обычный 5 14 14" xfId="18047"/>
    <cellStyle name="Обычный 5 14 14 2" xfId="18048"/>
    <cellStyle name="Обычный 5 14 14 2 2" xfId="18049"/>
    <cellStyle name="Обычный 5 14 14 2 2 2" xfId="18050"/>
    <cellStyle name="Обычный 5 14 14 2 2 2 2" xfId="47922"/>
    <cellStyle name="Обычный 5 14 14 2 2 3" xfId="47923"/>
    <cellStyle name="Обычный 5 14 14 2 3" xfId="18051"/>
    <cellStyle name="Обычный 5 14 14 2 3 2" xfId="47924"/>
    <cellStyle name="Обычный 5 14 14 2 4" xfId="47925"/>
    <cellStyle name="Обычный 5 14 14 3" xfId="18052"/>
    <cellStyle name="Обычный 5 14 14 3 2" xfId="18053"/>
    <cellStyle name="Обычный 5 14 14 3 2 2" xfId="18054"/>
    <cellStyle name="Обычный 5 14 14 3 2 2 2" xfId="47926"/>
    <cellStyle name="Обычный 5 14 14 3 2 3" xfId="47927"/>
    <cellStyle name="Обычный 5 14 14 3 3" xfId="18055"/>
    <cellStyle name="Обычный 5 14 14 3 3 2" xfId="47928"/>
    <cellStyle name="Обычный 5 14 14 3 4" xfId="47929"/>
    <cellStyle name="Обычный 5 14 14 4" xfId="18056"/>
    <cellStyle name="Обычный 5 14 14 4 2" xfId="18057"/>
    <cellStyle name="Обычный 5 14 14 4 2 2" xfId="18058"/>
    <cellStyle name="Обычный 5 14 14 4 2 2 2" xfId="47930"/>
    <cellStyle name="Обычный 5 14 14 4 2 3" xfId="47931"/>
    <cellStyle name="Обычный 5 14 14 4 3" xfId="18059"/>
    <cellStyle name="Обычный 5 14 14 4 3 2" xfId="47932"/>
    <cellStyle name="Обычный 5 14 14 4 4" xfId="47933"/>
    <cellStyle name="Обычный 5 14 14 5" xfId="18060"/>
    <cellStyle name="Обычный 5 14 14 5 2" xfId="18061"/>
    <cellStyle name="Обычный 5 14 14 5 2 2" xfId="47934"/>
    <cellStyle name="Обычный 5 14 14 5 3" xfId="47935"/>
    <cellStyle name="Обычный 5 14 14 6" xfId="18062"/>
    <cellStyle name="Обычный 5 14 14 6 2" xfId="47936"/>
    <cellStyle name="Обычный 5 14 14 7" xfId="18063"/>
    <cellStyle name="Обычный 5 14 14 7 2" xfId="47937"/>
    <cellStyle name="Обычный 5 14 14 8" xfId="47938"/>
    <cellStyle name="Обычный 5 14 15" xfId="18064"/>
    <cellStyle name="Обычный 5 14 15 2" xfId="18065"/>
    <cellStyle name="Обычный 5 14 15 2 2" xfId="18066"/>
    <cellStyle name="Обычный 5 14 15 2 2 2" xfId="18067"/>
    <cellStyle name="Обычный 5 14 15 2 2 2 2" xfId="47939"/>
    <cellStyle name="Обычный 5 14 15 2 2 3" xfId="47940"/>
    <cellStyle name="Обычный 5 14 15 2 3" xfId="18068"/>
    <cellStyle name="Обычный 5 14 15 2 3 2" xfId="47941"/>
    <cellStyle name="Обычный 5 14 15 2 4" xfId="47942"/>
    <cellStyle name="Обычный 5 14 15 3" xfId="18069"/>
    <cellStyle name="Обычный 5 14 15 3 2" xfId="18070"/>
    <cellStyle name="Обычный 5 14 15 3 2 2" xfId="18071"/>
    <cellStyle name="Обычный 5 14 15 3 2 2 2" xfId="47943"/>
    <cellStyle name="Обычный 5 14 15 3 2 3" xfId="47944"/>
    <cellStyle name="Обычный 5 14 15 3 3" xfId="18072"/>
    <cellStyle name="Обычный 5 14 15 3 3 2" xfId="47945"/>
    <cellStyle name="Обычный 5 14 15 3 4" xfId="47946"/>
    <cellStyle name="Обычный 5 14 15 4" xfId="18073"/>
    <cellStyle name="Обычный 5 14 15 4 2" xfId="18074"/>
    <cellStyle name="Обычный 5 14 15 4 2 2" xfId="18075"/>
    <cellStyle name="Обычный 5 14 15 4 2 2 2" xfId="47947"/>
    <cellStyle name="Обычный 5 14 15 4 2 3" xfId="47948"/>
    <cellStyle name="Обычный 5 14 15 4 3" xfId="18076"/>
    <cellStyle name="Обычный 5 14 15 4 3 2" xfId="47949"/>
    <cellStyle name="Обычный 5 14 15 4 4" xfId="47950"/>
    <cellStyle name="Обычный 5 14 15 5" xfId="18077"/>
    <cellStyle name="Обычный 5 14 15 5 2" xfId="18078"/>
    <cellStyle name="Обычный 5 14 15 5 2 2" xfId="47951"/>
    <cellStyle name="Обычный 5 14 15 5 3" xfId="47952"/>
    <cellStyle name="Обычный 5 14 15 6" xfId="18079"/>
    <cellStyle name="Обычный 5 14 15 6 2" xfId="47953"/>
    <cellStyle name="Обычный 5 14 15 7" xfId="18080"/>
    <cellStyle name="Обычный 5 14 15 7 2" xfId="47954"/>
    <cellStyle name="Обычный 5 14 15 8" xfId="47955"/>
    <cellStyle name="Обычный 5 14 16" xfId="18081"/>
    <cellStyle name="Обычный 5 14 16 2" xfId="18082"/>
    <cellStyle name="Обычный 5 14 16 2 2" xfId="18083"/>
    <cellStyle name="Обычный 5 14 16 2 2 2" xfId="18084"/>
    <cellStyle name="Обычный 5 14 16 2 2 2 2" xfId="47956"/>
    <cellStyle name="Обычный 5 14 16 2 2 3" xfId="47957"/>
    <cellStyle name="Обычный 5 14 16 2 3" xfId="18085"/>
    <cellStyle name="Обычный 5 14 16 2 3 2" xfId="47958"/>
    <cellStyle name="Обычный 5 14 16 2 4" xfId="47959"/>
    <cellStyle name="Обычный 5 14 16 3" xfId="18086"/>
    <cellStyle name="Обычный 5 14 16 3 2" xfId="18087"/>
    <cellStyle name="Обычный 5 14 16 3 2 2" xfId="18088"/>
    <cellStyle name="Обычный 5 14 16 3 2 2 2" xfId="47960"/>
    <cellStyle name="Обычный 5 14 16 3 2 3" xfId="47961"/>
    <cellStyle name="Обычный 5 14 16 3 3" xfId="18089"/>
    <cellStyle name="Обычный 5 14 16 3 3 2" xfId="47962"/>
    <cellStyle name="Обычный 5 14 16 3 4" xfId="47963"/>
    <cellStyle name="Обычный 5 14 16 4" xfId="18090"/>
    <cellStyle name="Обычный 5 14 16 4 2" xfId="18091"/>
    <cellStyle name="Обычный 5 14 16 4 2 2" xfId="18092"/>
    <cellStyle name="Обычный 5 14 16 4 2 2 2" xfId="47964"/>
    <cellStyle name="Обычный 5 14 16 4 2 3" xfId="47965"/>
    <cellStyle name="Обычный 5 14 16 4 3" xfId="18093"/>
    <cellStyle name="Обычный 5 14 16 4 3 2" xfId="47966"/>
    <cellStyle name="Обычный 5 14 16 4 4" xfId="47967"/>
    <cellStyle name="Обычный 5 14 16 5" xfId="18094"/>
    <cellStyle name="Обычный 5 14 16 5 2" xfId="18095"/>
    <cellStyle name="Обычный 5 14 16 5 2 2" xfId="47968"/>
    <cellStyle name="Обычный 5 14 16 5 3" xfId="47969"/>
    <cellStyle name="Обычный 5 14 16 6" xfId="18096"/>
    <cellStyle name="Обычный 5 14 16 6 2" xfId="47970"/>
    <cellStyle name="Обычный 5 14 16 7" xfId="18097"/>
    <cellStyle name="Обычный 5 14 16 7 2" xfId="47971"/>
    <cellStyle name="Обычный 5 14 16 8" xfId="47972"/>
    <cellStyle name="Обычный 5 14 17" xfId="18098"/>
    <cellStyle name="Обычный 5 14 17 2" xfId="18099"/>
    <cellStyle name="Обычный 5 14 17 2 2" xfId="18100"/>
    <cellStyle name="Обычный 5 14 17 2 2 2" xfId="18101"/>
    <cellStyle name="Обычный 5 14 17 2 2 2 2" xfId="47973"/>
    <cellStyle name="Обычный 5 14 17 2 2 3" xfId="47974"/>
    <cellStyle name="Обычный 5 14 17 2 3" xfId="18102"/>
    <cellStyle name="Обычный 5 14 17 2 3 2" xfId="47975"/>
    <cellStyle name="Обычный 5 14 17 2 4" xfId="47976"/>
    <cellStyle name="Обычный 5 14 17 3" xfId="18103"/>
    <cellStyle name="Обычный 5 14 17 3 2" xfId="18104"/>
    <cellStyle name="Обычный 5 14 17 3 2 2" xfId="18105"/>
    <cellStyle name="Обычный 5 14 17 3 2 2 2" xfId="47977"/>
    <cellStyle name="Обычный 5 14 17 3 2 3" xfId="47978"/>
    <cellStyle name="Обычный 5 14 17 3 3" xfId="18106"/>
    <cellStyle name="Обычный 5 14 17 3 3 2" xfId="47979"/>
    <cellStyle name="Обычный 5 14 17 3 4" xfId="47980"/>
    <cellStyle name="Обычный 5 14 17 4" xfId="18107"/>
    <cellStyle name="Обычный 5 14 17 4 2" xfId="18108"/>
    <cellStyle name="Обычный 5 14 17 4 2 2" xfId="18109"/>
    <cellStyle name="Обычный 5 14 17 4 2 2 2" xfId="47981"/>
    <cellStyle name="Обычный 5 14 17 4 2 3" xfId="47982"/>
    <cellStyle name="Обычный 5 14 17 4 3" xfId="18110"/>
    <cellStyle name="Обычный 5 14 17 4 3 2" xfId="47983"/>
    <cellStyle name="Обычный 5 14 17 4 4" xfId="47984"/>
    <cellStyle name="Обычный 5 14 17 5" xfId="18111"/>
    <cellStyle name="Обычный 5 14 17 5 2" xfId="18112"/>
    <cellStyle name="Обычный 5 14 17 5 2 2" xfId="47985"/>
    <cellStyle name="Обычный 5 14 17 5 3" xfId="47986"/>
    <cellStyle name="Обычный 5 14 17 6" xfId="18113"/>
    <cellStyle name="Обычный 5 14 17 6 2" xfId="47987"/>
    <cellStyle name="Обычный 5 14 17 7" xfId="18114"/>
    <cellStyle name="Обычный 5 14 17 7 2" xfId="47988"/>
    <cellStyle name="Обычный 5 14 17 8" xfId="47989"/>
    <cellStyle name="Обычный 5 14 18" xfId="18115"/>
    <cellStyle name="Обычный 5 14 18 2" xfId="18116"/>
    <cellStyle name="Обычный 5 14 18 2 2" xfId="18117"/>
    <cellStyle name="Обычный 5 14 18 2 2 2" xfId="18118"/>
    <cellStyle name="Обычный 5 14 18 2 2 2 2" xfId="47990"/>
    <cellStyle name="Обычный 5 14 18 2 2 3" xfId="47991"/>
    <cellStyle name="Обычный 5 14 18 2 3" xfId="18119"/>
    <cellStyle name="Обычный 5 14 18 2 3 2" xfId="47992"/>
    <cellStyle name="Обычный 5 14 18 2 4" xfId="47993"/>
    <cellStyle name="Обычный 5 14 18 3" xfId="18120"/>
    <cellStyle name="Обычный 5 14 18 3 2" xfId="18121"/>
    <cellStyle name="Обычный 5 14 18 3 2 2" xfId="18122"/>
    <cellStyle name="Обычный 5 14 18 3 2 2 2" xfId="47994"/>
    <cellStyle name="Обычный 5 14 18 3 2 3" xfId="47995"/>
    <cellStyle name="Обычный 5 14 18 3 3" xfId="18123"/>
    <cellStyle name="Обычный 5 14 18 3 3 2" xfId="47996"/>
    <cellStyle name="Обычный 5 14 18 3 4" xfId="47997"/>
    <cellStyle name="Обычный 5 14 18 4" xfId="18124"/>
    <cellStyle name="Обычный 5 14 18 4 2" xfId="18125"/>
    <cellStyle name="Обычный 5 14 18 4 2 2" xfId="18126"/>
    <cellStyle name="Обычный 5 14 18 4 2 2 2" xfId="47998"/>
    <cellStyle name="Обычный 5 14 18 4 2 3" xfId="47999"/>
    <cellStyle name="Обычный 5 14 18 4 3" xfId="18127"/>
    <cellStyle name="Обычный 5 14 18 4 3 2" xfId="48000"/>
    <cellStyle name="Обычный 5 14 18 4 4" xfId="48001"/>
    <cellStyle name="Обычный 5 14 18 5" xfId="18128"/>
    <cellStyle name="Обычный 5 14 18 5 2" xfId="18129"/>
    <cellStyle name="Обычный 5 14 18 5 2 2" xfId="48002"/>
    <cellStyle name="Обычный 5 14 18 5 3" xfId="48003"/>
    <cellStyle name="Обычный 5 14 18 6" xfId="18130"/>
    <cellStyle name="Обычный 5 14 18 6 2" xfId="48004"/>
    <cellStyle name="Обычный 5 14 18 7" xfId="18131"/>
    <cellStyle name="Обычный 5 14 18 7 2" xfId="48005"/>
    <cellStyle name="Обычный 5 14 18 8" xfId="48006"/>
    <cellStyle name="Обычный 5 14 19" xfId="18132"/>
    <cellStyle name="Обычный 5 14 19 2" xfId="18133"/>
    <cellStyle name="Обычный 5 14 19 2 2" xfId="18134"/>
    <cellStyle name="Обычный 5 14 19 2 2 2" xfId="18135"/>
    <cellStyle name="Обычный 5 14 19 2 2 2 2" xfId="48007"/>
    <cellStyle name="Обычный 5 14 19 2 2 3" xfId="48008"/>
    <cellStyle name="Обычный 5 14 19 2 3" xfId="18136"/>
    <cellStyle name="Обычный 5 14 19 2 3 2" xfId="48009"/>
    <cellStyle name="Обычный 5 14 19 2 4" xfId="48010"/>
    <cellStyle name="Обычный 5 14 19 3" xfId="18137"/>
    <cellStyle name="Обычный 5 14 19 3 2" xfId="18138"/>
    <cellStyle name="Обычный 5 14 19 3 2 2" xfId="18139"/>
    <cellStyle name="Обычный 5 14 19 3 2 2 2" xfId="48011"/>
    <cellStyle name="Обычный 5 14 19 3 2 3" xfId="48012"/>
    <cellStyle name="Обычный 5 14 19 3 3" xfId="18140"/>
    <cellStyle name="Обычный 5 14 19 3 3 2" xfId="48013"/>
    <cellStyle name="Обычный 5 14 19 3 4" xfId="48014"/>
    <cellStyle name="Обычный 5 14 19 4" xfId="18141"/>
    <cellStyle name="Обычный 5 14 19 4 2" xfId="18142"/>
    <cellStyle name="Обычный 5 14 19 4 2 2" xfId="18143"/>
    <cellStyle name="Обычный 5 14 19 4 2 2 2" xfId="48015"/>
    <cellStyle name="Обычный 5 14 19 4 2 3" xfId="48016"/>
    <cellStyle name="Обычный 5 14 19 4 3" xfId="18144"/>
    <cellStyle name="Обычный 5 14 19 4 3 2" xfId="48017"/>
    <cellStyle name="Обычный 5 14 19 4 4" xfId="48018"/>
    <cellStyle name="Обычный 5 14 19 5" xfId="18145"/>
    <cellStyle name="Обычный 5 14 19 5 2" xfId="18146"/>
    <cellStyle name="Обычный 5 14 19 5 2 2" xfId="48019"/>
    <cellStyle name="Обычный 5 14 19 5 3" xfId="48020"/>
    <cellStyle name="Обычный 5 14 19 6" xfId="18147"/>
    <cellStyle name="Обычный 5 14 19 6 2" xfId="48021"/>
    <cellStyle name="Обычный 5 14 19 7" xfId="18148"/>
    <cellStyle name="Обычный 5 14 19 7 2" xfId="48022"/>
    <cellStyle name="Обычный 5 14 19 8" xfId="48023"/>
    <cellStyle name="Обычный 5 14 2" xfId="18149"/>
    <cellStyle name="Обычный 5 14 2 2" xfId="18150"/>
    <cellStyle name="Обычный 5 14 2 2 2" xfId="18151"/>
    <cellStyle name="Обычный 5 14 2 2 2 2" xfId="18152"/>
    <cellStyle name="Обычный 5 14 2 2 2 2 2" xfId="48024"/>
    <cellStyle name="Обычный 5 14 2 2 2 3" xfId="48025"/>
    <cellStyle name="Обычный 5 14 2 2 3" xfId="18153"/>
    <cellStyle name="Обычный 5 14 2 2 3 2" xfId="48026"/>
    <cellStyle name="Обычный 5 14 2 2 4" xfId="48027"/>
    <cellStyle name="Обычный 5 14 2 3" xfId="18154"/>
    <cellStyle name="Обычный 5 14 2 3 2" xfId="18155"/>
    <cellStyle name="Обычный 5 14 2 3 2 2" xfId="18156"/>
    <cellStyle name="Обычный 5 14 2 3 2 2 2" xfId="48028"/>
    <cellStyle name="Обычный 5 14 2 3 2 3" xfId="48029"/>
    <cellStyle name="Обычный 5 14 2 3 3" xfId="18157"/>
    <cellStyle name="Обычный 5 14 2 3 3 2" xfId="48030"/>
    <cellStyle name="Обычный 5 14 2 3 4" xfId="48031"/>
    <cellStyle name="Обычный 5 14 2 4" xfId="18158"/>
    <cellStyle name="Обычный 5 14 2 4 2" xfId="18159"/>
    <cellStyle name="Обычный 5 14 2 4 2 2" xfId="18160"/>
    <cellStyle name="Обычный 5 14 2 4 2 2 2" xfId="48032"/>
    <cellStyle name="Обычный 5 14 2 4 2 3" xfId="48033"/>
    <cellStyle name="Обычный 5 14 2 4 3" xfId="18161"/>
    <cellStyle name="Обычный 5 14 2 4 3 2" xfId="48034"/>
    <cellStyle name="Обычный 5 14 2 4 4" xfId="48035"/>
    <cellStyle name="Обычный 5 14 2 5" xfId="18162"/>
    <cellStyle name="Обычный 5 14 2 5 2" xfId="18163"/>
    <cellStyle name="Обычный 5 14 2 5 2 2" xfId="48036"/>
    <cellStyle name="Обычный 5 14 2 5 3" xfId="48037"/>
    <cellStyle name="Обычный 5 14 2 6" xfId="18164"/>
    <cellStyle name="Обычный 5 14 2 6 2" xfId="48038"/>
    <cellStyle name="Обычный 5 14 2 7" xfId="18165"/>
    <cellStyle name="Обычный 5 14 2 7 2" xfId="48039"/>
    <cellStyle name="Обычный 5 14 2 8" xfId="48040"/>
    <cellStyle name="Обычный 5 14 20" xfId="18166"/>
    <cellStyle name="Обычный 5 14 20 2" xfId="18167"/>
    <cellStyle name="Обычный 5 14 20 2 2" xfId="18168"/>
    <cellStyle name="Обычный 5 14 20 2 2 2" xfId="18169"/>
    <cellStyle name="Обычный 5 14 20 2 2 2 2" xfId="48041"/>
    <cellStyle name="Обычный 5 14 20 2 2 3" xfId="48042"/>
    <cellStyle name="Обычный 5 14 20 2 3" xfId="18170"/>
    <cellStyle name="Обычный 5 14 20 2 3 2" xfId="48043"/>
    <cellStyle name="Обычный 5 14 20 2 4" xfId="48044"/>
    <cellStyle name="Обычный 5 14 20 3" xfId="18171"/>
    <cellStyle name="Обычный 5 14 20 3 2" xfId="18172"/>
    <cellStyle name="Обычный 5 14 20 3 2 2" xfId="18173"/>
    <cellStyle name="Обычный 5 14 20 3 2 2 2" xfId="48045"/>
    <cellStyle name="Обычный 5 14 20 3 2 3" xfId="48046"/>
    <cellStyle name="Обычный 5 14 20 3 3" xfId="18174"/>
    <cellStyle name="Обычный 5 14 20 3 3 2" xfId="48047"/>
    <cellStyle name="Обычный 5 14 20 3 4" xfId="48048"/>
    <cellStyle name="Обычный 5 14 20 4" xfId="18175"/>
    <cellStyle name="Обычный 5 14 20 4 2" xfId="18176"/>
    <cellStyle name="Обычный 5 14 20 4 2 2" xfId="18177"/>
    <cellStyle name="Обычный 5 14 20 4 2 2 2" xfId="48049"/>
    <cellStyle name="Обычный 5 14 20 4 2 3" xfId="48050"/>
    <cellStyle name="Обычный 5 14 20 4 3" xfId="18178"/>
    <cellStyle name="Обычный 5 14 20 4 3 2" xfId="48051"/>
    <cellStyle name="Обычный 5 14 20 4 4" xfId="48052"/>
    <cellStyle name="Обычный 5 14 20 5" xfId="18179"/>
    <cellStyle name="Обычный 5 14 20 5 2" xfId="18180"/>
    <cellStyle name="Обычный 5 14 20 5 2 2" xfId="48053"/>
    <cellStyle name="Обычный 5 14 20 5 3" xfId="48054"/>
    <cellStyle name="Обычный 5 14 20 6" xfId="18181"/>
    <cellStyle name="Обычный 5 14 20 6 2" xfId="48055"/>
    <cellStyle name="Обычный 5 14 20 7" xfId="18182"/>
    <cellStyle name="Обычный 5 14 20 7 2" xfId="48056"/>
    <cellStyle name="Обычный 5 14 20 8" xfId="48057"/>
    <cellStyle name="Обычный 5 14 21" xfId="18183"/>
    <cellStyle name="Обычный 5 14 21 2" xfId="18184"/>
    <cellStyle name="Обычный 5 14 21 2 2" xfId="18185"/>
    <cellStyle name="Обычный 5 14 21 2 2 2" xfId="18186"/>
    <cellStyle name="Обычный 5 14 21 2 2 2 2" xfId="48058"/>
    <cellStyle name="Обычный 5 14 21 2 2 3" xfId="48059"/>
    <cellStyle name="Обычный 5 14 21 2 3" xfId="18187"/>
    <cellStyle name="Обычный 5 14 21 2 3 2" xfId="48060"/>
    <cellStyle name="Обычный 5 14 21 2 4" xfId="48061"/>
    <cellStyle name="Обычный 5 14 21 3" xfId="18188"/>
    <cellStyle name="Обычный 5 14 21 3 2" xfId="18189"/>
    <cellStyle name="Обычный 5 14 21 3 2 2" xfId="18190"/>
    <cellStyle name="Обычный 5 14 21 3 2 2 2" xfId="48062"/>
    <cellStyle name="Обычный 5 14 21 3 2 3" xfId="48063"/>
    <cellStyle name="Обычный 5 14 21 3 3" xfId="18191"/>
    <cellStyle name="Обычный 5 14 21 3 3 2" xfId="48064"/>
    <cellStyle name="Обычный 5 14 21 3 4" xfId="48065"/>
    <cellStyle name="Обычный 5 14 21 4" xfId="18192"/>
    <cellStyle name="Обычный 5 14 21 4 2" xfId="18193"/>
    <cellStyle name="Обычный 5 14 21 4 2 2" xfId="18194"/>
    <cellStyle name="Обычный 5 14 21 4 2 2 2" xfId="48066"/>
    <cellStyle name="Обычный 5 14 21 4 2 3" xfId="48067"/>
    <cellStyle name="Обычный 5 14 21 4 3" xfId="18195"/>
    <cellStyle name="Обычный 5 14 21 4 3 2" xfId="48068"/>
    <cellStyle name="Обычный 5 14 21 4 4" xfId="48069"/>
    <cellStyle name="Обычный 5 14 21 5" xfId="18196"/>
    <cellStyle name="Обычный 5 14 21 5 2" xfId="18197"/>
    <cellStyle name="Обычный 5 14 21 5 2 2" xfId="48070"/>
    <cellStyle name="Обычный 5 14 21 5 3" xfId="48071"/>
    <cellStyle name="Обычный 5 14 21 6" xfId="18198"/>
    <cellStyle name="Обычный 5 14 21 6 2" xfId="48072"/>
    <cellStyle name="Обычный 5 14 21 7" xfId="18199"/>
    <cellStyle name="Обычный 5 14 21 7 2" xfId="48073"/>
    <cellStyle name="Обычный 5 14 21 8" xfId="48074"/>
    <cellStyle name="Обычный 5 14 22" xfId="18200"/>
    <cellStyle name="Обычный 5 14 22 2" xfId="18201"/>
    <cellStyle name="Обычный 5 14 22 2 2" xfId="18202"/>
    <cellStyle name="Обычный 5 14 22 2 2 2" xfId="18203"/>
    <cellStyle name="Обычный 5 14 22 2 2 2 2" xfId="48075"/>
    <cellStyle name="Обычный 5 14 22 2 2 3" xfId="48076"/>
    <cellStyle name="Обычный 5 14 22 2 3" xfId="18204"/>
    <cellStyle name="Обычный 5 14 22 2 3 2" xfId="48077"/>
    <cellStyle name="Обычный 5 14 22 2 4" xfId="48078"/>
    <cellStyle name="Обычный 5 14 22 3" xfId="18205"/>
    <cellStyle name="Обычный 5 14 22 3 2" xfId="18206"/>
    <cellStyle name="Обычный 5 14 22 3 2 2" xfId="18207"/>
    <cellStyle name="Обычный 5 14 22 3 2 2 2" xfId="48079"/>
    <cellStyle name="Обычный 5 14 22 3 2 3" xfId="48080"/>
    <cellStyle name="Обычный 5 14 22 3 3" xfId="18208"/>
    <cellStyle name="Обычный 5 14 22 3 3 2" xfId="48081"/>
    <cellStyle name="Обычный 5 14 22 3 4" xfId="48082"/>
    <cellStyle name="Обычный 5 14 22 4" xfId="18209"/>
    <cellStyle name="Обычный 5 14 22 4 2" xfId="18210"/>
    <cellStyle name="Обычный 5 14 22 4 2 2" xfId="18211"/>
    <cellStyle name="Обычный 5 14 22 4 2 2 2" xfId="48083"/>
    <cellStyle name="Обычный 5 14 22 4 2 3" xfId="48084"/>
    <cellStyle name="Обычный 5 14 22 4 3" xfId="18212"/>
    <cellStyle name="Обычный 5 14 22 4 3 2" xfId="48085"/>
    <cellStyle name="Обычный 5 14 22 4 4" xfId="48086"/>
    <cellStyle name="Обычный 5 14 22 5" xfId="18213"/>
    <cellStyle name="Обычный 5 14 22 5 2" xfId="18214"/>
    <cellStyle name="Обычный 5 14 22 5 2 2" xfId="48087"/>
    <cellStyle name="Обычный 5 14 22 5 3" xfId="48088"/>
    <cellStyle name="Обычный 5 14 22 6" xfId="18215"/>
    <cellStyle name="Обычный 5 14 22 6 2" xfId="48089"/>
    <cellStyle name="Обычный 5 14 22 7" xfId="18216"/>
    <cellStyle name="Обычный 5 14 22 7 2" xfId="48090"/>
    <cellStyle name="Обычный 5 14 22 8" xfId="48091"/>
    <cellStyle name="Обычный 5 14 23" xfId="18217"/>
    <cellStyle name="Обычный 5 14 23 2" xfId="18218"/>
    <cellStyle name="Обычный 5 14 23 2 2" xfId="18219"/>
    <cellStyle name="Обычный 5 14 23 2 2 2" xfId="18220"/>
    <cellStyle name="Обычный 5 14 23 2 2 2 2" xfId="48092"/>
    <cellStyle name="Обычный 5 14 23 2 2 3" xfId="48093"/>
    <cellStyle name="Обычный 5 14 23 2 3" xfId="18221"/>
    <cellStyle name="Обычный 5 14 23 2 3 2" xfId="48094"/>
    <cellStyle name="Обычный 5 14 23 2 4" xfId="48095"/>
    <cellStyle name="Обычный 5 14 23 3" xfId="18222"/>
    <cellStyle name="Обычный 5 14 23 3 2" xfId="18223"/>
    <cellStyle name="Обычный 5 14 23 3 2 2" xfId="18224"/>
    <cellStyle name="Обычный 5 14 23 3 2 2 2" xfId="48096"/>
    <cellStyle name="Обычный 5 14 23 3 2 3" xfId="48097"/>
    <cellStyle name="Обычный 5 14 23 3 3" xfId="18225"/>
    <cellStyle name="Обычный 5 14 23 3 3 2" xfId="48098"/>
    <cellStyle name="Обычный 5 14 23 3 4" xfId="48099"/>
    <cellStyle name="Обычный 5 14 23 4" xfId="18226"/>
    <cellStyle name="Обычный 5 14 23 4 2" xfId="18227"/>
    <cellStyle name="Обычный 5 14 23 4 2 2" xfId="18228"/>
    <cellStyle name="Обычный 5 14 23 4 2 2 2" xfId="48100"/>
    <cellStyle name="Обычный 5 14 23 4 2 3" xfId="48101"/>
    <cellStyle name="Обычный 5 14 23 4 3" xfId="18229"/>
    <cellStyle name="Обычный 5 14 23 4 3 2" xfId="48102"/>
    <cellStyle name="Обычный 5 14 23 4 4" xfId="48103"/>
    <cellStyle name="Обычный 5 14 23 5" xfId="18230"/>
    <cellStyle name="Обычный 5 14 23 5 2" xfId="18231"/>
    <cellStyle name="Обычный 5 14 23 5 2 2" xfId="48104"/>
    <cellStyle name="Обычный 5 14 23 5 3" xfId="48105"/>
    <cellStyle name="Обычный 5 14 23 6" xfId="18232"/>
    <cellStyle name="Обычный 5 14 23 6 2" xfId="48106"/>
    <cellStyle name="Обычный 5 14 23 7" xfId="18233"/>
    <cellStyle name="Обычный 5 14 23 7 2" xfId="48107"/>
    <cellStyle name="Обычный 5 14 23 8" xfId="48108"/>
    <cellStyle name="Обычный 5 14 24" xfId="18234"/>
    <cellStyle name="Обычный 5 14 24 2" xfId="18235"/>
    <cellStyle name="Обычный 5 14 24 2 2" xfId="18236"/>
    <cellStyle name="Обычный 5 14 24 2 2 2" xfId="18237"/>
    <cellStyle name="Обычный 5 14 24 2 2 2 2" xfId="48109"/>
    <cellStyle name="Обычный 5 14 24 2 2 3" xfId="48110"/>
    <cellStyle name="Обычный 5 14 24 2 3" xfId="18238"/>
    <cellStyle name="Обычный 5 14 24 2 3 2" xfId="48111"/>
    <cellStyle name="Обычный 5 14 24 2 4" xfId="48112"/>
    <cellStyle name="Обычный 5 14 24 3" xfId="18239"/>
    <cellStyle name="Обычный 5 14 24 3 2" xfId="18240"/>
    <cellStyle name="Обычный 5 14 24 3 2 2" xfId="18241"/>
    <cellStyle name="Обычный 5 14 24 3 2 2 2" xfId="48113"/>
    <cellStyle name="Обычный 5 14 24 3 2 3" xfId="48114"/>
    <cellStyle name="Обычный 5 14 24 3 3" xfId="18242"/>
    <cellStyle name="Обычный 5 14 24 3 3 2" xfId="48115"/>
    <cellStyle name="Обычный 5 14 24 3 4" xfId="48116"/>
    <cellStyle name="Обычный 5 14 24 4" xfId="18243"/>
    <cellStyle name="Обычный 5 14 24 4 2" xfId="18244"/>
    <cellStyle name="Обычный 5 14 24 4 2 2" xfId="18245"/>
    <cellStyle name="Обычный 5 14 24 4 2 2 2" xfId="48117"/>
    <cellStyle name="Обычный 5 14 24 4 2 3" xfId="48118"/>
    <cellStyle name="Обычный 5 14 24 4 3" xfId="18246"/>
    <cellStyle name="Обычный 5 14 24 4 3 2" xfId="48119"/>
    <cellStyle name="Обычный 5 14 24 4 4" xfId="48120"/>
    <cellStyle name="Обычный 5 14 24 5" xfId="18247"/>
    <cellStyle name="Обычный 5 14 24 5 2" xfId="18248"/>
    <cellStyle name="Обычный 5 14 24 5 2 2" xfId="48121"/>
    <cellStyle name="Обычный 5 14 24 5 3" xfId="48122"/>
    <cellStyle name="Обычный 5 14 24 6" xfId="18249"/>
    <cellStyle name="Обычный 5 14 24 6 2" xfId="48123"/>
    <cellStyle name="Обычный 5 14 24 7" xfId="18250"/>
    <cellStyle name="Обычный 5 14 24 7 2" xfId="48124"/>
    <cellStyle name="Обычный 5 14 24 8" xfId="48125"/>
    <cellStyle name="Обычный 5 14 25" xfId="18251"/>
    <cellStyle name="Обычный 5 14 25 2" xfId="18252"/>
    <cellStyle name="Обычный 5 14 25 2 2" xfId="18253"/>
    <cellStyle name="Обычный 5 14 25 2 2 2" xfId="18254"/>
    <cellStyle name="Обычный 5 14 25 2 2 2 2" xfId="48126"/>
    <cellStyle name="Обычный 5 14 25 2 2 3" xfId="48127"/>
    <cellStyle name="Обычный 5 14 25 2 3" xfId="18255"/>
    <cellStyle name="Обычный 5 14 25 2 3 2" xfId="48128"/>
    <cellStyle name="Обычный 5 14 25 2 4" xfId="48129"/>
    <cellStyle name="Обычный 5 14 25 3" xfId="18256"/>
    <cellStyle name="Обычный 5 14 25 3 2" xfId="18257"/>
    <cellStyle name="Обычный 5 14 25 3 2 2" xfId="18258"/>
    <cellStyle name="Обычный 5 14 25 3 2 2 2" xfId="48130"/>
    <cellStyle name="Обычный 5 14 25 3 2 3" xfId="48131"/>
    <cellStyle name="Обычный 5 14 25 3 3" xfId="18259"/>
    <cellStyle name="Обычный 5 14 25 3 3 2" xfId="48132"/>
    <cellStyle name="Обычный 5 14 25 3 4" xfId="48133"/>
    <cellStyle name="Обычный 5 14 25 4" xfId="18260"/>
    <cellStyle name="Обычный 5 14 25 4 2" xfId="18261"/>
    <cellStyle name="Обычный 5 14 25 4 2 2" xfId="18262"/>
    <cellStyle name="Обычный 5 14 25 4 2 2 2" xfId="48134"/>
    <cellStyle name="Обычный 5 14 25 4 2 3" xfId="48135"/>
    <cellStyle name="Обычный 5 14 25 4 3" xfId="18263"/>
    <cellStyle name="Обычный 5 14 25 4 3 2" xfId="48136"/>
    <cellStyle name="Обычный 5 14 25 4 4" xfId="48137"/>
    <cellStyle name="Обычный 5 14 25 5" xfId="18264"/>
    <cellStyle name="Обычный 5 14 25 5 2" xfId="18265"/>
    <cellStyle name="Обычный 5 14 25 5 2 2" xfId="48138"/>
    <cellStyle name="Обычный 5 14 25 5 3" xfId="48139"/>
    <cellStyle name="Обычный 5 14 25 6" xfId="18266"/>
    <cellStyle name="Обычный 5 14 25 6 2" xfId="48140"/>
    <cellStyle name="Обычный 5 14 25 7" xfId="18267"/>
    <cellStyle name="Обычный 5 14 25 7 2" xfId="48141"/>
    <cellStyle name="Обычный 5 14 25 8" xfId="48142"/>
    <cellStyle name="Обычный 5 14 26" xfId="18268"/>
    <cellStyle name="Обычный 5 14 26 2" xfId="18269"/>
    <cellStyle name="Обычный 5 14 26 2 2" xfId="18270"/>
    <cellStyle name="Обычный 5 14 26 2 2 2" xfId="18271"/>
    <cellStyle name="Обычный 5 14 26 2 2 2 2" xfId="48143"/>
    <cellStyle name="Обычный 5 14 26 2 2 3" xfId="48144"/>
    <cellStyle name="Обычный 5 14 26 2 3" xfId="18272"/>
    <cellStyle name="Обычный 5 14 26 2 3 2" xfId="48145"/>
    <cellStyle name="Обычный 5 14 26 2 4" xfId="48146"/>
    <cellStyle name="Обычный 5 14 26 3" xfId="18273"/>
    <cellStyle name="Обычный 5 14 26 3 2" xfId="18274"/>
    <cellStyle name="Обычный 5 14 26 3 2 2" xfId="18275"/>
    <cellStyle name="Обычный 5 14 26 3 2 2 2" xfId="48147"/>
    <cellStyle name="Обычный 5 14 26 3 2 3" xfId="48148"/>
    <cellStyle name="Обычный 5 14 26 3 3" xfId="18276"/>
    <cellStyle name="Обычный 5 14 26 3 3 2" xfId="48149"/>
    <cellStyle name="Обычный 5 14 26 3 4" xfId="48150"/>
    <cellStyle name="Обычный 5 14 26 4" xfId="18277"/>
    <cellStyle name="Обычный 5 14 26 4 2" xfId="18278"/>
    <cellStyle name="Обычный 5 14 26 4 2 2" xfId="18279"/>
    <cellStyle name="Обычный 5 14 26 4 2 2 2" xfId="48151"/>
    <cellStyle name="Обычный 5 14 26 4 2 3" xfId="48152"/>
    <cellStyle name="Обычный 5 14 26 4 3" xfId="18280"/>
    <cellStyle name="Обычный 5 14 26 4 3 2" xfId="48153"/>
    <cellStyle name="Обычный 5 14 26 4 4" xfId="48154"/>
    <cellStyle name="Обычный 5 14 26 5" xfId="18281"/>
    <cellStyle name="Обычный 5 14 26 5 2" xfId="18282"/>
    <cellStyle name="Обычный 5 14 26 5 2 2" xfId="48155"/>
    <cellStyle name="Обычный 5 14 26 5 3" xfId="48156"/>
    <cellStyle name="Обычный 5 14 26 6" xfId="18283"/>
    <cellStyle name="Обычный 5 14 26 6 2" xfId="48157"/>
    <cellStyle name="Обычный 5 14 26 7" xfId="18284"/>
    <cellStyle name="Обычный 5 14 26 7 2" xfId="48158"/>
    <cellStyle name="Обычный 5 14 26 8" xfId="48159"/>
    <cellStyle name="Обычный 5 14 27" xfId="18285"/>
    <cellStyle name="Обычный 5 14 27 2" xfId="18286"/>
    <cellStyle name="Обычный 5 14 27 2 2" xfId="18287"/>
    <cellStyle name="Обычный 5 14 27 2 2 2" xfId="18288"/>
    <cellStyle name="Обычный 5 14 27 2 2 2 2" xfId="48160"/>
    <cellStyle name="Обычный 5 14 27 2 2 3" xfId="48161"/>
    <cellStyle name="Обычный 5 14 27 2 3" xfId="18289"/>
    <cellStyle name="Обычный 5 14 27 2 3 2" xfId="48162"/>
    <cellStyle name="Обычный 5 14 27 2 4" xfId="48163"/>
    <cellStyle name="Обычный 5 14 27 3" xfId="18290"/>
    <cellStyle name="Обычный 5 14 27 3 2" xfId="18291"/>
    <cellStyle name="Обычный 5 14 27 3 2 2" xfId="18292"/>
    <cellStyle name="Обычный 5 14 27 3 2 2 2" xfId="48164"/>
    <cellStyle name="Обычный 5 14 27 3 2 3" xfId="48165"/>
    <cellStyle name="Обычный 5 14 27 3 3" xfId="18293"/>
    <cellStyle name="Обычный 5 14 27 3 3 2" xfId="48166"/>
    <cellStyle name="Обычный 5 14 27 3 4" xfId="48167"/>
    <cellStyle name="Обычный 5 14 27 4" xfId="18294"/>
    <cellStyle name="Обычный 5 14 27 4 2" xfId="18295"/>
    <cellStyle name="Обычный 5 14 27 4 2 2" xfId="18296"/>
    <cellStyle name="Обычный 5 14 27 4 2 2 2" xfId="48168"/>
    <cellStyle name="Обычный 5 14 27 4 2 3" xfId="48169"/>
    <cellStyle name="Обычный 5 14 27 4 3" xfId="18297"/>
    <cellStyle name="Обычный 5 14 27 4 3 2" xfId="48170"/>
    <cellStyle name="Обычный 5 14 27 4 4" xfId="48171"/>
    <cellStyle name="Обычный 5 14 27 5" xfId="18298"/>
    <cellStyle name="Обычный 5 14 27 5 2" xfId="18299"/>
    <cellStyle name="Обычный 5 14 27 5 2 2" xfId="48172"/>
    <cellStyle name="Обычный 5 14 27 5 3" xfId="48173"/>
    <cellStyle name="Обычный 5 14 27 6" xfId="18300"/>
    <cellStyle name="Обычный 5 14 27 6 2" xfId="48174"/>
    <cellStyle name="Обычный 5 14 27 7" xfId="18301"/>
    <cellStyle name="Обычный 5 14 27 7 2" xfId="48175"/>
    <cellStyle name="Обычный 5 14 27 8" xfId="48176"/>
    <cellStyle name="Обычный 5 14 28" xfId="18302"/>
    <cellStyle name="Обычный 5 14 28 2" xfId="18303"/>
    <cellStyle name="Обычный 5 14 28 2 2" xfId="18304"/>
    <cellStyle name="Обычный 5 14 28 2 2 2" xfId="18305"/>
    <cellStyle name="Обычный 5 14 28 2 2 2 2" xfId="48177"/>
    <cellStyle name="Обычный 5 14 28 2 2 3" xfId="48178"/>
    <cellStyle name="Обычный 5 14 28 2 3" xfId="18306"/>
    <cellStyle name="Обычный 5 14 28 2 3 2" xfId="48179"/>
    <cellStyle name="Обычный 5 14 28 2 4" xfId="48180"/>
    <cellStyle name="Обычный 5 14 28 3" xfId="18307"/>
    <cellStyle name="Обычный 5 14 28 3 2" xfId="18308"/>
    <cellStyle name="Обычный 5 14 28 3 2 2" xfId="18309"/>
    <cellStyle name="Обычный 5 14 28 3 2 2 2" xfId="48181"/>
    <cellStyle name="Обычный 5 14 28 3 2 3" xfId="48182"/>
    <cellStyle name="Обычный 5 14 28 3 3" xfId="18310"/>
    <cellStyle name="Обычный 5 14 28 3 3 2" xfId="48183"/>
    <cellStyle name="Обычный 5 14 28 3 4" xfId="48184"/>
    <cellStyle name="Обычный 5 14 28 4" xfId="18311"/>
    <cellStyle name="Обычный 5 14 28 4 2" xfId="18312"/>
    <cellStyle name="Обычный 5 14 28 4 2 2" xfId="18313"/>
    <cellStyle name="Обычный 5 14 28 4 2 2 2" xfId="48185"/>
    <cellStyle name="Обычный 5 14 28 4 2 3" xfId="48186"/>
    <cellStyle name="Обычный 5 14 28 4 3" xfId="18314"/>
    <cellStyle name="Обычный 5 14 28 4 3 2" xfId="48187"/>
    <cellStyle name="Обычный 5 14 28 4 4" xfId="48188"/>
    <cellStyle name="Обычный 5 14 28 5" xfId="18315"/>
    <cellStyle name="Обычный 5 14 28 5 2" xfId="18316"/>
    <cellStyle name="Обычный 5 14 28 5 2 2" xfId="48189"/>
    <cellStyle name="Обычный 5 14 28 5 3" xfId="48190"/>
    <cellStyle name="Обычный 5 14 28 6" xfId="18317"/>
    <cellStyle name="Обычный 5 14 28 6 2" xfId="48191"/>
    <cellStyle name="Обычный 5 14 28 7" xfId="18318"/>
    <cellStyle name="Обычный 5 14 28 7 2" xfId="48192"/>
    <cellStyle name="Обычный 5 14 28 8" xfId="48193"/>
    <cellStyle name="Обычный 5 14 29" xfId="18319"/>
    <cellStyle name="Обычный 5 14 29 2" xfId="18320"/>
    <cellStyle name="Обычный 5 14 29 2 2" xfId="18321"/>
    <cellStyle name="Обычный 5 14 29 2 2 2" xfId="18322"/>
    <cellStyle name="Обычный 5 14 29 2 2 2 2" xfId="48194"/>
    <cellStyle name="Обычный 5 14 29 2 2 3" xfId="48195"/>
    <cellStyle name="Обычный 5 14 29 2 3" xfId="18323"/>
    <cellStyle name="Обычный 5 14 29 2 3 2" xfId="48196"/>
    <cellStyle name="Обычный 5 14 29 2 4" xfId="48197"/>
    <cellStyle name="Обычный 5 14 29 3" xfId="18324"/>
    <cellStyle name="Обычный 5 14 29 3 2" xfId="18325"/>
    <cellStyle name="Обычный 5 14 29 3 2 2" xfId="18326"/>
    <cellStyle name="Обычный 5 14 29 3 2 2 2" xfId="48198"/>
    <cellStyle name="Обычный 5 14 29 3 2 3" xfId="48199"/>
    <cellStyle name="Обычный 5 14 29 3 3" xfId="18327"/>
    <cellStyle name="Обычный 5 14 29 3 3 2" xfId="48200"/>
    <cellStyle name="Обычный 5 14 29 3 4" xfId="48201"/>
    <cellStyle name="Обычный 5 14 29 4" xfId="18328"/>
    <cellStyle name="Обычный 5 14 29 4 2" xfId="18329"/>
    <cellStyle name="Обычный 5 14 29 4 2 2" xfId="18330"/>
    <cellStyle name="Обычный 5 14 29 4 2 2 2" xfId="48202"/>
    <cellStyle name="Обычный 5 14 29 4 2 3" xfId="48203"/>
    <cellStyle name="Обычный 5 14 29 4 3" xfId="18331"/>
    <cellStyle name="Обычный 5 14 29 4 3 2" xfId="48204"/>
    <cellStyle name="Обычный 5 14 29 4 4" xfId="48205"/>
    <cellStyle name="Обычный 5 14 29 5" xfId="18332"/>
    <cellStyle name="Обычный 5 14 29 5 2" xfId="18333"/>
    <cellStyle name="Обычный 5 14 29 5 2 2" xfId="48206"/>
    <cellStyle name="Обычный 5 14 29 5 3" xfId="48207"/>
    <cellStyle name="Обычный 5 14 29 6" xfId="18334"/>
    <cellStyle name="Обычный 5 14 29 6 2" xfId="48208"/>
    <cellStyle name="Обычный 5 14 29 7" xfId="18335"/>
    <cellStyle name="Обычный 5 14 29 7 2" xfId="48209"/>
    <cellStyle name="Обычный 5 14 29 8" xfId="48210"/>
    <cellStyle name="Обычный 5 14 3" xfId="18336"/>
    <cellStyle name="Обычный 5 14 3 2" xfId="18337"/>
    <cellStyle name="Обычный 5 14 3 2 2" xfId="18338"/>
    <cellStyle name="Обычный 5 14 3 2 2 2" xfId="18339"/>
    <cellStyle name="Обычный 5 14 3 2 2 2 2" xfId="48211"/>
    <cellStyle name="Обычный 5 14 3 2 2 3" xfId="48212"/>
    <cellStyle name="Обычный 5 14 3 2 3" xfId="18340"/>
    <cellStyle name="Обычный 5 14 3 2 3 2" xfId="48213"/>
    <cellStyle name="Обычный 5 14 3 2 4" xfId="48214"/>
    <cellStyle name="Обычный 5 14 3 3" xfId="18341"/>
    <cellStyle name="Обычный 5 14 3 3 2" xfId="18342"/>
    <cellStyle name="Обычный 5 14 3 3 2 2" xfId="18343"/>
    <cellStyle name="Обычный 5 14 3 3 2 2 2" xfId="48215"/>
    <cellStyle name="Обычный 5 14 3 3 2 3" xfId="48216"/>
    <cellStyle name="Обычный 5 14 3 3 3" xfId="18344"/>
    <cellStyle name="Обычный 5 14 3 3 3 2" xfId="48217"/>
    <cellStyle name="Обычный 5 14 3 3 4" xfId="48218"/>
    <cellStyle name="Обычный 5 14 3 4" xfId="18345"/>
    <cellStyle name="Обычный 5 14 3 4 2" xfId="18346"/>
    <cellStyle name="Обычный 5 14 3 4 2 2" xfId="18347"/>
    <cellStyle name="Обычный 5 14 3 4 2 2 2" xfId="48219"/>
    <cellStyle name="Обычный 5 14 3 4 2 3" xfId="48220"/>
    <cellStyle name="Обычный 5 14 3 4 3" xfId="18348"/>
    <cellStyle name="Обычный 5 14 3 4 3 2" xfId="48221"/>
    <cellStyle name="Обычный 5 14 3 4 4" xfId="48222"/>
    <cellStyle name="Обычный 5 14 3 5" xfId="18349"/>
    <cellStyle name="Обычный 5 14 3 5 2" xfId="18350"/>
    <cellStyle name="Обычный 5 14 3 5 2 2" xfId="48223"/>
    <cellStyle name="Обычный 5 14 3 5 3" xfId="48224"/>
    <cellStyle name="Обычный 5 14 3 6" xfId="18351"/>
    <cellStyle name="Обычный 5 14 3 6 2" xfId="48225"/>
    <cellStyle name="Обычный 5 14 3 7" xfId="18352"/>
    <cellStyle name="Обычный 5 14 3 7 2" xfId="48226"/>
    <cellStyle name="Обычный 5 14 3 8" xfId="48227"/>
    <cellStyle name="Обычный 5 14 30" xfId="18353"/>
    <cellStyle name="Обычный 5 14 30 2" xfId="18354"/>
    <cellStyle name="Обычный 5 14 30 2 2" xfId="18355"/>
    <cellStyle name="Обычный 5 14 30 2 2 2" xfId="48228"/>
    <cellStyle name="Обычный 5 14 30 2 3" xfId="48229"/>
    <cellStyle name="Обычный 5 14 30 3" xfId="18356"/>
    <cellStyle name="Обычный 5 14 30 3 2" xfId="48230"/>
    <cellStyle name="Обычный 5 14 30 4" xfId="48231"/>
    <cellStyle name="Обычный 5 14 31" xfId="18357"/>
    <cellStyle name="Обычный 5 14 31 2" xfId="18358"/>
    <cellStyle name="Обычный 5 14 31 2 2" xfId="18359"/>
    <cellStyle name="Обычный 5 14 31 2 2 2" xfId="48232"/>
    <cellStyle name="Обычный 5 14 31 2 3" xfId="48233"/>
    <cellStyle name="Обычный 5 14 31 3" xfId="18360"/>
    <cellStyle name="Обычный 5 14 31 3 2" xfId="48234"/>
    <cellStyle name="Обычный 5 14 31 4" xfId="48235"/>
    <cellStyle name="Обычный 5 14 32" xfId="18361"/>
    <cellStyle name="Обычный 5 14 32 2" xfId="18362"/>
    <cellStyle name="Обычный 5 14 32 2 2" xfId="18363"/>
    <cellStyle name="Обычный 5 14 32 2 2 2" xfId="48236"/>
    <cellStyle name="Обычный 5 14 32 2 3" xfId="48237"/>
    <cellStyle name="Обычный 5 14 32 3" xfId="18364"/>
    <cellStyle name="Обычный 5 14 32 3 2" xfId="48238"/>
    <cellStyle name="Обычный 5 14 32 4" xfId="48239"/>
    <cellStyle name="Обычный 5 14 33" xfId="18365"/>
    <cellStyle name="Обычный 5 14 33 2" xfId="18366"/>
    <cellStyle name="Обычный 5 14 33 2 2" xfId="48240"/>
    <cellStyle name="Обычный 5 14 33 3" xfId="48241"/>
    <cellStyle name="Обычный 5 14 34" xfId="18367"/>
    <cellStyle name="Обычный 5 14 34 2" xfId="48242"/>
    <cellStyle name="Обычный 5 14 35" xfId="18368"/>
    <cellStyle name="Обычный 5 14 35 2" xfId="48243"/>
    <cellStyle name="Обычный 5 14 36" xfId="48244"/>
    <cellStyle name="Обычный 5 14 4" xfId="18369"/>
    <cellStyle name="Обычный 5 14 4 2" xfId="18370"/>
    <cellStyle name="Обычный 5 14 4 2 2" xfId="18371"/>
    <cellStyle name="Обычный 5 14 4 2 2 2" xfId="18372"/>
    <cellStyle name="Обычный 5 14 4 2 2 2 2" xfId="48245"/>
    <cellStyle name="Обычный 5 14 4 2 2 3" xfId="48246"/>
    <cellStyle name="Обычный 5 14 4 2 3" xfId="18373"/>
    <cellStyle name="Обычный 5 14 4 2 3 2" xfId="48247"/>
    <cellStyle name="Обычный 5 14 4 2 4" xfId="48248"/>
    <cellStyle name="Обычный 5 14 4 3" xfId="18374"/>
    <cellStyle name="Обычный 5 14 4 3 2" xfId="18375"/>
    <cellStyle name="Обычный 5 14 4 3 2 2" xfId="18376"/>
    <cellStyle name="Обычный 5 14 4 3 2 2 2" xfId="48249"/>
    <cellStyle name="Обычный 5 14 4 3 2 3" xfId="48250"/>
    <cellStyle name="Обычный 5 14 4 3 3" xfId="18377"/>
    <cellStyle name="Обычный 5 14 4 3 3 2" xfId="48251"/>
    <cellStyle name="Обычный 5 14 4 3 4" xfId="48252"/>
    <cellStyle name="Обычный 5 14 4 4" xfId="18378"/>
    <cellStyle name="Обычный 5 14 4 4 2" xfId="18379"/>
    <cellStyle name="Обычный 5 14 4 4 2 2" xfId="18380"/>
    <cellStyle name="Обычный 5 14 4 4 2 2 2" xfId="48253"/>
    <cellStyle name="Обычный 5 14 4 4 2 3" xfId="48254"/>
    <cellStyle name="Обычный 5 14 4 4 3" xfId="18381"/>
    <cellStyle name="Обычный 5 14 4 4 3 2" xfId="48255"/>
    <cellStyle name="Обычный 5 14 4 4 4" xfId="48256"/>
    <cellStyle name="Обычный 5 14 4 5" xfId="18382"/>
    <cellStyle name="Обычный 5 14 4 5 2" xfId="18383"/>
    <cellStyle name="Обычный 5 14 4 5 2 2" xfId="48257"/>
    <cellStyle name="Обычный 5 14 4 5 3" xfId="48258"/>
    <cellStyle name="Обычный 5 14 4 6" xfId="18384"/>
    <cellStyle name="Обычный 5 14 4 6 2" xfId="48259"/>
    <cellStyle name="Обычный 5 14 4 7" xfId="18385"/>
    <cellStyle name="Обычный 5 14 4 7 2" xfId="48260"/>
    <cellStyle name="Обычный 5 14 4 8" xfId="48261"/>
    <cellStyle name="Обычный 5 14 5" xfId="18386"/>
    <cellStyle name="Обычный 5 14 5 2" xfId="18387"/>
    <cellStyle name="Обычный 5 14 5 2 2" xfId="18388"/>
    <cellStyle name="Обычный 5 14 5 2 2 2" xfId="18389"/>
    <cellStyle name="Обычный 5 14 5 2 2 2 2" xfId="48262"/>
    <cellStyle name="Обычный 5 14 5 2 2 3" xfId="48263"/>
    <cellStyle name="Обычный 5 14 5 2 3" xfId="18390"/>
    <cellStyle name="Обычный 5 14 5 2 3 2" xfId="48264"/>
    <cellStyle name="Обычный 5 14 5 2 4" xfId="48265"/>
    <cellStyle name="Обычный 5 14 5 3" xfId="18391"/>
    <cellStyle name="Обычный 5 14 5 3 2" xfId="18392"/>
    <cellStyle name="Обычный 5 14 5 3 2 2" xfId="18393"/>
    <cellStyle name="Обычный 5 14 5 3 2 2 2" xfId="48266"/>
    <cellStyle name="Обычный 5 14 5 3 2 3" xfId="48267"/>
    <cellStyle name="Обычный 5 14 5 3 3" xfId="18394"/>
    <cellStyle name="Обычный 5 14 5 3 3 2" xfId="48268"/>
    <cellStyle name="Обычный 5 14 5 3 4" xfId="48269"/>
    <cellStyle name="Обычный 5 14 5 4" xfId="18395"/>
    <cellStyle name="Обычный 5 14 5 4 2" xfId="18396"/>
    <cellStyle name="Обычный 5 14 5 4 2 2" xfId="18397"/>
    <cellStyle name="Обычный 5 14 5 4 2 2 2" xfId="48270"/>
    <cellStyle name="Обычный 5 14 5 4 2 3" xfId="48271"/>
    <cellStyle name="Обычный 5 14 5 4 3" xfId="18398"/>
    <cellStyle name="Обычный 5 14 5 4 3 2" xfId="48272"/>
    <cellStyle name="Обычный 5 14 5 4 4" xfId="48273"/>
    <cellStyle name="Обычный 5 14 5 5" xfId="18399"/>
    <cellStyle name="Обычный 5 14 5 5 2" xfId="18400"/>
    <cellStyle name="Обычный 5 14 5 5 2 2" xfId="48274"/>
    <cellStyle name="Обычный 5 14 5 5 3" xfId="48275"/>
    <cellStyle name="Обычный 5 14 5 6" xfId="18401"/>
    <cellStyle name="Обычный 5 14 5 6 2" xfId="48276"/>
    <cellStyle name="Обычный 5 14 5 7" xfId="18402"/>
    <cellStyle name="Обычный 5 14 5 7 2" xfId="48277"/>
    <cellStyle name="Обычный 5 14 5 8" xfId="48278"/>
    <cellStyle name="Обычный 5 14 6" xfId="18403"/>
    <cellStyle name="Обычный 5 14 6 2" xfId="18404"/>
    <cellStyle name="Обычный 5 14 6 2 2" xfId="18405"/>
    <cellStyle name="Обычный 5 14 6 2 2 2" xfId="18406"/>
    <cellStyle name="Обычный 5 14 6 2 2 2 2" xfId="48279"/>
    <cellStyle name="Обычный 5 14 6 2 2 3" xfId="48280"/>
    <cellStyle name="Обычный 5 14 6 2 3" xfId="18407"/>
    <cellStyle name="Обычный 5 14 6 2 3 2" xfId="48281"/>
    <cellStyle name="Обычный 5 14 6 2 4" xfId="48282"/>
    <cellStyle name="Обычный 5 14 6 3" xfId="18408"/>
    <cellStyle name="Обычный 5 14 6 3 2" xfId="18409"/>
    <cellStyle name="Обычный 5 14 6 3 2 2" xfId="18410"/>
    <cellStyle name="Обычный 5 14 6 3 2 2 2" xfId="48283"/>
    <cellStyle name="Обычный 5 14 6 3 2 3" xfId="48284"/>
    <cellStyle name="Обычный 5 14 6 3 3" xfId="18411"/>
    <cellStyle name="Обычный 5 14 6 3 3 2" xfId="48285"/>
    <cellStyle name="Обычный 5 14 6 3 4" xfId="48286"/>
    <cellStyle name="Обычный 5 14 6 4" xfId="18412"/>
    <cellStyle name="Обычный 5 14 6 4 2" xfId="18413"/>
    <cellStyle name="Обычный 5 14 6 4 2 2" xfId="18414"/>
    <cellStyle name="Обычный 5 14 6 4 2 2 2" xfId="48287"/>
    <cellStyle name="Обычный 5 14 6 4 2 3" xfId="48288"/>
    <cellStyle name="Обычный 5 14 6 4 3" xfId="18415"/>
    <cellStyle name="Обычный 5 14 6 4 3 2" xfId="48289"/>
    <cellStyle name="Обычный 5 14 6 4 4" xfId="48290"/>
    <cellStyle name="Обычный 5 14 6 5" xfId="18416"/>
    <cellStyle name="Обычный 5 14 6 5 2" xfId="18417"/>
    <cellStyle name="Обычный 5 14 6 5 2 2" xfId="48291"/>
    <cellStyle name="Обычный 5 14 6 5 3" xfId="48292"/>
    <cellStyle name="Обычный 5 14 6 6" xfId="18418"/>
    <cellStyle name="Обычный 5 14 6 6 2" xfId="48293"/>
    <cellStyle name="Обычный 5 14 6 7" xfId="18419"/>
    <cellStyle name="Обычный 5 14 6 7 2" xfId="48294"/>
    <cellStyle name="Обычный 5 14 6 8" xfId="48295"/>
    <cellStyle name="Обычный 5 14 7" xfId="18420"/>
    <cellStyle name="Обычный 5 14 7 2" xfId="18421"/>
    <cellStyle name="Обычный 5 14 7 2 2" xfId="18422"/>
    <cellStyle name="Обычный 5 14 7 2 2 2" xfId="18423"/>
    <cellStyle name="Обычный 5 14 7 2 2 2 2" xfId="48296"/>
    <cellStyle name="Обычный 5 14 7 2 2 3" xfId="48297"/>
    <cellStyle name="Обычный 5 14 7 2 3" xfId="18424"/>
    <cellStyle name="Обычный 5 14 7 2 3 2" xfId="48298"/>
    <cellStyle name="Обычный 5 14 7 2 4" xfId="48299"/>
    <cellStyle name="Обычный 5 14 7 3" xfId="18425"/>
    <cellStyle name="Обычный 5 14 7 3 2" xfId="18426"/>
    <cellStyle name="Обычный 5 14 7 3 2 2" xfId="18427"/>
    <cellStyle name="Обычный 5 14 7 3 2 2 2" xfId="48300"/>
    <cellStyle name="Обычный 5 14 7 3 2 3" xfId="48301"/>
    <cellStyle name="Обычный 5 14 7 3 3" xfId="18428"/>
    <cellStyle name="Обычный 5 14 7 3 3 2" xfId="48302"/>
    <cellStyle name="Обычный 5 14 7 3 4" xfId="48303"/>
    <cellStyle name="Обычный 5 14 7 4" xfId="18429"/>
    <cellStyle name="Обычный 5 14 7 4 2" xfId="18430"/>
    <cellStyle name="Обычный 5 14 7 4 2 2" xfId="18431"/>
    <cellStyle name="Обычный 5 14 7 4 2 2 2" xfId="48304"/>
    <cellStyle name="Обычный 5 14 7 4 2 3" xfId="48305"/>
    <cellStyle name="Обычный 5 14 7 4 3" xfId="18432"/>
    <cellStyle name="Обычный 5 14 7 4 3 2" xfId="48306"/>
    <cellStyle name="Обычный 5 14 7 4 4" xfId="48307"/>
    <cellStyle name="Обычный 5 14 7 5" xfId="18433"/>
    <cellStyle name="Обычный 5 14 7 5 2" xfId="18434"/>
    <cellStyle name="Обычный 5 14 7 5 2 2" xfId="48308"/>
    <cellStyle name="Обычный 5 14 7 5 3" xfId="48309"/>
    <cellStyle name="Обычный 5 14 7 6" xfId="18435"/>
    <cellStyle name="Обычный 5 14 7 6 2" xfId="48310"/>
    <cellStyle name="Обычный 5 14 7 7" xfId="18436"/>
    <cellStyle name="Обычный 5 14 7 7 2" xfId="48311"/>
    <cellStyle name="Обычный 5 14 7 8" xfId="48312"/>
    <cellStyle name="Обычный 5 14 8" xfId="18437"/>
    <cellStyle name="Обычный 5 14 8 2" xfId="18438"/>
    <cellStyle name="Обычный 5 14 8 2 2" xfId="18439"/>
    <cellStyle name="Обычный 5 14 8 2 2 2" xfId="18440"/>
    <cellStyle name="Обычный 5 14 8 2 2 2 2" xfId="48313"/>
    <cellStyle name="Обычный 5 14 8 2 2 3" xfId="48314"/>
    <cellStyle name="Обычный 5 14 8 2 3" xfId="18441"/>
    <cellStyle name="Обычный 5 14 8 2 3 2" xfId="48315"/>
    <cellStyle name="Обычный 5 14 8 2 4" xfId="48316"/>
    <cellStyle name="Обычный 5 14 8 3" xfId="18442"/>
    <cellStyle name="Обычный 5 14 8 3 2" xfId="18443"/>
    <cellStyle name="Обычный 5 14 8 3 2 2" xfId="18444"/>
    <cellStyle name="Обычный 5 14 8 3 2 2 2" xfId="48317"/>
    <cellStyle name="Обычный 5 14 8 3 2 3" xfId="48318"/>
    <cellStyle name="Обычный 5 14 8 3 3" xfId="18445"/>
    <cellStyle name="Обычный 5 14 8 3 3 2" xfId="48319"/>
    <cellStyle name="Обычный 5 14 8 3 4" xfId="48320"/>
    <cellStyle name="Обычный 5 14 8 4" xfId="18446"/>
    <cellStyle name="Обычный 5 14 8 4 2" xfId="18447"/>
    <cellStyle name="Обычный 5 14 8 4 2 2" xfId="18448"/>
    <cellStyle name="Обычный 5 14 8 4 2 2 2" xfId="48321"/>
    <cellStyle name="Обычный 5 14 8 4 2 3" xfId="48322"/>
    <cellStyle name="Обычный 5 14 8 4 3" xfId="18449"/>
    <cellStyle name="Обычный 5 14 8 4 3 2" xfId="48323"/>
    <cellStyle name="Обычный 5 14 8 4 4" xfId="48324"/>
    <cellStyle name="Обычный 5 14 8 5" xfId="18450"/>
    <cellStyle name="Обычный 5 14 8 5 2" xfId="18451"/>
    <cellStyle name="Обычный 5 14 8 5 2 2" xfId="48325"/>
    <cellStyle name="Обычный 5 14 8 5 3" xfId="48326"/>
    <cellStyle name="Обычный 5 14 8 6" xfId="18452"/>
    <cellStyle name="Обычный 5 14 8 6 2" xfId="48327"/>
    <cellStyle name="Обычный 5 14 8 7" xfId="18453"/>
    <cellStyle name="Обычный 5 14 8 7 2" xfId="48328"/>
    <cellStyle name="Обычный 5 14 8 8" xfId="48329"/>
    <cellStyle name="Обычный 5 14 9" xfId="18454"/>
    <cellStyle name="Обычный 5 14 9 2" xfId="18455"/>
    <cellStyle name="Обычный 5 14 9 2 2" xfId="18456"/>
    <cellStyle name="Обычный 5 14 9 2 2 2" xfId="18457"/>
    <cellStyle name="Обычный 5 14 9 2 2 2 2" xfId="48330"/>
    <cellStyle name="Обычный 5 14 9 2 2 3" xfId="48331"/>
    <cellStyle name="Обычный 5 14 9 2 3" xfId="18458"/>
    <cellStyle name="Обычный 5 14 9 2 3 2" xfId="48332"/>
    <cellStyle name="Обычный 5 14 9 2 4" xfId="48333"/>
    <cellStyle name="Обычный 5 14 9 3" xfId="18459"/>
    <cellStyle name="Обычный 5 14 9 3 2" xfId="18460"/>
    <cellStyle name="Обычный 5 14 9 3 2 2" xfId="18461"/>
    <cellStyle name="Обычный 5 14 9 3 2 2 2" xfId="48334"/>
    <cellStyle name="Обычный 5 14 9 3 2 3" xfId="48335"/>
    <cellStyle name="Обычный 5 14 9 3 3" xfId="18462"/>
    <cellStyle name="Обычный 5 14 9 3 3 2" xfId="48336"/>
    <cellStyle name="Обычный 5 14 9 3 4" xfId="48337"/>
    <cellStyle name="Обычный 5 14 9 4" xfId="18463"/>
    <cellStyle name="Обычный 5 14 9 4 2" xfId="18464"/>
    <cellStyle name="Обычный 5 14 9 4 2 2" xfId="18465"/>
    <cellStyle name="Обычный 5 14 9 4 2 2 2" xfId="48338"/>
    <cellStyle name="Обычный 5 14 9 4 2 3" xfId="48339"/>
    <cellStyle name="Обычный 5 14 9 4 3" xfId="18466"/>
    <cellStyle name="Обычный 5 14 9 4 3 2" xfId="48340"/>
    <cellStyle name="Обычный 5 14 9 4 4" xfId="48341"/>
    <cellStyle name="Обычный 5 14 9 5" xfId="18467"/>
    <cellStyle name="Обычный 5 14 9 5 2" xfId="18468"/>
    <cellStyle name="Обычный 5 14 9 5 2 2" xfId="48342"/>
    <cellStyle name="Обычный 5 14 9 5 3" xfId="48343"/>
    <cellStyle name="Обычный 5 14 9 6" xfId="18469"/>
    <cellStyle name="Обычный 5 14 9 6 2" xfId="48344"/>
    <cellStyle name="Обычный 5 14 9 7" xfId="18470"/>
    <cellStyle name="Обычный 5 14 9 7 2" xfId="48345"/>
    <cellStyle name="Обычный 5 14 9 8" xfId="48346"/>
    <cellStyle name="Обычный 5 15" xfId="18471"/>
    <cellStyle name="Обычный 5 15 10" xfId="18472"/>
    <cellStyle name="Обычный 5 15 10 2" xfId="18473"/>
    <cellStyle name="Обычный 5 15 10 2 2" xfId="18474"/>
    <cellStyle name="Обычный 5 15 10 2 2 2" xfId="18475"/>
    <cellStyle name="Обычный 5 15 10 2 2 2 2" xfId="48347"/>
    <cellStyle name="Обычный 5 15 10 2 2 3" xfId="48348"/>
    <cellStyle name="Обычный 5 15 10 2 3" xfId="18476"/>
    <cellStyle name="Обычный 5 15 10 2 3 2" xfId="48349"/>
    <cellStyle name="Обычный 5 15 10 2 4" xfId="48350"/>
    <cellStyle name="Обычный 5 15 10 3" xfId="18477"/>
    <cellStyle name="Обычный 5 15 10 3 2" xfId="18478"/>
    <cellStyle name="Обычный 5 15 10 3 2 2" xfId="18479"/>
    <cellStyle name="Обычный 5 15 10 3 2 2 2" xfId="48351"/>
    <cellStyle name="Обычный 5 15 10 3 2 3" xfId="48352"/>
    <cellStyle name="Обычный 5 15 10 3 3" xfId="18480"/>
    <cellStyle name="Обычный 5 15 10 3 3 2" xfId="48353"/>
    <cellStyle name="Обычный 5 15 10 3 4" xfId="48354"/>
    <cellStyle name="Обычный 5 15 10 4" xfId="18481"/>
    <cellStyle name="Обычный 5 15 10 4 2" xfId="18482"/>
    <cellStyle name="Обычный 5 15 10 4 2 2" xfId="18483"/>
    <cellStyle name="Обычный 5 15 10 4 2 2 2" xfId="48355"/>
    <cellStyle name="Обычный 5 15 10 4 2 3" xfId="48356"/>
    <cellStyle name="Обычный 5 15 10 4 3" xfId="18484"/>
    <cellStyle name="Обычный 5 15 10 4 3 2" xfId="48357"/>
    <cellStyle name="Обычный 5 15 10 4 4" xfId="48358"/>
    <cellStyle name="Обычный 5 15 10 5" xfId="18485"/>
    <cellStyle name="Обычный 5 15 10 5 2" xfId="18486"/>
    <cellStyle name="Обычный 5 15 10 5 2 2" xfId="48359"/>
    <cellStyle name="Обычный 5 15 10 5 3" xfId="48360"/>
    <cellStyle name="Обычный 5 15 10 6" xfId="18487"/>
    <cellStyle name="Обычный 5 15 10 6 2" xfId="48361"/>
    <cellStyle name="Обычный 5 15 10 7" xfId="18488"/>
    <cellStyle name="Обычный 5 15 10 7 2" xfId="48362"/>
    <cellStyle name="Обычный 5 15 10 8" xfId="48363"/>
    <cellStyle name="Обычный 5 15 11" xfId="18489"/>
    <cellStyle name="Обычный 5 15 11 2" xfId="18490"/>
    <cellStyle name="Обычный 5 15 11 2 2" xfId="18491"/>
    <cellStyle name="Обычный 5 15 11 2 2 2" xfId="18492"/>
    <cellStyle name="Обычный 5 15 11 2 2 2 2" xfId="48364"/>
    <cellStyle name="Обычный 5 15 11 2 2 3" xfId="48365"/>
    <cellStyle name="Обычный 5 15 11 2 3" xfId="18493"/>
    <cellStyle name="Обычный 5 15 11 2 3 2" xfId="48366"/>
    <cellStyle name="Обычный 5 15 11 2 4" xfId="48367"/>
    <cellStyle name="Обычный 5 15 11 3" xfId="18494"/>
    <cellStyle name="Обычный 5 15 11 3 2" xfId="18495"/>
    <cellStyle name="Обычный 5 15 11 3 2 2" xfId="18496"/>
    <cellStyle name="Обычный 5 15 11 3 2 2 2" xfId="48368"/>
    <cellStyle name="Обычный 5 15 11 3 2 3" xfId="48369"/>
    <cellStyle name="Обычный 5 15 11 3 3" xfId="18497"/>
    <cellStyle name="Обычный 5 15 11 3 3 2" xfId="48370"/>
    <cellStyle name="Обычный 5 15 11 3 4" xfId="48371"/>
    <cellStyle name="Обычный 5 15 11 4" xfId="18498"/>
    <cellStyle name="Обычный 5 15 11 4 2" xfId="18499"/>
    <cellStyle name="Обычный 5 15 11 4 2 2" xfId="18500"/>
    <cellStyle name="Обычный 5 15 11 4 2 2 2" xfId="48372"/>
    <cellStyle name="Обычный 5 15 11 4 2 3" xfId="48373"/>
    <cellStyle name="Обычный 5 15 11 4 3" xfId="18501"/>
    <cellStyle name="Обычный 5 15 11 4 3 2" xfId="48374"/>
    <cellStyle name="Обычный 5 15 11 4 4" xfId="48375"/>
    <cellStyle name="Обычный 5 15 11 5" xfId="18502"/>
    <cellStyle name="Обычный 5 15 11 5 2" xfId="18503"/>
    <cellStyle name="Обычный 5 15 11 5 2 2" xfId="48376"/>
    <cellStyle name="Обычный 5 15 11 5 3" xfId="48377"/>
    <cellStyle name="Обычный 5 15 11 6" xfId="18504"/>
    <cellStyle name="Обычный 5 15 11 6 2" xfId="48378"/>
    <cellStyle name="Обычный 5 15 11 7" xfId="18505"/>
    <cellStyle name="Обычный 5 15 11 7 2" xfId="48379"/>
    <cellStyle name="Обычный 5 15 11 8" xfId="48380"/>
    <cellStyle name="Обычный 5 15 12" xfId="18506"/>
    <cellStyle name="Обычный 5 15 12 2" xfId="18507"/>
    <cellStyle name="Обычный 5 15 12 2 2" xfId="18508"/>
    <cellStyle name="Обычный 5 15 12 2 2 2" xfId="18509"/>
    <cellStyle name="Обычный 5 15 12 2 2 2 2" xfId="48381"/>
    <cellStyle name="Обычный 5 15 12 2 2 3" xfId="48382"/>
    <cellStyle name="Обычный 5 15 12 2 3" xfId="18510"/>
    <cellStyle name="Обычный 5 15 12 2 3 2" xfId="48383"/>
    <cellStyle name="Обычный 5 15 12 2 4" xfId="48384"/>
    <cellStyle name="Обычный 5 15 12 3" xfId="18511"/>
    <cellStyle name="Обычный 5 15 12 3 2" xfId="18512"/>
    <cellStyle name="Обычный 5 15 12 3 2 2" xfId="18513"/>
    <cellStyle name="Обычный 5 15 12 3 2 2 2" xfId="48385"/>
    <cellStyle name="Обычный 5 15 12 3 2 3" xfId="48386"/>
    <cellStyle name="Обычный 5 15 12 3 3" xfId="18514"/>
    <cellStyle name="Обычный 5 15 12 3 3 2" xfId="48387"/>
    <cellStyle name="Обычный 5 15 12 3 4" xfId="48388"/>
    <cellStyle name="Обычный 5 15 12 4" xfId="18515"/>
    <cellStyle name="Обычный 5 15 12 4 2" xfId="18516"/>
    <cellStyle name="Обычный 5 15 12 4 2 2" xfId="18517"/>
    <cellStyle name="Обычный 5 15 12 4 2 2 2" xfId="48389"/>
    <cellStyle name="Обычный 5 15 12 4 2 3" xfId="48390"/>
    <cellStyle name="Обычный 5 15 12 4 3" xfId="18518"/>
    <cellStyle name="Обычный 5 15 12 4 3 2" xfId="48391"/>
    <cellStyle name="Обычный 5 15 12 4 4" xfId="48392"/>
    <cellStyle name="Обычный 5 15 12 5" xfId="18519"/>
    <cellStyle name="Обычный 5 15 12 5 2" xfId="18520"/>
    <cellStyle name="Обычный 5 15 12 5 2 2" xfId="48393"/>
    <cellStyle name="Обычный 5 15 12 5 3" xfId="48394"/>
    <cellStyle name="Обычный 5 15 12 6" xfId="18521"/>
    <cellStyle name="Обычный 5 15 12 6 2" xfId="48395"/>
    <cellStyle name="Обычный 5 15 12 7" xfId="18522"/>
    <cellStyle name="Обычный 5 15 12 7 2" xfId="48396"/>
    <cellStyle name="Обычный 5 15 12 8" xfId="48397"/>
    <cellStyle name="Обычный 5 15 13" xfId="18523"/>
    <cellStyle name="Обычный 5 15 13 2" xfId="18524"/>
    <cellStyle name="Обычный 5 15 13 2 2" xfId="18525"/>
    <cellStyle name="Обычный 5 15 13 2 2 2" xfId="18526"/>
    <cellStyle name="Обычный 5 15 13 2 2 2 2" xfId="48398"/>
    <cellStyle name="Обычный 5 15 13 2 2 3" xfId="48399"/>
    <cellStyle name="Обычный 5 15 13 2 3" xfId="18527"/>
    <cellStyle name="Обычный 5 15 13 2 3 2" xfId="48400"/>
    <cellStyle name="Обычный 5 15 13 2 4" xfId="48401"/>
    <cellStyle name="Обычный 5 15 13 3" xfId="18528"/>
    <cellStyle name="Обычный 5 15 13 3 2" xfId="18529"/>
    <cellStyle name="Обычный 5 15 13 3 2 2" xfId="18530"/>
    <cellStyle name="Обычный 5 15 13 3 2 2 2" xfId="48402"/>
    <cellStyle name="Обычный 5 15 13 3 2 3" xfId="48403"/>
    <cellStyle name="Обычный 5 15 13 3 3" xfId="18531"/>
    <cellStyle name="Обычный 5 15 13 3 3 2" xfId="48404"/>
    <cellStyle name="Обычный 5 15 13 3 4" xfId="48405"/>
    <cellStyle name="Обычный 5 15 13 4" xfId="18532"/>
    <cellStyle name="Обычный 5 15 13 4 2" xfId="18533"/>
    <cellStyle name="Обычный 5 15 13 4 2 2" xfId="18534"/>
    <cellStyle name="Обычный 5 15 13 4 2 2 2" xfId="48406"/>
    <cellStyle name="Обычный 5 15 13 4 2 3" xfId="48407"/>
    <cellStyle name="Обычный 5 15 13 4 3" xfId="18535"/>
    <cellStyle name="Обычный 5 15 13 4 3 2" xfId="48408"/>
    <cellStyle name="Обычный 5 15 13 4 4" xfId="48409"/>
    <cellStyle name="Обычный 5 15 13 5" xfId="18536"/>
    <cellStyle name="Обычный 5 15 13 5 2" xfId="18537"/>
    <cellStyle name="Обычный 5 15 13 5 2 2" xfId="48410"/>
    <cellStyle name="Обычный 5 15 13 5 3" xfId="48411"/>
    <cellStyle name="Обычный 5 15 13 6" xfId="18538"/>
    <cellStyle name="Обычный 5 15 13 6 2" xfId="48412"/>
    <cellStyle name="Обычный 5 15 13 7" xfId="18539"/>
    <cellStyle name="Обычный 5 15 13 7 2" xfId="48413"/>
    <cellStyle name="Обычный 5 15 13 8" xfId="48414"/>
    <cellStyle name="Обычный 5 15 14" xfId="18540"/>
    <cellStyle name="Обычный 5 15 14 2" xfId="18541"/>
    <cellStyle name="Обычный 5 15 14 2 2" xfId="18542"/>
    <cellStyle name="Обычный 5 15 14 2 2 2" xfId="18543"/>
    <cellStyle name="Обычный 5 15 14 2 2 2 2" xfId="48415"/>
    <cellStyle name="Обычный 5 15 14 2 2 3" xfId="48416"/>
    <cellStyle name="Обычный 5 15 14 2 3" xfId="18544"/>
    <cellStyle name="Обычный 5 15 14 2 3 2" xfId="48417"/>
    <cellStyle name="Обычный 5 15 14 2 4" xfId="48418"/>
    <cellStyle name="Обычный 5 15 14 3" xfId="18545"/>
    <cellStyle name="Обычный 5 15 14 3 2" xfId="18546"/>
    <cellStyle name="Обычный 5 15 14 3 2 2" xfId="18547"/>
    <cellStyle name="Обычный 5 15 14 3 2 2 2" xfId="48419"/>
    <cellStyle name="Обычный 5 15 14 3 2 3" xfId="48420"/>
    <cellStyle name="Обычный 5 15 14 3 3" xfId="18548"/>
    <cellStyle name="Обычный 5 15 14 3 3 2" xfId="48421"/>
    <cellStyle name="Обычный 5 15 14 3 4" xfId="48422"/>
    <cellStyle name="Обычный 5 15 14 4" xfId="18549"/>
    <cellStyle name="Обычный 5 15 14 4 2" xfId="18550"/>
    <cellStyle name="Обычный 5 15 14 4 2 2" xfId="18551"/>
    <cellStyle name="Обычный 5 15 14 4 2 2 2" xfId="48423"/>
    <cellStyle name="Обычный 5 15 14 4 2 3" xfId="48424"/>
    <cellStyle name="Обычный 5 15 14 4 3" xfId="18552"/>
    <cellStyle name="Обычный 5 15 14 4 3 2" xfId="48425"/>
    <cellStyle name="Обычный 5 15 14 4 4" xfId="48426"/>
    <cellStyle name="Обычный 5 15 14 5" xfId="18553"/>
    <cellStyle name="Обычный 5 15 14 5 2" xfId="18554"/>
    <cellStyle name="Обычный 5 15 14 5 2 2" xfId="48427"/>
    <cellStyle name="Обычный 5 15 14 5 3" xfId="48428"/>
    <cellStyle name="Обычный 5 15 14 6" xfId="18555"/>
    <cellStyle name="Обычный 5 15 14 6 2" xfId="48429"/>
    <cellStyle name="Обычный 5 15 14 7" xfId="18556"/>
    <cellStyle name="Обычный 5 15 14 7 2" xfId="48430"/>
    <cellStyle name="Обычный 5 15 14 8" xfId="48431"/>
    <cellStyle name="Обычный 5 15 15" xfId="18557"/>
    <cellStyle name="Обычный 5 15 15 2" xfId="18558"/>
    <cellStyle name="Обычный 5 15 15 2 2" xfId="18559"/>
    <cellStyle name="Обычный 5 15 15 2 2 2" xfId="18560"/>
    <cellStyle name="Обычный 5 15 15 2 2 2 2" xfId="48432"/>
    <cellStyle name="Обычный 5 15 15 2 2 3" xfId="48433"/>
    <cellStyle name="Обычный 5 15 15 2 3" xfId="18561"/>
    <cellStyle name="Обычный 5 15 15 2 3 2" xfId="48434"/>
    <cellStyle name="Обычный 5 15 15 2 4" xfId="48435"/>
    <cellStyle name="Обычный 5 15 15 3" xfId="18562"/>
    <cellStyle name="Обычный 5 15 15 3 2" xfId="18563"/>
    <cellStyle name="Обычный 5 15 15 3 2 2" xfId="18564"/>
    <cellStyle name="Обычный 5 15 15 3 2 2 2" xfId="48436"/>
    <cellStyle name="Обычный 5 15 15 3 2 3" xfId="48437"/>
    <cellStyle name="Обычный 5 15 15 3 3" xfId="18565"/>
    <cellStyle name="Обычный 5 15 15 3 3 2" xfId="48438"/>
    <cellStyle name="Обычный 5 15 15 3 4" xfId="48439"/>
    <cellStyle name="Обычный 5 15 15 4" xfId="18566"/>
    <cellStyle name="Обычный 5 15 15 4 2" xfId="18567"/>
    <cellStyle name="Обычный 5 15 15 4 2 2" xfId="18568"/>
    <cellStyle name="Обычный 5 15 15 4 2 2 2" xfId="48440"/>
    <cellStyle name="Обычный 5 15 15 4 2 3" xfId="48441"/>
    <cellStyle name="Обычный 5 15 15 4 3" xfId="18569"/>
    <cellStyle name="Обычный 5 15 15 4 3 2" xfId="48442"/>
    <cellStyle name="Обычный 5 15 15 4 4" xfId="48443"/>
    <cellStyle name="Обычный 5 15 15 5" xfId="18570"/>
    <cellStyle name="Обычный 5 15 15 5 2" xfId="18571"/>
    <cellStyle name="Обычный 5 15 15 5 2 2" xfId="48444"/>
    <cellStyle name="Обычный 5 15 15 5 3" xfId="48445"/>
    <cellStyle name="Обычный 5 15 15 6" xfId="18572"/>
    <cellStyle name="Обычный 5 15 15 6 2" xfId="48446"/>
    <cellStyle name="Обычный 5 15 15 7" xfId="18573"/>
    <cellStyle name="Обычный 5 15 15 7 2" xfId="48447"/>
    <cellStyle name="Обычный 5 15 15 8" xfId="48448"/>
    <cellStyle name="Обычный 5 15 16" xfId="18574"/>
    <cellStyle name="Обычный 5 15 16 2" xfId="18575"/>
    <cellStyle name="Обычный 5 15 16 2 2" xfId="18576"/>
    <cellStyle name="Обычный 5 15 16 2 2 2" xfId="18577"/>
    <cellStyle name="Обычный 5 15 16 2 2 2 2" xfId="48449"/>
    <cellStyle name="Обычный 5 15 16 2 2 3" xfId="48450"/>
    <cellStyle name="Обычный 5 15 16 2 3" xfId="18578"/>
    <cellStyle name="Обычный 5 15 16 2 3 2" xfId="48451"/>
    <cellStyle name="Обычный 5 15 16 2 4" xfId="48452"/>
    <cellStyle name="Обычный 5 15 16 3" xfId="18579"/>
    <cellStyle name="Обычный 5 15 16 3 2" xfId="18580"/>
    <cellStyle name="Обычный 5 15 16 3 2 2" xfId="18581"/>
    <cellStyle name="Обычный 5 15 16 3 2 2 2" xfId="48453"/>
    <cellStyle name="Обычный 5 15 16 3 2 3" xfId="48454"/>
    <cellStyle name="Обычный 5 15 16 3 3" xfId="18582"/>
    <cellStyle name="Обычный 5 15 16 3 3 2" xfId="48455"/>
    <cellStyle name="Обычный 5 15 16 3 4" xfId="48456"/>
    <cellStyle name="Обычный 5 15 16 4" xfId="18583"/>
    <cellStyle name="Обычный 5 15 16 4 2" xfId="18584"/>
    <cellStyle name="Обычный 5 15 16 4 2 2" xfId="18585"/>
    <cellStyle name="Обычный 5 15 16 4 2 2 2" xfId="48457"/>
    <cellStyle name="Обычный 5 15 16 4 2 3" xfId="48458"/>
    <cellStyle name="Обычный 5 15 16 4 3" xfId="18586"/>
    <cellStyle name="Обычный 5 15 16 4 3 2" xfId="48459"/>
    <cellStyle name="Обычный 5 15 16 4 4" xfId="48460"/>
    <cellStyle name="Обычный 5 15 16 5" xfId="18587"/>
    <cellStyle name="Обычный 5 15 16 5 2" xfId="18588"/>
    <cellStyle name="Обычный 5 15 16 5 2 2" xfId="48461"/>
    <cellStyle name="Обычный 5 15 16 5 3" xfId="48462"/>
    <cellStyle name="Обычный 5 15 16 6" xfId="18589"/>
    <cellStyle name="Обычный 5 15 16 6 2" xfId="48463"/>
    <cellStyle name="Обычный 5 15 16 7" xfId="18590"/>
    <cellStyle name="Обычный 5 15 16 7 2" xfId="48464"/>
    <cellStyle name="Обычный 5 15 16 8" xfId="48465"/>
    <cellStyle name="Обычный 5 15 17" xfId="18591"/>
    <cellStyle name="Обычный 5 15 17 2" xfId="18592"/>
    <cellStyle name="Обычный 5 15 17 2 2" xfId="18593"/>
    <cellStyle name="Обычный 5 15 17 2 2 2" xfId="18594"/>
    <cellStyle name="Обычный 5 15 17 2 2 2 2" xfId="48466"/>
    <cellStyle name="Обычный 5 15 17 2 2 3" xfId="48467"/>
    <cellStyle name="Обычный 5 15 17 2 3" xfId="18595"/>
    <cellStyle name="Обычный 5 15 17 2 3 2" xfId="48468"/>
    <cellStyle name="Обычный 5 15 17 2 4" xfId="48469"/>
    <cellStyle name="Обычный 5 15 17 3" xfId="18596"/>
    <cellStyle name="Обычный 5 15 17 3 2" xfId="18597"/>
    <cellStyle name="Обычный 5 15 17 3 2 2" xfId="18598"/>
    <cellStyle name="Обычный 5 15 17 3 2 2 2" xfId="48470"/>
    <cellStyle name="Обычный 5 15 17 3 2 3" xfId="48471"/>
    <cellStyle name="Обычный 5 15 17 3 3" xfId="18599"/>
    <cellStyle name="Обычный 5 15 17 3 3 2" xfId="48472"/>
    <cellStyle name="Обычный 5 15 17 3 4" xfId="48473"/>
    <cellStyle name="Обычный 5 15 17 4" xfId="18600"/>
    <cellStyle name="Обычный 5 15 17 4 2" xfId="18601"/>
    <cellStyle name="Обычный 5 15 17 4 2 2" xfId="18602"/>
    <cellStyle name="Обычный 5 15 17 4 2 2 2" xfId="48474"/>
    <cellStyle name="Обычный 5 15 17 4 2 3" xfId="48475"/>
    <cellStyle name="Обычный 5 15 17 4 3" xfId="18603"/>
    <cellStyle name="Обычный 5 15 17 4 3 2" xfId="48476"/>
    <cellStyle name="Обычный 5 15 17 4 4" xfId="48477"/>
    <cellStyle name="Обычный 5 15 17 5" xfId="18604"/>
    <cellStyle name="Обычный 5 15 17 5 2" xfId="18605"/>
    <cellStyle name="Обычный 5 15 17 5 2 2" xfId="48478"/>
    <cellStyle name="Обычный 5 15 17 5 3" xfId="48479"/>
    <cellStyle name="Обычный 5 15 17 6" xfId="18606"/>
    <cellStyle name="Обычный 5 15 17 6 2" xfId="48480"/>
    <cellStyle name="Обычный 5 15 17 7" xfId="18607"/>
    <cellStyle name="Обычный 5 15 17 7 2" xfId="48481"/>
    <cellStyle name="Обычный 5 15 17 8" xfId="48482"/>
    <cellStyle name="Обычный 5 15 18" xfId="18608"/>
    <cellStyle name="Обычный 5 15 18 2" xfId="18609"/>
    <cellStyle name="Обычный 5 15 18 2 2" xfId="18610"/>
    <cellStyle name="Обычный 5 15 18 2 2 2" xfId="18611"/>
    <cellStyle name="Обычный 5 15 18 2 2 2 2" xfId="48483"/>
    <cellStyle name="Обычный 5 15 18 2 2 3" xfId="48484"/>
    <cellStyle name="Обычный 5 15 18 2 3" xfId="18612"/>
    <cellStyle name="Обычный 5 15 18 2 3 2" xfId="48485"/>
    <cellStyle name="Обычный 5 15 18 2 4" xfId="48486"/>
    <cellStyle name="Обычный 5 15 18 3" xfId="18613"/>
    <cellStyle name="Обычный 5 15 18 3 2" xfId="18614"/>
    <cellStyle name="Обычный 5 15 18 3 2 2" xfId="18615"/>
    <cellStyle name="Обычный 5 15 18 3 2 2 2" xfId="48487"/>
    <cellStyle name="Обычный 5 15 18 3 2 3" xfId="48488"/>
    <cellStyle name="Обычный 5 15 18 3 3" xfId="18616"/>
    <cellStyle name="Обычный 5 15 18 3 3 2" xfId="48489"/>
    <cellStyle name="Обычный 5 15 18 3 4" xfId="48490"/>
    <cellStyle name="Обычный 5 15 18 4" xfId="18617"/>
    <cellStyle name="Обычный 5 15 18 4 2" xfId="18618"/>
    <cellStyle name="Обычный 5 15 18 4 2 2" xfId="18619"/>
    <cellStyle name="Обычный 5 15 18 4 2 2 2" xfId="48491"/>
    <cellStyle name="Обычный 5 15 18 4 2 3" xfId="48492"/>
    <cellStyle name="Обычный 5 15 18 4 3" xfId="18620"/>
    <cellStyle name="Обычный 5 15 18 4 3 2" xfId="48493"/>
    <cellStyle name="Обычный 5 15 18 4 4" xfId="48494"/>
    <cellStyle name="Обычный 5 15 18 5" xfId="18621"/>
    <cellStyle name="Обычный 5 15 18 5 2" xfId="18622"/>
    <cellStyle name="Обычный 5 15 18 5 2 2" xfId="48495"/>
    <cellStyle name="Обычный 5 15 18 5 3" xfId="48496"/>
    <cellStyle name="Обычный 5 15 18 6" xfId="18623"/>
    <cellStyle name="Обычный 5 15 18 6 2" xfId="48497"/>
    <cellStyle name="Обычный 5 15 18 7" xfId="18624"/>
    <cellStyle name="Обычный 5 15 18 7 2" xfId="48498"/>
    <cellStyle name="Обычный 5 15 18 8" xfId="48499"/>
    <cellStyle name="Обычный 5 15 19" xfId="18625"/>
    <cellStyle name="Обычный 5 15 19 2" xfId="18626"/>
    <cellStyle name="Обычный 5 15 19 2 2" xfId="18627"/>
    <cellStyle name="Обычный 5 15 19 2 2 2" xfId="18628"/>
    <cellStyle name="Обычный 5 15 19 2 2 2 2" xfId="48500"/>
    <cellStyle name="Обычный 5 15 19 2 2 3" xfId="48501"/>
    <cellStyle name="Обычный 5 15 19 2 3" xfId="18629"/>
    <cellStyle name="Обычный 5 15 19 2 3 2" xfId="48502"/>
    <cellStyle name="Обычный 5 15 19 2 4" xfId="48503"/>
    <cellStyle name="Обычный 5 15 19 3" xfId="18630"/>
    <cellStyle name="Обычный 5 15 19 3 2" xfId="18631"/>
    <cellStyle name="Обычный 5 15 19 3 2 2" xfId="18632"/>
    <cellStyle name="Обычный 5 15 19 3 2 2 2" xfId="48504"/>
    <cellStyle name="Обычный 5 15 19 3 2 3" xfId="48505"/>
    <cellStyle name="Обычный 5 15 19 3 3" xfId="18633"/>
    <cellStyle name="Обычный 5 15 19 3 3 2" xfId="48506"/>
    <cellStyle name="Обычный 5 15 19 3 4" xfId="48507"/>
    <cellStyle name="Обычный 5 15 19 4" xfId="18634"/>
    <cellStyle name="Обычный 5 15 19 4 2" xfId="18635"/>
    <cellStyle name="Обычный 5 15 19 4 2 2" xfId="18636"/>
    <cellStyle name="Обычный 5 15 19 4 2 2 2" xfId="48508"/>
    <cellStyle name="Обычный 5 15 19 4 2 3" xfId="48509"/>
    <cellStyle name="Обычный 5 15 19 4 3" xfId="18637"/>
    <cellStyle name="Обычный 5 15 19 4 3 2" xfId="48510"/>
    <cellStyle name="Обычный 5 15 19 4 4" xfId="48511"/>
    <cellStyle name="Обычный 5 15 19 5" xfId="18638"/>
    <cellStyle name="Обычный 5 15 19 5 2" xfId="18639"/>
    <cellStyle name="Обычный 5 15 19 5 2 2" xfId="48512"/>
    <cellStyle name="Обычный 5 15 19 5 3" xfId="48513"/>
    <cellStyle name="Обычный 5 15 19 6" xfId="18640"/>
    <cellStyle name="Обычный 5 15 19 6 2" xfId="48514"/>
    <cellStyle name="Обычный 5 15 19 7" xfId="18641"/>
    <cellStyle name="Обычный 5 15 19 7 2" xfId="48515"/>
    <cellStyle name="Обычный 5 15 19 8" xfId="48516"/>
    <cellStyle name="Обычный 5 15 2" xfId="18642"/>
    <cellStyle name="Обычный 5 15 2 2" xfId="18643"/>
    <cellStyle name="Обычный 5 15 2 2 2" xfId="18644"/>
    <cellStyle name="Обычный 5 15 2 2 2 2" xfId="18645"/>
    <cellStyle name="Обычный 5 15 2 2 2 2 2" xfId="48517"/>
    <cellStyle name="Обычный 5 15 2 2 2 3" xfId="48518"/>
    <cellStyle name="Обычный 5 15 2 2 3" xfId="18646"/>
    <cellStyle name="Обычный 5 15 2 2 3 2" xfId="48519"/>
    <cellStyle name="Обычный 5 15 2 2 4" xfId="48520"/>
    <cellStyle name="Обычный 5 15 2 3" xfId="18647"/>
    <cellStyle name="Обычный 5 15 2 3 2" xfId="18648"/>
    <cellStyle name="Обычный 5 15 2 3 2 2" xfId="18649"/>
    <cellStyle name="Обычный 5 15 2 3 2 2 2" xfId="48521"/>
    <cellStyle name="Обычный 5 15 2 3 2 3" xfId="48522"/>
    <cellStyle name="Обычный 5 15 2 3 3" xfId="18650"/>
    <cellStyle name="Обычный 5 15 2 3 3 2" xfId="48523"/>
    <cellStyle name="Обычный 5 15 2 3 4" xfId="48524"/>
    <cellStyle name="Обычный 5 15 2 4" xfId="18651"/>
    <cellStyle name="Обычный 5 15 2 4 2" xfId="18652"/>
    <cellStyle name="Обычный 5 15 2 4 2 2" xfId="18653"/>
    <cellStyle name="Обычный 5 15 2 4 2 2 2" xfId="48525"/>
    <cellStyle name="Обычный 5 15 2 4 2 3" xfId="48526"/>
    <cellStyle name="Обычный 5 15 2 4 3" xfId="18654"/>
    <cellStyle name="Обычный 5 15 2 4 3 2" xfId="48527"/>
    <cellStyle name="Обычный 5 15 2 4 4" xfId="48528"/>
    <cellStyle name="Обычный 5 15 2 5" xfId="18655"/>
    <cellStyle name="Обычный 5 15 2 5 2" xfId="18656"/>
    <cellStyle name="Обычный 5 15 2 5 2 2" xfId="48529"/>
    <cellStyle name="Обычный 5 15 2 5 3" xfId="48530"/>
    <cellStyle name="Обычный 5 15 2 6" xfId="18657"/>
    <cellStyle name="Обычный 5 15 2 6 2" xfId="48531"/>
    <cellStyle name="Обычный 5 15 2 7" xfId="18658"/>
    <cellStyle name="Обычный 5 15 2 7 2" xfId="48532"/>
    <cellStyle name="Обычный 5 15 2 8" xfId="48533"/>
    <cellStyle name="Обычный 5 15 20" xfId="18659"/>
    <cellStyle name="Обычный 5 15 20 2" xfId="18660"/>
    <cellStyle name="Обычный 5 15 20 2 2" xfId="18661"/>
    <cellStyle name="Обычный 5 15 20 2 2 2" xfId="18662"/>
    <cellStyle name="Обычный 5 15 20 2 2 2 2" xfId="48534"/>
    <cellStyle name="Обычный 5 15 20 2 2 3" xfId="48535"/>
    <cellStyle name="Обычный 5 15 20 2 3" xfId="18663"/>
    <cellStyle name="Обычный 5 15 20 2 3 2" xfId="48536"/>
    <cellStyle name="Обычный 5 15 20 2 4" xfId="48537"/>
    <cellStyle name="Обычный 5 15 20 3" xfId="18664"/>
    <cellStyle name="Обычный 5 15 20 3 2" xfId="18665"/>
    <cellStyle name="Обычный 5 15 20 3 2 2" xfId="18666"/>
    <cellStyle name="Обычный 5 15 20 3 2 2 2" xfId="48538"/>
    <cellStyle name="Обычный 5 15 20 3 2 3" xfId="48539"/>
    <cellStyle name="Обычный 5 15 20 3 3" xfId="18667"/>
    <cellStyle name="Обычный 5 15 20 3 3 2" xfId="48540"/>
    <cellStyle name="Обычный 5 15 20 3 4" xfId="48541"/>
    <cellStyle name="Обычный 5 15 20 4" xfId="18668"/>
    <cellStyle name="Обычный 5 15 20 4 2" xfId="18669"/>
    <cellStyle name="Обычный 5 15 20 4 2 2" xfId="18670"/>
    <cellStyle name="Обычный 5 15 20 4 2 2 2" xfId="48542"/>
    <cellStyle name="Обычный 5 15 20 4 2 3" xfId="48543"/>
    <cellStyle name="Обычный 5 15 20 4 3" xfId="18671"/>
    <cellStyle name="Обычный 5 15 20 4 3 2" xfId="48544"/>
    <cellStyle name="Обычный 5 15 20 4 4" xfId="48545"/>
    <cellStyle name="Обычный 5 15 20 5" xfId="18672"/>
    <cellStyle name="Обычный 5 15 20 5 2" xfId="18673"/>
    <cellStyle name="Обычный 5 15 20 5 2 2" xfId="48546"/>
    <cellStyle name="Обычный 5 15 20 5 3" xfId="48547"/>
    <cellStyle name="Обычный 5 15 20 6" xfId="18674"/>
    <cellStyle name="Обычный 5 15 20 6 2" xfId="48548"/>
    <cellStyle name="Обычный 5 15 20 7" xfId="18675"/>
    <cellStyle name="Обычный 5 15 20 7 2" xfId="48549"/>
    <cellStyle name="Обычный 5 15 20 8" xfId="48550"/>
    <cellStyle name="Обычный 5 15 21" xfId="18676"/>
    <cellStyle name="Обычный 5 15 21 2" xfId="18677"/>
    <cellStyle name="Обычный 5 15 21 2 2" xfId="18678"/>
    <cellStyle name="Обычный 5 15 21 2 2 2" xfId="18679"/>
    <cellStyle name="Обычный 5 15 21 2 2 2 2" xfId="48551"/>
    <cellStyle name="Обычный 5 15 21 2 2 3" xfId="48552"/>
    <cellStyle name="Обычный 5 15 21 2 3" xfId="18680"/>
    <cellStyle name="Обычный 5 15 21 2 3 2" xfId="48553"/>
    <cellStyle name="Обычный 5 15 21 2 4" xfId="48554"/>
    <cellStyle name="Обычный 5 15 21 3" xfId="18681"/>
    <cellStyle name="Обычный 5 15 21 3 2" xfId="18682"/>
    <cellStyle name="Обычный 5 15 21 3 2 2" xfId="18683"/>
    <cellStyle name="Обычный 5 15 21 3 2 2 2" xfId="48555"/>
    <cellStyle name="Обычный 5 15 21 3 2 3" xfId="48556"/>
    <cellStyle name="Обычный 5 15 21 3 3" xfId="18684"/>
    <cellStyle name="Обычный 5 15 21 3 3 2" xfId="48557"/>
    <cellStyle name="Обычный 5 15 21 3 4" xfId="48558"/>
    <cellStyle name="Обычный 5 15 21 4" xfId="18685"/>
    <cellStyle name="Обычный 5 15 21 4 2" xfId="18686"/>
    <cellStyle name="Обычный 5 15 21 4 2 2" xfId="18687"/>
    <cellStyle name="Обычный 5 15 21 4 2 2 2" xfId="48559"/>
    <cellStyle name="Обычный 5 15 21 4 2 3" xfId="48560"/>
    <cellStyle name="Обычный 5 15 21 4 3" xfId="18688"/>
    <cellStyle name="Обычный 5 15 21 4 3 2" xfId="48561"/>
    <cellStyle name="Обычный 5 15 21 4 4" xfId="48562"/>
    <cellStyle name="Обычный 5 15 21 5" xfId="18689"/>
    <cellStyle name="Обычный 5 15 21 5 2" xfId="18690"/>
    <cellStyle name="Обычный 5 15 21 5 2 2" xfId="48563"/>
    <cellStyle name="Обычный 5 15 21 5 3" xfId="48564"/>
    <cellStyle name="Обычный 5 15 21 6" xfId="18691"/>
    <cellStyle name="Обычный 5 15 21 6 2" xfId="48565"/>
    <cellStyle name="Обычный 5 15 21 7" xfId="18692"/>
    <cellStyle name="Обычный 5 15 21 7 2" xfId="48566"/>
    <cellStyle name="Обычный 5 15 21 8" xfId="48567"/>
    <cellStyle name="Обычный 5 15 22" xfId="18693"/>
    <cellStyle name="Обычный 5 15 22 2" xfId="18694"/>
    <cellStyle name="Обычный 5 15 22 2 2" xfId="18695"/>
    <cellStyle name="Обычный 5 15 22 2 2 2" xfId="18696"/>
    <cellStyle name="Обычный 5 15 22 2 2 2 2" xfId="48568"/>
    <cellStyle name="Обычный 5 15 22 2 2 3" xfId="48569"/>
    <cellStyle name="Обычный 5 15 22 2 3" xfId="18697"/>
    <cellStyle name="Обычный 5 15 22 2 3 2" xfId="48570"/>
    <cellStyle name="Обычный 5 15 22 2 4" xfId="48571"/>
    <cellStyle name="Обычный 5 15 22 3" xfId="18698"/>
    <cellStyle name="Обычный 5 15 22 3 2" xfId="18699"/>
    <cellStyle name="Обычный 5 15 22 3 2 2" xfId="18700"/>
    <cellStyle name="Обычный 5 15 22 3 2 2 2" xfId="48572"/>
    <cellStyle name="Обычный 5 15 22 3 2 3" xfId="48573"/>
    <cellStyle name="Обычный 5 15 22 3 3" xfId="18701"/>
    <cellStyle name="Обычный 5 15 22 3 3 2" xfId="48574"/>
    <cellStyle name="Обычный 5 15 22 3 4" xfId="48575"/>
    <cellStyle name="Обычный 5 15 22 4" xfId="18702"/>
    <cellStyle name="Обычный 5 15 22 4 2" xfId="18703"/>
    <cellStyle name="Обычный 5 15 22 4 2 2" xfId="18704"/>
    <cellStyle name="Обычный 5 15 22 4 2 2 2" xfId="48576"/>
    <cellStyle name="Обычный 5 15 22 4 2 3" xfId="48577"/>
    <cellStyle name="Обычный 5 15 22 4 3" xfId="18705"/>
    <cellStyle name="Обычный 5 15 22 4 3 2" xfId="48578"/>
    <cellStyle name="Обычный 5 15 22 4 4" xfId="48579"/>
    <cellStyle name="Обычный 5 15 22 5" xfId="18706"/>
    <cellStyle name="Обычный 5 15 22 5 2" xfId="18707"/>
    <cellStyle name="Обычный 5 15 22 5 2 2" xfId="48580"/>
    <cellStyle name="Обычный 5 15 22 5 3" xfId="48581"/>
    <cellStyle name="Обычный 5 15 22 6" xfId="18708"/>
    <cellStyle name="Обычный 5 15 22 6 2" xfId="48582"/>
    <cellStyle name="Обычный 5 15 22 7" xfId="18709"/>
    <cellStyle name="Обычный 5 15 22 7 2" xfId="48583"/>
    <cellStyle name="Обычный 5 15 22 8" xfId="48584"/>
    <cellStyle name="Обычный 5 15 23" xfId="18710"/>
    <cellStyle name="Обычный 5 15 23 2" xfId="18711"/>
    <cellStyle name="Обычный 5 15 23 2 2" xfId="18712"/>
    <cellStyle name="Обычный 5 15 23 2 2 2" xfId="18713"/>
    <cellStyle name="Обычный 5 15 23 2 2 2 2" xfId="48585"/>
    <cellStyle name="Обычный 5 15 23 2 2 3" xfId="48586"/>
    <cellStyle name="Обычный 5 15 23 2 3" xfId="18714"/>
    <cellStyle name="Обычный 5 15 23 2 3 2" xfId="48587"/>
    <cellStyle name="Обычный 5 15 23 2 4" xfId="48588"/>
    <cellStyle name="Обычный 5 15 23 3" xfId="18715"/>
    <cellStyle name="Обычный 5 15 23 3 2" xfId="18716"/>
    <cellStyle name="Обычный 5 15 23 3 2 2" xfId="18717"/>
    <cellStyle name="Обычный 5 15 23 3 2 2 2" xfId="48589"/>
    <cellStyle name="Обычный 5 15 23 3 2 3" xfId="48590"/>
    <cellStyle name="Обычный 5 15 23 3 3" xfId="18718"/>
    <cellStyle name="Обычный 5 15 23 3 3 2" xfId="48591"/>
    <cellStyle name="Обычный 5 15 23 3 4" xfId="48592"/>
    <cellStyle name="Обычный 5 15 23 4" xfId="18719"/>
    <cellStyle name="Обычный 5 15 23 4 2" xfId="18720"/>
    <cellStyle name="Обычный 5 15 23 4 2 2" xfId="18721"/>
    <cellStyle name="Обычный 5 15 23 4 2 2 2" xfId="48593"/>
    <cellStyle name="Обычный 5 15 23 4 2 3" xfId="48594"/>
    <cellStyle name="Обычный 5 15 23 4 3" xfId="18722"/>
    <cellStyle name="Обычный 5 15 23 4 3 2" xfId="48595"/>
    <cellStyle name="Обычный 5 15 23 4 4" xfId="48596"/>
    <cellStyle name="Обычный 5 15 23 5" xfId="18723"/>
    <cellStyle name="Обычный 5 15 23 5 2" xfId="18724"/>
    <cellStyle name="Обычный 5 15 23 5 2 2" xfId="48597"/>
    <cellStyle name="Обычный 5 15 23 5 3" xfId="48598"/>
    <cellStyle name="Обычный 5 15 23 6" xfId="18725"/>
    <cellStyle name="Обычный 5 15 23 6 2" xfId="48599"/>
    <cellStyle name="Обычный 5 15 23 7" xfId="18726"/>
    <cellStyle name="Обычный 5 15 23 7 2" xfId="48600"/>
    <cellStyle name="Обычный 5 15 23 8" xfId="48601"/>
    <cellStyle name="Обычный 5 15 24" xfId="18727"/>
    <cellStyle name="Обычный 5 15 24 2" xfId="18728"/>
    <cellStyle name="Обычный 5 15 24 2 2" xfId="18729"/>
    <cellStyle name="Обычный 5 15 24 2 2 2" xfId="18730"/>
    <cellStyle name="Обычный 5 15 24 2 2 2 2" xfId="48602"/>
    <cellStyle name="Обычный 5 15 24 2 2 3" xfId="48603"/>
    <cellStyle name="Обычный 5 15 24 2 3" xfId="18731"/>
    <cellStyle name="Обычный 5 15 24 2 3 2" xfId="48604"/>
    <cellStyle name="Обычный 5 15 24 2 4" xfId="48605"/>
    <cellStyle name="Обычный 5 15 24 3" xfId="18732"/>
    <cellStyle name="Обычный 5 15 24 3 2" xfId="18733"/>
    <cellStyle name="Обычный 5 15 24 3 2 2" xfId="18734"/>
    <cellStyle name="Обычный 5 15 24 3 2 2 2" xfId="48606"/>
    <cellStyle name="Обычный 5 15 24 3 2 3" xfId="48607"/>
    <cellStyle name="Обычный 5 15 24 3 3" xfId="18735"/>
    <cellStyle name="Обычный 5 15 24 3 3 2" xfId="48608"/>
    <cellStyle name="Обычный 5 15 24 3 4" xfId="48609"/>
    <cellStyle name="Обычный 5 15 24 4" xfId="18736"/>
    <cellStyle name="Обычный 5 15 24 4 2" xfId="18737"/>
    <cellStyle name="Обычный 5 15 24 4 2 2" xfId="18738"/>
    <cellStyle name="Обычный 5 15 24 4 2 2 2" xfId="48610"/>
    <cellStyle name="Обычный 5 15 24 4 2 3" xfId="48611"/>
    <cellStyle name="Обычный 5 15 24 4 3" xfId="18739"/>
    <cellStyle name="Обычный 5 15 24 4 3 2" xfId="48612"/>
    <cellStyle name="Обычный 5 15 24 4 4" xfId="48613"/>
    <cellStyle name="Обычный 5 15 24 5" xfId="18740"/>
    <cellStyle name="Обычный 5 15 24 5 2" xfId="18741"/>
    <cellStyle name="Обычный 5 15 24 5 2 2" xfId="48614"/>
    <cellStyle name="Обычный 5 15 24 5 3" xfId="48615"/>
    <cellStyle name="Обычный 5 15 24 6" xfId="18742"/>
    <cellStyle name="Обычный 5 15 24 6 2" xfId="48616"/>
    <cellStyle name="Обычный 5 15 24 7" xfId="18743"/>
    <cellStyle name="Обычный 5 15 24 7 2" xfId="48617"/>
    <cellStyle name="Обычный 5 15 24 8" xfId="48618"/>
    <cellStyle name="Обычный 5 15 25" xfId="18744"/>
    <cellStyle name="Обычный 5 15 25 2" xfId="18745"/>
    <cellStyle name="Обычный 5 15 25 2 2" xfId="18746"/>
    <cellStyle name="Обычный 5 15 25 2 2 2" xfId="18747"/>
    <cellStyle name="Обычный 5 15 25 2 2 2 2" xfId="48619"/>
    <cellStyle name="Обычный 5 15 25 2 2 3" xfId="48620"/>
    <cellStyle name="Обычный 5 15 25 2 3" xfId="18748"/>
    <cellStyle name="Обычный 5 15 25 2 3 2" xfId="48621"/>
    <cellStyle name="Обычный 5 15 25 2 4" xfId="48622"/>
    <cellStyle name="Обычный 5 15 25 3" xfId="18749"/>
    <cellStyle name="Обычный 5 15 25 3 2" xfId="18750"/>
    <cellStyle name="Обычный 5 15 25 3 2 2" xfId="18751"/>
    <cellStyle name="Обычный 5 15 25 3 2 2 2" xfId="48623"/>
    <cellStyle name="Обычный 5 15 25 3 2 3" xfId="48624"/>
    <cellStyle name="Обычный 5 15 25 3 3" xfId="18752"/>
    <cellStyle name="Обычный 5 15 25 3 3 2" xfId="48625"/>
    <cellStyle name="Обычный 5 15 25 3 4" xfId="48626"/>
    <cellStyle name="Обычный 5 15 25 4" xfId="18753"/>
    <cellStyle name="Обычный 5 15 25 4 2" xfId="18754"/>
    <cellStyle name="Обычный 5 15 25 4 2 2" xfId="18755"/>
    <cellStyle name="Обычный 5 15 25 4 2 2 2" xfId="48627"/>
    <cellStyle name="Обычный 5 15 25 4 2 3" xfId="48628"/>
    <cellStyle name="Обычный 5 15 25 4 3" xfId="18756"/>
    <cellStyle name="Обычный 5 15 25 4 3 2" xfId="48629"/>
    <cellStyle name="Обычный 5 15 25 4 4" xfId="48630"/>
    <cellStyle name="Обычный 5 15 25 5" xfId="18757"/>
    <cellStyle name="Обычный 5 15 25 5 2" xfId="18758"/>
    <cellStyle name="Обычный 5 15 25 5 2 2" xfId="48631"/>
    <cellStyle name="Обычный 5 15 25 5 3" xfId="48632"/>
    <cellStyle name="Обычный 5 15 25 6" xfId="18759"/>
    <cellStyle name="Обычный 5 15 25 6 2" xfId="48633"/>
    <cellStyle name="Обычный 5 15 25 7" xfId="18760"/>
    <cellStyle name="Обычный 5 15 25 7 2" xfId="48634"/>
    <cellStyle name="Обычный 5 15 25 8" xfId="48635"/>
    <cellStyle name="Обычный 5 15 26" xfId="18761"/>
    <cellStyle name="Обычный 5 15 26 2" xfId="18762"/>
    <cellStyle name="Обычный 5 15 26 2 2" xfId="18763"/>
    <cellStyle name="Обычный 5 15 26 2 2 2" xfId="18764"/>
    <cellStyle name="Обычный 5 15 26 2 2 2 2" xfId="48636"/>
    <cellStyle name="Обычный 5 15 26 2 2 3" xfId="48637"/>
    <cellStyle name="Обычный 5 15 26 2 3" xfId="18765"/>
    <cellStyle name="Обычный 5 15 26 2 3 2" xfId="48638"/>
    <cellStyle name="Обычный 5 15 26 2 4" xfId="48639"/>
    <cellStyle name="Обычный 5 15 26 3" xfId="18766"/>
    <cellStyle name="Обычный 5 15 26 3 2" xfId="18767"/>
    <cellStyle name="Обычный 5 15 26 3 2 2" xfId="18768"/>
    <cellStyle name="Обычный 5 15 26 3 2 2 2" xfId="48640"/>
    <cellStyle name="Обычный 5 15 26 3 2 3" xfId="48641"/>
    <cellStyle name="Обычный 5 15 26 3 3" xfId="18769"/>
    <cellStyle name="Обычный 5 15 26 3 3 2" xfId="48642"/>
    <cellStyle name="Обычный 5 15 26 3 4" xfId="48643"/>
    <cellStyle name="Обычный 5 15 26 4" xfId="18770"/>
    <cellStyle name="Обычный 5 15 26 4 2" xfId="18771"/>
    <cellStyle name="Обычный 5 15 26 4 2 2" xfId="18772"/>
    <cellStyle name="Обычный 5 15 26 4 2 2 2" xfId="48644"/>
    <cellStyle name="Обычный 5 15 26 4 2 3" xfId="48645"/>
    <cellStyle name="Обычный 5 15 26 4 3" xfId="18773"/>
    <cellStyle name="Обычный 5 15 26 4 3 2" xfId="48646"/>
    <cellStyle name="Обычный 5 15 26 4 4" xfId="48647"/>
    <cellStyle name="Обычный 5 15 26 5" xfId="18774"/>
    <cellStyle name="Обычный 5 15 26 5 2" xfId="18775"/>
    <cellStyle name="Обычный 5 15 26 5 2 2" xfId="48648"/>
    <cellStyle name="Обычный 5 15 26 5 3" xfId="48649"/>
    <cellStyle name="Обычный 5 15 26 6" xfId="18776"/>
    <cellStyle name="Обычный 5 15 26 6 2" xfId="48650"/>
    <cellStyle name="Обычный 5 15 26 7" xfId="18777"/>
    <cellStyle name="Обычный 5 15 26 7 2" xfId="48651"/>
    <cellStyle name="Обычный 5 15 26 8" xfId="48652"/>
    <cellStyle name="Обычный 5 15 27" xfId="18778"/>
    <cellStyle name="Обычный 5 15 27 2" xfId="18779"/>
    <cellStyle name="Обычный 5 15 27 2 2" xfId="18780"/>
    <cellStyle name="Обычный 5 15 27 2 2 2" xfId="18781"/>
    <cellStyle name="Обычный 5 15 27 2 2 2 2" xfId="48653"/>
    <cellStyle name="Обычный 5 15 27 2 2 3" xfId="48654"/>
    <cellStyle name="Обычный 5 15 27 2 3" xfId="18782"/>
    <cellStyle name="Обычный 5 15 27 2 3 2" xfId="48655"/>
    <cellStyle name="Обычный 5 15 27 2 4" xfId="48656"/>
    <cellStyle name="Обычный 5 15 27 3" xfId="18783"/>
    <cellStyle name="Обычный 5 15 27 3 2" xfId="18784"/>
    <cellStyle name="Обычный 5 15 27 3 2 2" xfId="18785"/>
    <cellStyle name="Обычный 5 15 27 3 2 2 2" xfId="48657"/>
    <cellStyle name="Обычный 5 15 27 3 2 3" xfId="48658"/>
    <cellStyle name="Обычный 5 15 27 3 3" xfId="18786"/>
    <cellStyle name="Обычный 5 15 27 3 3 2" xfId="48659"/>
    <cellStyle name="Обычный 5 15 27 3 4" xfId="48660"/>
    <cellStyle name="Обычный 5 15 27 4" xfId="18787"/>
    <cellStyle name="Обычный 5 15 27 4 2" xfId="18788"/>
    <cellStyle name="Обычный 5 15 27 4 2 2" xfId="18789"/>
    <cellStyle name="Обычный 5 15 27 4 2 2 2" xfId="48661"/>
    <cellStyle name="Обычный 5 15 27 4 2 3" xfId="48662"/>
    <cellStyle name="Обычный 5 15 27 4 3" xfId="18790"/>
    <cellStyle name="Обычный 5 15 27 4 3 2" xfId="48663"/>
    <cellStyle name="Обычный 5 15 27 4 4" xfId="48664"/>
    <cellStyle name="Обычный 5 15 27 5" xfId="18791"/>
    <cellStyle name="Обычный 5 15 27 5 2" xfId="18792"/>
    <cellStyle name="Обычный 5 15 27 5 2 2" xfId="48665"/>
    <cellStyle name="Обычный 5 15 27 5 3" xfId="48666"/>
    <cellStyle name="Обычный 5 15 27 6" xfId="18793"/>
    <cellStyle name="Обычный 5 15 27 6 2" xfId="48667"/>
    <cellStyle name="Обычный 5 15 27 7" xfId="18794"/>
    <cellStyle name="Обычный 5 15 27 7 2" xfId="48668"/>
    <cellStyle name="Обычный 5 15 27 8" xfId="48669"/>
    <cellStyle name="Обычный 5 15 28" xfId="18795"/>
    <cellStyle name="Обычный 5 15 28 2" xfId="18796"/>
    <cellStyle name="Обычный 5 15 28 2 2" xfId="18797"/>
    <cellStyle name="Обычный 5 15 28 2 2 2" xfId="18798"/>
    <cellStyle name="Обычный 5 15 28 2 2 2 2" xfId="48670"/>
    <cellStyle name="Обычный 5 15 28 2 2 3" xfId="48671"/>
    <cellStyle name="Обычный 5 15 28 2 3" xfId="18799"/>
    <cellStyle name="Обычный 5 15 28 2 3 2" xfId="48672"/>
    <cellStyle name="Обычный 5 15 28 2 4" xfId="48673"/>
    <cellStyle name="Обычный 5 15 28 3" xfId="18800"/>
    <cellStyle name="Обычный 5 15 28 3 2" xfId="18801"/>
    <cellStyle name="Обычный 5 15 28 3 2 2" xfId="18802"/>
    <cellStyle name="Обычный 5 15 28 3 2 2 2" xfId="48674"/>
    <cellStyle name="Обычный 5 15 28 3 2 3" xfId="48675"/>
    <cellStyle name="Обычный 5 15 28 3 3" xfId="18803"/>
    <cellStyle name="Обычный 5 15 28 3 3 2" xfId="48676"/>
    <cellStyle name="Обычный 5 15 28 3 4" xfId="48677"/>
    <cellStyle name="Обычный 5 15 28 4" xfId="18804"/>
    <cellStyle name="Обычный 5 15 28 4 2" xfId="18805"/>
    <cellStyle name="Обычный 5 15 28 4 2 2" xfId="18806"/>
    <cellStyle name="Обычный 5 15 28 4 2 2 2" xfId="48678"/>
    <cellStyle name="Обычный 5 15 28 4 2 3" xfId="48679"/>
    <cellStyle name="Обычный 5 15 28 4 3" xfId="18807"/>
    <cellStyle name="Обычный 5 15 28 4 3 2" xfId="48680"/>
    <cellStyle name="Обычный 5 15 28 4 4" xfId="48681"/>
    <cellStyle name="Обычный 5 15 28 5" xfId="18808"/>
    <cellStyle name="Обычный 5 15 28 5 2" xfId="18809"/>
    <cellStyle name="Обычный 5 15 28 5 2 2" xfId="48682"/>
    <cellStyle name="Обычный 5 15 28 5 3" xfId="48683"/>
    <cellStyle name="Обычный 5 15 28 6" xfId="18810"/>
    <cellStyle name="Обычный 5 15 28 6 2" xfId="48684"/>
    <cellStyle name="Обычный 5 15 28 7" xfId="18811"/>
    <cellStyle name="Обычный 5 15 28 7 2" xfId="48685"/>
    <cellStyle name="Обычный 5 15 28 8" xfId="48686"/>
    <cellStyle name="Обычный 5 15 29" xfId="18812"/>
    <cellStyle name="Обычный 5 15 29 2" xfId="18813"/>
    <cellStyle name="Обычный 5 15 29 2 2" xfId="18814"/>
    <cellStyle name="Обычный 5 15 29 2 2 2" xfId="18815"/>
    <cellStyle name="Обычный 5 15 29 2 2 2 2" xfId="48687"/>
    <cellStyle name="Обычный 5 15 29 2 2 3" xfId="48688"/>
    <cellStyle name="Обычный 5 15 29 2 3" xfId="18816"/>
    <cellStyle name="Обычный 5 15 29 2 3 2" xfId="48689"/>
    <cellStyle name="Обычный 5 15 29 2 4" xfId="48690"/>
    <cellStyle name="Обычный 5 15 29 3" xfId="18817"/>
    <cellStyle name="Обычный 5 15 29 3 2" xfId="18818"/>
    <cellStyle name="Обычный 5 15 29 3 2 2" xfId="18819"/>
    <cellStyle name="Обычный 5 15 29 3 2 2 2" xfId="48691"/>
    <cellStyle name="Обычный 5 15 29 3 2 3" xfId="48692"/>
    <cellStyle name="Обычный 5 15 29 3 3" xfId="18820"/>
    <cellStyle name="Обычный 5 15 29 3 3 2" xfId="48693"/>
    <cellStyle name="Обычный 5 15 29 3 4" xfId="48694"/>
    <cellStyle name="Обычный 5 15 29 4" xfId="18821"/>
    <cellStyle name="Обычный 5 15 29 4 2" xfId="18822"/>
    <cellStyle name="Обычный 5 15 29 4 2 2" xfId="18823"/>
    <cellStyle name="Обычный 5 15 29 4 2 2 2" xfId="48695"/>
    <cellStyle name="Обычный 5 15 29 4 2 3" xfId="48696"/>
    <cellStyle name="Обычный 5 15 29 4 3" xfId="18824"/>
    <cellStyle name="Обычный 5 15 29 4 3 2" xfId="48697"/>
    <cellStyle name="Обычный 5 15 29 4 4" xfId="48698"/>
    <cellStyle name="Обычный 5 15 29 5" xfId="18825"/>
    <cellStyle name="Обычный 5 15 29 5 2" xfId="18826"/>
    <cellStyle name="Обычный 5 15 29 5 2 2" xfId="48699"/>
    <cellStyle name="Обычный 5 15 29 5 3" xfId="48700"/>
    <cellStyle name="Обычный 5 15 29 6" xfId="18827"/>
    <cellStyle name="Обычный 5 15 29 6 2" xfId="48701"/>
    <cellStyle name="Обычный 5 15 29 7" xfId="18828"/>
    <cellStyle name="Обычный 5 15 29 7 2" xfId="48702"/>
    <cellStyle name="Обычный 5 15 29 8" xfId="48703"/>
    <cellStyle name="Обычный 5 15 3" xfId="18829"/>
    <cellStyle name="Обычный 5 15 3 2" xfId="18830"/>
    <cellStyle name="Обычный 5 15 3 2 2" xfId="18831"/>
    <cellStyle name="Обычный 5 15 3 2 2 2" xfId="18832"/>
    <cellStyle name="Обычный 5 15 3 2 2 2 2" xfId="48704"/>
    <cellStyle name="Обычный 5 15 3 2 2 3" xfId="48705"/>
    <cellStyle name="Обычный 5 15 3 2 3" xfId="18833"/>
    <cellStyle name="Обычный 5 15 3 2 3 2" xfId="48706"/>
    <cellStyle name="Обычный 5 15 3 2 4" xfId="48707"/>
    <cellStyle name="Обычный 5 15 3 3" xfId="18834"/>
    <cellStyle name="Обычный 5 15 3 3 2" xfId="18835"/>
    <cellStyle name="Обычный 5 15 3 3 2 2" xfId="18836"/>
    <cellStyle name="Обычный 5 15 3 3 2 2 2" xfId="48708"/>
    <cellStyle name="Обычный 5 15 3 3 2 3" xfId="48709"/>
    <cellStyle name="Обычный 5 15 3 3 3" xfId="18837"/>
    <cellStyle name="Обычный 5 15 3 3 3 2" xfId="48710"/>
    <cellStyle name="Обычный 5 15 3 3 4" xfId="48711"/>
    <cellStyle name="Обычный 5 15 3 4" xfId="18838"/>
    <cellStyle name="Обычный 5 15 3 4 2" xfId="18839"/>
    <cellStyle name="Обычный 5 15 3 4 2 2" xfId="18840"/>
    <cellStyle name="Обычный 5 15 3 4 2 2 2" xfId="48712"/>
    <cellStyle name="Обычный 5 15 3 4 2 3" xfId="48713"/>
    <cellStyle name="Обычный 5 15 3 4 3" xfId="18841"/>
    <cellStyle name="Обычный 5 15 3 4 3 2" xfId="48714"/>
    <cellStyle name="Обычный 5 15 3 4 4" xfId="48715"/>
    <cellStyle name="Обычный 5 15 3 5" xfId="18842"/>
    <cellStyle name="Обычный 5 15 3 5 2" xfId="18843"/>
    <cellStyle name="Обычный 5 15 3 5 2 2" xfId="48716"/>
    <cellStyle name="Обычный 5 15 3 5 3" xfId="48717"/>
    <cellStyle name="Обычный 5 15 3 6" xfId="18844"/>
    <cellStyle name="Обычный 5 15 3 6 2" xfId="48718"/>
    <cellStyle name="Обычный 5 15 3 7" xfId="18845"/>
    <cellStyle name="Обычный 5 15 3 7 2" xfId="48719"/>
    <cellStyle name="Обычный 5 15 3 8" xfId="48720"/>
    <cellStyle name="Обычный 5 15 30" xfId="18846"/>
    <cellStyle name="Обычный 5 15 30 2" xfId="18847"/>
    <cellStyle name="Обычный 5 15 30 2 2" xfId="18848"/>
    <cellStyle name="Обычный 5 15 30 2 2 2" xfId="48721"/>
    <cellStyle name="Обычный 5 15 30 2 3" xfId="48722"/>
    <cellStyle name="Обычный 5 15 30 3" xfId="18849"/>
    <cellStyle name="Обычный 5 15 30 3 2" xfId="48723"/>
    <cellStyle name="Обычный 5 15 30 4" xfId="48724"/>
    <cellStyle name="Обычный 5 15 31" xfId="18850"/>
    <cellStyle name="Обычный 5 15 31 2" xfId="18851"/>
    <cellStyle name="Обычный 5 15 31 2 2" xfId="18852"/>
    <cellStyle name="Обычный 5 15 31 2 2 2" xfId="48725"/>
    <cellStyle name="Обычный 5 15 31 2 3" xfId="48726"/>
    <cellStyle name="Обычный 5 15 31 3" xfId="18853"/>
    <cellStyle name="Обычный 5 15 31 3 2" xfId="48727"/>
    <cellStyle name="Обычный 5 15 31 4" xfId="48728"/>
    <cellStyle name="Обычный 5 15 32" xfId="18854"/>
    <cellStyle name="Обычный 5 15 32 2" xfId="18855"/>
    <cellStyle name="Обычный 5 15 32 2 2" xfId="18856"/>
    <cellStyle name="Обычный 5 15 32 2 2 2" xfId="48729"/>
    <cellStyle name="Обычный 5 15 32 2 3" xfId="48730"/>
    <cellStyle name="Обычный 5 15 32 3" xfId="18857"/>
    <cellStyle name="Обычный 5 15 32 3 2" xfId="48731"/>
    <cellStyle name="Обычный 5 15 32 4" xfId="48732"/>
    <cellStyle name="Обычный 5 15 33" xfId="18858"/>
    <cellStyle name="Обычный 5 15 33 2" xfId="18859"/>
    <cellStyle name="Обычный 5 15 33 2 2" xfId="48733"/>
    <cellStyle name="Обычный 5 15 33 3" xfId="48734"/>
    <cellStyle name="Обычный 5 15 34" xfId="18860"/>
    <cellStyle name="Обычный 5 15 34 2" xfId="48735"/>
    <cellStyle name="Обычный 5 15 35" xfId="18861"/>
    <cellStyle name="Обычный 5 15 35 2" xfId="48736"/>
    <cellStyle name="Обычный 5 15 36" xfId="48737"/>
    <cellStyle name="Обычный 5 15 4" xfId="18862"/>
    <cellStyle name="Обычный 5 15 4 2" xfId="18863"/>
    <cellStyle name="Обычный 5 15 4 2 2" xfId="18864"/>
    <cellStyle name="Обычный 5 15 4 2 2 2" xfId="18865"/>
    <cellStyle name="Обычный 5 15 4 2 2 2 2" xfId="48738"/>
    <cellStyle name="Обычный 5 15 4 2 2 3" xfId="48739"/>
    <cellStyle name="Обычный 5 15 4 2 3" xfId="18866"/>
    <cellStyle name="Обычный 5 15 4 2 3 2" xfId="48740"/>
    <cellStyle name="Обычный 5 15 4 2 4" xfId="48741"/>
    <cellStyle name="Обычный 5 15 4 3" xfId="18867"/>
    <cellStyle name="Обычный 5 15 4 3 2" xfId="18868"/>
    <cellStyle name="Обычный 5 15 4 3 2 2" xfId="18869"/>
    <cellStyle name="Обычный 5 15 4 3 2 2 2" xfId="48742"/>
    <cellStyle name="Обычный 5 15 4 3 2 3" xfId="48743"/>
    <cellStyle name="Обычный 5 15 4 3 3" xfId="18870"/>
    <cellStyle name="Обычный 5 15 4 3 3 2" xfId="48744"/>
    <cellStyle name="Обычный 5 15 4 3 4" xfId="48745"/>
    <cellStyle name="Обычный 5 15 4 4" xfId="18871"/>
    <cellStyle name="Обычный 5 15 4 4 2" xfId="18872"/>
    <cellStyle name="Обычный 5 15 4 4 2 2" xfId="18873"/>
    <cellStyle name="Обычный 5 15 4 4 2 2 2" xfId="48746"/>
    <cellStyle name="Обычный 5 15 4 4 2 3" xfId="48747"/>
    <cellStyle name="Обычный 5 15 4 4 3" xfId="18874"/>
    <cellStyle name="Обычный 5 15 4 4 3 2" xfId="48748"/>
    <cellStyle name="Обычный 5 15 4 4 4" xfId="48749"/>
    <cellStyle name="Обычный 5 15 4 5" xfId="18875"/>
    <cellStyle name="Обычный 5 15 4 5 2" xfId="18876"/>
    <cellStyle name="Обычный 5 15 4 5 2 2" xfId="48750"/>
    <cellStyle name="Обычный 5 15 4 5 3" xfId="48751"/>
    <cellStyle name="Обычный 5 15 4 6" xfId="18877"/>
    <cellStyle name="Обычный 5 15 4 6 2" xfId="48752"/>
    <cellStyle name="Обычный 5 15 4 7" xfId="18878"/>
    <cellStyle name="Обычный 5 15 4 7 2" xfId="48753"/>
    <cellStyle name="Обычный 5 15 4 8" xfId="48754"/>
    <cellStyle name="Обычный 5 15 5" xfId="18879"/>
    <cellStyle name="Обычный 5 15 5 2" xfId="18880"/>
    <cellStyle name="Обычный 5 15 5 2 2" xfId="18881"/>
    <cellStyle name="Обычный 5 15 5 2 2 2" xfId="18882"/>
    <cellStyle name="Обычный 5 15 5 2 2 2 2" xfId="48755"/>
    <cellStyle name="Обычный 5 15 5 2 2 3" xfId="48756"/>
    <cellStyle name="Обычный 5 15 5 2 3" xfId="18883"/>
    <cellStyle name="Обычный 5 15 5 2 3 2" xfId="48757"/>
    <cellStyle name="Обычный 5 15 5 2 4" xfId="48758"/>
    <cellStyle name="Обычный 5 15 5 3" xfId="18884"/>
    <cellStyle name="Обычный 5 15 5 3 2" xfId="18885"/>
    <cellStyle name="Обычный 5 15 5 3 2 2" xfId="18886"/>
    <cellStyle name="Обычный 5 15 5 3 2 2 2" xfId="48759"/>
    <cellStyle name="Обычный 5 15 5 3 2 3" xfId="48760"/>
    <cellStyle name="Обычный 5 15 5 3 3" xfId="18887"/>
    <cellStyle name="Обычный 5 15 5 3 3 2" xfId="48761"/>
    <cellStyle name="Обычный 5 15 5 3 4" xfId="48762"/>
    <cellStyle name="Обычный 5 15 5 4" xfId="18888"/>
    <cellStyle name="Обычный 5 15 5 4 2" xfId="18889"/>
    <cellStyle name="Обычный 5 15 5 4 2 2" xfId="18890"/>
    <cellStyle name="Обычный 5 15 5 4 2 2 2" xfId="48763"/>
    <cellStyle name="Обычный 5 15 5 4 2 3" xfId="48764"/>
    <cellStyle name="Обычный 5 15 5 4 3" xfId="18891"/>
    <cellStyle name="Обычный 5 15 5 4 3 2" xfId="48765"/>
    <cellStyle name="Обычный 5 15 5 4 4" xfId="48766"/>
    <cellStyle name="Обычный 5 15 5 5" xfId="18892"/>
    <cellStyle name="Обычный 5 15 5 5 2" xfId="18893"/>
    <cellStyle name="Обычный 5 15 5 5 2 2" xfId="48767"/>
    <cellStyle name="Обычный 5 15 5 5 3" xfId="48768"/>
    <cellStyle name="Обычный 5 15 5 6" xfId="18894"/>
    <cellStyle name="Обычный 5 15 5 6 2" xfId="48769"/>
    <cellStyle name="Обычный 5 15 5 7" xfId="18895"/>
    <cellStyle name="Обычный 5 15 5 7 2" xfId="48770"/>
    <cellStyle name="Обычный 5 15 5 8" xfId="48771"/>
    <cellStyle name="Обычный 5 15 6" xfId="18896"/>
    <cellStyle name="Обычный 5 15 6 2" xfId="18897"/>
    <cellStyle name="Обычный 5 15 6 2 2" xfId="18898"/>
    <cellStyle name="Обычный 5 15 6 2 2 2" xfId="18899"/>
    <cellStyle name="Обычный 5 15 6 2 2 2 2" xfId="48772"/>
    <cellStyle name="Обычный 5 15 6 2 2 3" xfId="48773"/>
    <cellStyle name="Обычный 5 15 6 2 3" xfId="18900"/>
    <cellStyle name="Обычный 5 15 6 2 3 2" xfId="48774"/>
    <cellStyle name="Обычный 5 15 6 2 4" xfId="48775"/>
    <cellStyle name="Обычный 5 15 6 3" xfId="18901"/>
    <cellStyle name="Обычный 5 15 6 3 2" xfId="18902"/>
    <cellStyle name="Обычный 5 15 6 3 2 2" xfId="18903"/>
    <cellStyle name="Обычный 5 15 6 3 2 2 2" xfId="48776"/>
    <cellStyle name="Обычный 5 15 6 3 2 3" xfId="48777"/>
    <cellStyle name="Обычный 5 15 6 3 3" xfId="18904"/>
    <cellStyle name="Обычный 5 15 6 3 3 2" xfId="48778"/>
    <cellStyle name="Обычный 5 15 6 3 4" xfId="48779"/>
    <cellStyle name="Обычный 5 15 6 4" xfId="18905"/>
    <cellStyle name="Обычный 5 15 6 4 2" xfId="18906"/>
    <cellStyle name="Обычный 5 15 6 4 2 2" xfId="18907"/>
    <cellStyle name="Обычный 5 15 6 4 2 2 2" xfId="48780"/>
    <cellStyle name="Обычный 5 15 6 4 2 3" xfId="48781"/>
    <cellStyle name="Обычный 5 15 6 4 3" xfId="18908"/>
    <cellStyle name="Обычный 5 15 6 4 3 2" xfId="48782"/>
    <cellStyle name="Обычный 5 15 6 4 4" xfId="48783"/>
    <cellStyle name="Обычный 5 15 6 5" xfId="18909"/>
    <cellStyle name="Обычный 5 15 6 5 2" xfId="18910"/>
    <cellStyle name="Обычный 5 15 6 5 2 2" xfId="48784"/>
    <cellStyle name="Обычный 5 15 6 5 3" xfId="48785"/>
    <cellStyle name="Обычный 5 15 6 6" xfId="18911"/>
    <cellStyle name="Обычный 5 15 6 6 2" xfId="48786"/>
    <cellStyle name="Обычный 5 15 6 7" xfId="18912"/>
    <cellStyle name="Обычный 5 15 6 7 2" xfId="48787"/>
    <cellStyle name="Обычный 5 15 6 8" xfId="48788"/>
    <cellStyle name="Обычный 5 15 7" xfId="18913"/>
    <cellStyle name="Обычный 5 15 7 2" xfId="18914"/>
    <cellStyle name="Обычный 5 15 7 2 2" xfId="18915"/>
    <cellStyle name="Обычный 5 15 7 2 2 2" xfId="18916"/>
    <cellStyle name="Обычный 5 15 7 2 2 2 2" xfId="48789"/>
    <cellStyle name="Обычный 5 15 7 2 2 3" xfId="48790"/>
    <cellStyle name="Обычный 5 15 7 2 3" xfId="18917"/>
    <cellStyle name="Обычный 5 15 7 2 3 2" xfId="48791"/>
    <cellStyle name="Обычный 5 15 7 2 4" xfId="48792"/>
    <cellStyle name="Обычный 5 15 7 3" xfId="18918"/>
    <cellStyle name="Обычный 5 15 7 3 2" xfId="18919"/>
    <cellStyle name="Обычный 5 15 7 3 2 2" xfId="18920"/>
    <cellStyle name="Обычный 5 15 7 3 2 2 2" xfId="48793"/>
    <cellStyle name="Обычный 5 15 7 3 2 3" xfId="48794"/>
    <cellStyle name="Обычный 5 15 7 3 3" xfId="18921"/>
    <cellStyle name="Обычный 5 15 7 3 3 2" xfId="48795"/>
    <cellStyle name="Обычный 5 15 7 3 4" xfId="48796"/>
    <cellStyle name="Обычный 5 15 7 4" xfId="18922"/>
    <cellStyle name="Обычный 5 15 7 4 2" xfId="18923"/>
    <cellStyle name="Обычный 5 15 7 4 2 2" xfId="18924"/>
    <cellStyle name="Обычный 5 15 7 4 2 2 2" xfId="48797"/>
    <cellStyle name="Обычный 5 15 7 4 2 3" xfId="48798"/>
    <cellStyle name="Обычный 5 15 7 4 3" xfId="18925"/>
    <cellStyle name="Обычный 5 15 7 4 3 2" xfId="48799"/>
    <cellStyle name="Обычный 5 15 7 4 4" xfId="48800"/>
    <cellStyle name="Обычный 5 15 7 5" xfId="18926"/>
    <cellStyle name="Обычный 5 15 7 5 2" xfId="18927"/>
    <cellStyle name="Обычный 5 15 7 5 2 2" xfId="48801"/>
    <cellStyle name="Обычный 5 15 7 5 3" xfId="48802"/>
    <cellStyle name="Обычный 5 15 7 6" xfId="18928"/>
    <cellStyle name="Обычный 5 15 7 6 2" xfId="48803"/>
    <cellStyle name="Обычный 5 15 7 7" xfId="18929"/>
    <cellStyle name="Обычный 5 15 7 7 2" xfId="48804"/>
    <cellStyle name="Обычный 5 15 7 8" xfId="48805"/>
    <cellStyle name="Обычный 5 15 8" xfId="18930"/>
    <cellStyle name="Обычный 5 15 8 2" xfId="18931"/>
    <cellStyle name="Обычный 5 15 8 2 2" xfId="18932"/>
    <cellStyle name="Обычный 5 15 8 2 2 2" xfId="18933"/>
    <cellStyle name="Обычный 5 15 8 2 2 2 2" xfId="48806"/>
    <cellStyle name="Обычный 5 15 8 2 2 3" xfId="48807"/>
    <cellStyle name="Обычный 5 15 8 2 3" xfId="18934"/>
    <cellStyle name="Обычный 5 15 8 2 3 2" xfId="48808"/>
    <cellStyle name="Обычный 5 15 8 2 4" xfId="48809"/>
    <cellStyle name="Обычный 5 15 8 3" xfId="18935"/>
    <cellStyle name="Обычный 5 15 8 3 2" xfId="18936"/>
    <cellStyle name="Обычный 5 15 8 3 2 2" xfId="18937"/>
    <cellStyle name="Обычный 5 15 8 3 2 2 2" xfId="48810"/>
    <cellStyle name="Обычный 5 15 8 3 2 3" xfId="48811"/>
    <cellStyle name="Обычный 5 15 8 3 3" xfId="18938"/>
    <cellStyle name="Обычный 5 15 8 3 3 2" xfId="48812"/>
    <cellStyle name="Обычный 5 15 8 3 4" xfId="48813"/>
    <cellStyle name="Обычный 5 15 8 4" xfId="18939"/>
    <cellStyle name="Обычный 5 15 8 4 2" xfId="18940"/>
    <cellStyle name="Обычный 5 15 8 4 2 2" xfId="18941"/>
    <cellStyle name="Обычный 5 15 8 4 2 2 2" xfId="48814"/>
    <cellStyle name="Обычный 5 15 8 4 2 3" xfId="48815"/>
    <cellStyle name="Обычный 5 15 8 4 3" xfId="18942"/>
    <cellStyle name="Обычный 5 15 8 4 3 2" xfId="48816"/>
    <cellStyle name="Обычный 5 15 8 4 4" xfId="48817"/>
    <cellStyle name="Обычный 5 15 8 5" xfId="18943"/>
    <cellStyle name="Обычный 5 15 8 5 2" xfId="18944"/>
    <cellStyle name="Обычный 5 15 8 5 2 2" xfId="48818"/>
    <cellStyle name="Обычный 5 15 8 5 3" xfId="48819"/>
    <cellStyle name="Обычный 5 15 8 6" xfId="18945"/>
    <cellStyle name="Обычный 5 15 8 6 2" xfId="48820"/>
    <cellStyle name="Обычный 5 15 8 7" xfId="18946"/>
    <cellStyle name="Обычный 5 15 8 7 2" xfId="48821"/>
    <cellStyle name="Обычный 5 15 8 8" xfId="48822"/>
    <cellStyle name="Обычный 5 15 9" xfId="18947"/>
    <cellStyle name="Обычный 5 15 9 2" xfId="18948"/>
    <cellStyle name="Обычный 5 15 9 2 2" xfId="18949"/>
    <cellStyle name="Обычный 5 15 9 2 2 2" xfId="18950"/>
    <cellStyle name="Обычный 5 15 9 2 2 2 2" xfId="48823"/>
    <cellStyle name="Обычный 5 15 9 2 2 3" xfId="48824"/>
    <cellStyle name="Обычный 5 15 9 2 3" xfId="18951"/>
    <cellStyle name="Обычный 5 15 9 2 3 2" xfId="48825"/>
    <cellStyle name="Обычный 5 15 9 2 4" xfId="48826"/>
    <cellStyle name="Обычный 5 15 9 3" xfId="18952"/>
    <cellStyle name="Обычный 5 15 9 3 2" xfId="18953"/>
    <cellStyle name="Обычный 5 15 9 3 2 2" xfId="18954"/>
    <cellStyle name="Обычный 5 15 9 3 2 2 2" xfId="48827"/>
    <cellStyle name="Обычный 5 15 9 3 2 3" xfId="48828"/>
    <cellStyle name="Обычный 5 15 9 3 3" xfId="18955"/>
    <cellStyle name="Обычный 5 15 9 3 3 2" xfId="48829"/>
    <cellStyle name="Обычный 5 15 9 3 4" xfId="48830"/>
    <cellStyle name="Обычный 5 15 9 4" xfId="18956"/>
    <cellStyle name="Обычный 5 15 9 4 2" xfId="18957"/>
    <cellStyle name="Обычный 5 15 9 4 2 2" xfId="18958"/>
    <cellStyle name="Обычный 5 15 9 4 2 2 2" xfId="48831"/>
    <cellStyle name="Обычный 5 15 9 4 2 3" xfId="48832"/>
    <cellStyle name="Обычный 5 15 9 4 3" xfId="18959"/>
    <cellStyle name="Обычный 5 15 9 4 3 2" xfId="48833"/>
    <cellStyle name="Обычный 5 15 9 4 4" xfId="48834"/>
    <cellStyle name="Обычный 5 15 9 5" xfId="18960"/>
    <cellStyle name="Обычный 5 15 9 5 2" xfId="18961"/>
    <cellStyle name="Обычный 5 15 9 5 2 2" xfId="48835"/>
    <cellStyle name="Обычный 5 15 9 5 3" xfId="48836"/>
    <cellStyle name="Обычный 5 15 9 6" xfId="18962"/>
    <cellStyle name="Обычный 5 15 9 6 2" xfId="48837"/>
    <cellStyle name="Обычный 5 15 9 7" xfId="18963"/>
    <cellStyle name="Обычный 5 15 9 7 2" xfId="48838"/>
    <cellStyle name="Обычный 5 15 9 8" xfId="48839"/>
    <cellStyle name="Обычный 5 16" xfId="18964"/>
    <cellStyle name="Обычный 5 16 10" xfId="18965"/>
    <cellStyle name="Обычный 5 16 10 2" xfId="18966"/>
    <cellStyle name="Обычный 5 16 10 2 2" xfId="18967"/>
    <cellStyle name="Обычный 5 16 10 2 2 2" xfId="18968"/>
    <cellStyle name="Обычный 5 16 10 2 2 2 2" xfId="48840"/>
    <cellStyle name="Обычный 5 16 10 2 2 3" xfId="48841"/>
    <cellStyle name="Обычный 5 16 10 2 3" xfId="18969"/>
    <cellStyle name="Обычный 5 16 10 2 3 2" xfId="48842"/>
    <cellStyle name="Обычный 5 16 10 2 4" xfId="48843"/>
    <cellStyle name="Обычный 5 16 10 3" xfId="18970"/>
    <cellStyle name="Обычный 5 16 10 3 2" xfId="18971"/>
    <cellStyle name="Обычный 5 16 10 3 2 2" xfId="18972"/>
    <cellStyle name="Обычный 5 16 10 3 2 2 2" xfId="48844"/>
    <cellStyle name="Обычный 5 16 10 3 2 3" xfId="48845"/>
    <cellStyle name="Обычный 5 16 10 3 3" xfId="18973"/>
    <cellStyle name="Обычный 5 16 10 3 3 2" xfId="48846"/>
    <cellStyle name="Обычный 5 16 10 3 4" xfId="48847"/>
    <cellStyle name="Обычный 5 16 10 4" xfId="18974"/>
    <cellStyle name="Обычный 5 16 10 4 2" xfId="18975"/>
    <cellStyle name="Обычный 5 16 10 4 2 2" xfId="18976"/>
    <cellStyle name="Обычный 5 16 10 4 2 2 2" xfId="48848"/>
    <cellStyle name="Обычный 5 16 10 4 2 3" xfId="48849"/>
    <cellStyle name="Обычный 5 16 10 4 3" xfId="18977"/>
    <cellStyle name="Обычный 5 16 10 4 3 2" xfId="48850"/>
    <cellStyle name="Обычный 5 16 10 4 4" xfId="48851"/>
    <cellStyle name="Обычный 5 16 10 5" xfId="18978"/>
    <cellStyle name="Обычный 5 16 10 5 2" xfId="18979"/>
    <cellStyle name="Обычный 5 16 10 5 2 2" xfId="48852"/>
    <cellStyle name="Обычный 5 16 10 5 3" xfId="48853"/>
    <cellStyle name="Обычный 5 16 10 6" xfId="18980"/>
    <cellStyle name="Обычный 5 16 10 6 2" xfId="48854"/>
    <cellStyle name="Обычный 5 16 10 7" xfId="18981"/>
    <cellStyle name="Обычный 5 16 10 7 2" xfId="48855"/>
    <cellStyle name="Обычный 5 16 10 8" xfId="48856"/>
    <cellStyle name="Обычный 5 16 11" xfId="18982"/>
    <cellStyle name="Обычный 5 16 11 2" xfId="18983"/>
    <cellStyle name="Обычный 5 16 11 2 2" xfId="18984"/>
    <cellStyle name="Обычный 5 16 11 2 2 2" xfId="18985"/>
    <cellStyle name="Обычный 5 16 11 2 2 2 2" xfId="48857"/>
    <cellStyle name="Обычный 5 16 11 2 2 3" xfId="48858"/>
    <cellStyle name="Обычный 5 16 11 2 3" xfId="18986"/>
    <cellStyle name="Обычный 5 16 11 2 3 2" xfId="48859"/>
    <cellStyle name="Обычный 5 16 11 2 4" xfId="48860"/>
    <cellStyle name="Обычный 5 16 11 3" xfId="18987"/>
    <cellStyle name="Обычный 5 16 11 3 2" xfId="18988"/>
    <cellStyle name="Обычный 5 16 11 3 2 2" xfId="18989"/>
    <cellStyle name="Обычный 5 16 11 3 2 2 2" xfId="48861"/>
    <cellStyle name="Обычный 5 16 11 3 2 3" xfId="48862"/>
    <cellStyle name="Обычный 5 16 11 3 3" xfId="18990"/>
    <cellStyle name="Обычный 5 16 11 3 3 2" xfId="48863"/>
    <cellStyle name="Обычный 5 16 11 3 4" xfId="48864"/>
    <cellStyle name="Обычный 5 16 11 4" xfId="18991"/>
    <cellStyle name="Обычный 5 16 11 4 2" xfId="18992"/>
    <cellStyle name="Обычный 5 16 11 4 2 2" xfId="18993"/>
    <cellStyle name="Обычный 5 16 11 4 2 2 2" xfId="48865"/>
    <cellStyle name="Обычный 5 16 11 4 2 3" xfId="48866"/>
    <cellStyle name="Обычный 5 16 11 4 3" xfId="18994"/>
    <cellStyle name="Обычный 5 16 11 4 3 2" xfId="48867"/>
    <cellStyle name="Обычный 5 16 11 4 4" xfId="48868"/>
    <cellStyle name="Обычный 5 16 11 5" xfId="18995"/>
    <cellStyle name="Обычный 5 16 11 5 2" xfId="18996"/>
    <cellStyle name="Обычный 5 16 11 5 2 2" xfId="48869"/>
    <cellStyle name="Обычный 5 16 11 5 3" xfId="48870"/>
    <cellStyle name="Обычный 5 16 11 6" xfId="18997"/>
    <cellStyle name="Обычный 5 16 11 6 2" xfId="48871"/>
    <cellStyle name="Обычный 5 16 11 7" xfId="18998"/>
    <cellStyle name="Обычный 5 16 11 7 2" xfId="48872"/>
    <cellStyle name="Обычный 5 16 11 8" xfId="48873"/>
    <cellStyle name="Обычный 5 16 12" xfId="18999"/>
    <cellStyle name="Обычный 5 16 12 2" xfId="19000"/>
    <cellStyle name="Обычный 5 16 12 2 2" xfId="19001"/>
    <cellStyle name="Обычный 5 16 12 2 2 2" xfId="19002"/>
    <cellStyle name="Обычный 5 16 12 2 2 2 2" xfId="48874"/>
    <cellStyle name="Обычный 5 16 12 2 2 3" xfId="48875"/>
    <cellStyle name="Обычный 5 16 12 2 3" xfId="19003"/>
    <cellStyle name="Обычный 5 16 12 2 3 2" xfId="48876"/>
    <cellStyle name="Обычный 5 16 12 2 4" xfId="48877"/>
    <cellStyle name="Обычный 5 16 12 3" xfId="19004"/>
    <cellStyle name="Обычный 5 16 12 3 2" xfId="19005"/>
    <cellStyle name="Обычный 5 16 12 3 2 2" xfId="19006"/>
    <cellStyle name="Обычный 5 16 12 3 2 2 2" xfId="48878"/>
    <cellStyle name="Обычный 5 16 12 3 2 3" xfId="48879"/>
    <cellStyle name="Обычный 5 16 12 3 3" xfId="19007"/>
    <cellStyle name="Обычный 5 16 12 3 3 2" xfId="48880"/>
    <cellStyle name="Обычный 5 16 12 3 4" xfId="48881"/>
    <cellStyle name="Обычный 5 16 12 4" xfId="19008"/>
    <cellStyle name="Обычный 5 16 12 4 2" xfId="19009"/>
    <cellStyle name="Обычный 5 16 12 4 2 2" xfId="19010"/>
    <cellStyle name="Обычный 5 16 12 4 2 2 2" xfId="48882"/>
    <cellStyle name="Обычный 5 16 12 4 2 3" xfId="48883"/>
    <cellStyle name="Обычный 5 16 12 4 3" xfId="19011"/>
    <cellStyle name="Обычный 5 16 12 4 3 2" xfId="48884"/>
    <cellStyle name="Обычный 5 16 12 4 4" xfId="48885"/>
    <cellStyle name="Обычный 5 16 12 5" xfId="19012"/>
    <cellStyle name="Обычный 5 16 12 5 2" xfId="19013"/>
    <cellStyle name="Обычный 5 16 12 5 2 2" xfId="48886"/>
    <cellStyle name="Обычный 5 16 12 5 3" xfId="48887"/>
    <cellStyle name="Обычный 5 16 12 6" xfId="19014"/>
    <cellStyle name="Обычный 5 16 12 6 2" xfId="48888"/>
    <cellStyle name="Обычный 5 16 12 7" xfId="19015"/>
    <cellStyle name="Обычный 5 16 12 7 2" xfId="48889"/>
    <cellStyle name="Обычный 5 16 12 8" xfId="48890"/>
    <cellStyle name="Обычный 5 16 13" xfId="19016"/>
    <cellStyle name="Обычный 5 16 13 2" xfId="19017"/>
    <cellStyle name="Обычный 5 16 13 2 2" xfId="19018"/>
    <cellStyle name="Обычный 5 16 13 2 2 2" xfId="19019"/>
    <cellStyle name="Обычный 5 16 13 2 2 2 2" xfId="48891"/>
    <cellStyle name="Обычный 5 16 13 2 2 3" xfId="48892"/>
    <cellStyle name="Обычный 5 16 13 2 3" xfId="19020"/>
    <cellStyle name="Обычный 5 16 13 2 3 2" xfId="48893"/>
    <cellStyle name="Обычный 5 16 13 2 4" xfId="48894"/>
    <cellStyle name="Обычный 5 16 13 3" xfId="19021"/>
    <cellStyle name="Обычный 5 16 13 3 2" xfId="19022"/>
    <cellStyle name="Обычный 5 16 13 3 2 2" xfId="19023"/>
    <cellStyle name="Обычный 5 16 13 3 2 2 2" xfId="48895"/>
    <cellStyle name="Обычный 5 16 13 3 2 3" xfId="48896"/>
    <cellStyle name="Обычный 5 16 13 3 3" xfId="19024"/>
    <cellStyle name="Обычный 5 16 13 3 3 2" xfId="48897"/>
    <cellStyle name="Обычный 5 16 13 3 4" xfId="48898"/>
    <cellStyle name="Обычный 5 16 13 4" xfId="19025"/>
    <cellStyle name="Обычный 5 16 13 4 2" xfId="19026"/>
    <cellStyle name="Обычный 5 16 13 4 2 2" xfId="19027"/>
    <cellStyle name="Обычный 5 16 13 4 2 2 2" xfId="48899"/>
    <cellStyle name="Обычный 5 16 13 4 2 3" xfId="48900"/>
    <cellStyle name="Обычный 5 16 13 4 3" xfId="19028"/>
    <cellStyle name="Обычный 5 16 13 4 3 2" xfId="48901"/>
    <cellStyle name="Обычный 5 16 13 4 4" xfId="48902"/>
    <cellStyle name="Обычный 5 16 13 5" xfId="19029"/>
    <cellStyle name="Обычный 5 16 13 5 2" xfId="19030"/>
    <cellStyle name="Обычный 5 16 13 5 2 2" xfId="48903"/>
    <cellStyle name="Обычный 5 16 13 5 3" xfId="48904"/>
    <cellStyle name="Обычный 5 16 13 6" xfId="19031"/>
    <cellStyle name="Обычный 5 16 13 6 2" xfId="48905"/>
    <cellStyle name="Обычный 5 16 13 7" xfId="19032"/>
    <cellStyle name="Обычный 5 16 13 7 2" xfId="48906"/>
    <cellStyle name="Обычный 5 16 13 8" xfId="48907"/>
    <cellStyle name="Обычный 5 16 14" xfId="19033"/>
    <cellStyle name="Обычный 5 16 14 2" xfId="19034"/>
    <cellStyle name="Обычный 5 16 14 2 2" xfId="19035"/>
    <cellStyle name="Обычный 5 16 14 2 2 2" xfId="19036"/>
    <cellStyle name="Обычный 5 16 14 2 2 2 2" xfId="48908"/>
    <cellStyle name="Обычный 5 16 14 2 2 3" xfId="48909"/>
    <cellStyle name="Обычный 5 16 14 2 3" xfId="19037"/>
    <cellStyle name="Обычный 5 16 14 2 3 2" xfId="48910"/>
    <cellStyle name="Обычный 5 16 14 2 4" xfId="48911"/>
    <cellStyle name="Обычный 5 16 14 3" xfId="19038"/>
    <cellStyle name="Обычный 5 16 14 3 2" xfId="19039"/>
    <cellStyle name="Обычный 5 16 14 3 2 2" xfId="19040"/>
    <cellStyle name="Обычный 5 16 14 3 2 2 2" xfId="48912"/>
    <cellStyle name="Обычный 5 16 14 3 2 3" xfId="48913"/>
    <cellStyle name="Обычный 5 16 14 3 3" xfId="19041"/>
    <cellStyle name="Обычный 5 16 14 3 3 2" xfId="48914"/>
    <cellStyle name="Обычный 5 16 14 3 4" xfId="48915"/>
    <cellStyle name="Обычный 5 16 14 4" xfId="19042"/>
    <cellStyle name="Обычный 5 16 14 4 2" xfId="19043"/>
    <cellStyle name="Обычный 5 16 14 4 2 2" xfId="19044"/>
    <cellStyle name="Обычный 5 16 14 4 2 2 2" xfId="48916"/>
    <cellStyle name="Обычный 5 16 14 4 2 3" xfId="48917"/>
    <cellStyle name="Обычный 5 16 14 4 3" xfId="19045"/>
    <cellStyle name="Обычный 5 16 14 4 3 2" xfId="48918"/>
    <cellStyle name="Обычный 5 16 14 4 4" xfId="48919"/>
    <cellStyle name="Обычный 5 16 14 5" xfId="19046"/>
    <cellStyle name="Обычный 5 16 14 5 2" xfId="19047"/>
    <cellStyle name="Обычный 5 16 14 5 2 2" xfId="48920"/>
    <cellStyle name="Обычный 5 16 14 5 3" xfId="48921"/>
    <cellStyle name="Обычный 5 16 14 6" xfId="19048"/>
    <cellStyle name="Обычный 5 16 14 6 2" xfId="48922"/>
    <cellStyle name="Обычный 5 16 14 7" xfId="19049"/>
    <cellStyle name="Обычный 5 16 14 7 2" xfId="48923"/>
    <cellStyle name="Обычный 5 16 14 8" xfId="48924"/>
    <cellStyle name="Обычный 5 16 15" xfId="19050"/>
    <cellStyle name="Обычный 5 16 15 2" xfId="19051"/>
    <cellStyle name="Обычный 5 16 15 2 2" xfId="19052"/>
    <cellStyle name="Обычный 5 16 15 2 2 2" xfId="19053"/>
    <cellStyle name="Обычный 5 16 15 2 2 2 2" xfId="48925"/>
    <cellStyle name="Обычный 5 16 15 2 2 3" xfId="48926"/>
    <cellStyle name="Обычный 5 16 15 2 3" xfId="19054"/>
    <cellStyle name="Обычный 5 16 15 2 3 2" xfId="48927"/>
    <cellStyle name="Обычный 5 16 15 2 4" xfId="48928"/>
    <cellStyle name="Обычный 5 16 15 3" xfId="19055"/>
    <cellStyle name="Обычный 5 16 15 3 2" xfId="19056"/>
    <cellStyle name="Обычный 5 16 15 3 2 2" xfId="19057"/>
    <cellStyle name="Обычный 5 16 15 3 2 2 2" xfId="48929"/>
    <cellStyle name="Обычный 5 16 15 3 2 3" xfId="48930"/>
    <cellStyle name="Обычный 5 16 15 3 3" xfId="19058"/>
    <cellStyle name="Обычный 5 16 15 3 3 2" xfId="48931"/>
    <cellStyle name="Обычный 5 16 15 3 4" xfId="48932"/>
    <cellStyle name="Обычный 5 16 15 4" xfId="19059"/>
    <cellStyle name="Обычный 5 16 15 4 2" xfId="19060"/>
    <cellStyle name="Обычный 5 16 15 4 2 2" xfId="19061"/>
    <cellStyle name="Обычный 5 16 15 4 2 2 2" xfId="48933"/>
    <cellStyle name="Обычный 5 16 15 4 2 3" xfId="48934"/>
    <cellStyle name="Обычный 5 16 15 4 3" xfId="19062"/>
    <cellStyle name="Обычный 5 16 15 4 3 2" xfId="48935"/>
    <cellStyle name="Обычный 5 16 15 4 4" xfId="48936"/>
    <cellStyle name="Обычный 5 16 15 5" xfId="19063"/>
    <cellStyle name="Обычный 5 16 15 5 2" xfId="19064"/>
    <cellStyle name="Обычный 5 16 15 5 2 2" xfId="48937"/>
    <cellStyle name="Обычный 5 16 15 5 3" xfId="48938"/>
    <cellStyle name="Обычный 5 16 15 6" xfId="19065"/>
    <cellStyle name="Обычный 5 16 15 6 2" xfId="48939"/>
    <cellStyle name="Обычный 5 16 15 7" xfId="19066"/>
    <cellStyle name="Обычный 5 16 15 7 2" xfId="48940"/>
    <cellStyle name="Обычный 5 16 15 8" xfId="48941"/>
    <cellStyle name="Обычный 5 16 16" xfId="19067"/>
    <cellStyle name="Обычный 5 16 16 2" xfId="19068"/>
    <cellStyle name="Обычный 5 16 16 2 2" xfId="19069"/>
    <cellStyle name="Обычный 5 16 16 2 2 2" xfId="19070"/>
    <cellStyle name="Обычный 5 16 16 2 2 2 2" xfId="48942"/>
    <cellStyle name="Обычный 5 16 16 2 2 3" xfId="48943"/>
    <cellStyle name="Обычный 5 16 16 2 3" xfId="19071"/>
    <cellStyle name="Обычный 5 16 16 2 3 2" xfId="48944"/>
    <cellStyle name="Обычный 5 16 16 2 4" xfId="48945"/>
    <cellStyle name="Обычный 5 16 16 3" xfId="19072"/>
    <cellStyle name="Обычный 5 16 16 3 2" xfId="19073"/>
    <cellStyle name="Обычный 5 16 16 3 2 2" xfId="19074"/>
    <cellStyle name="Обычный 5 16 16 3 2 2 2" xfId="48946"/>
    <cellStyle name="Обычный 5 16 16 3 2 3" xfId="48947"/>
    <cellStyle name="Обычный 5 16 16 3 3" xfId="19075"/>
    <cellStyle name="Обычный 5 16 16 3 3 2" xfId="48948"/>
    <cellStyle name="Обычный 5 16 16 3 4" xfId="48949"/>
    <cellStyle name="Обычный 5 16 16 4" xfId="19076"/>
    <cellStyle name="Обычный 5 16 16 4 2" xfId="19077"/>
    <cellStyle name="Обычный 5 16 16 4 2 2" xfId="19078"/>
    <cellStyle name="Обычный 5 16 16 4 2 2 2" xfId="48950"/>
    <cellStyle name="Обычный 5 16 16 4 2 3" xfId="48951"/>
    <cellStyle name="Обычный 5 16 16 4 3" xfId="19079"/>
    <cellStyle name="Обычный 5 16 16 4 3 2" xfId="48952"/>
    <cellStyle name="Обычный 5 16 16 4 4" xfId="48953"/>
    <cellStyle name="Обычный 5 16 16 5" xfId="19080"/>
    <cellStyle name="Обычный 5 16 16 5 2" xfId="19081"/>
    <cellStyle name="Обычный 5 16 16 5 2 2" xfId="48954"/>
    <cellStyle name="Обычный 5 16 16 5 3" xfId="48955"/>
    <cellStyle name="Обычный 5 16 16 6" xfId="19082"/>
    <cellStyle name="Обычный 5 16 16 6 2" xfId="48956"/>
    <cellStyle name="Обычный 5 16 16 7" xfId="19083"/>
    <cellStyle name="Обычный 5 16 16 7 2" xfId="48957"/>
    <cellStyle name="Обычный 5 16 16 8" xfId="48958"/>
    <cellStyle name="Обычный 5 16 17" xfId="19084"/>
    <cellStyle name="Обычный 5 16 17 2" xfId="19085"/>
    <cellStyle name="Обычный 5 16 17 2 2" xfId="19086"/>
    <cellStyle name="Обычный 5 16 17 2 2 2" xfId="19087"/>
    <cellStyle name="Обычный 5 16 17 2 2 2 2" xfId="48959"/>
    <cellStyle name="Обычный 5 16 17 2 2 3" xfId="48960"/>
    <cellStyle name="Обычный 5 16 17 2 3" xfId="19088"/>
    <cellStyle name="Обычный 5 16 17 2 3 2" xfId="48961"/>
    <cellStyle name="Обычный 5 16 17 2 4" xfId="48962"/>
    <cellStyle name="Обычный 5 16 17 3" xfId="19089"/>
    <cellStyle name="Обычный 5 16 17 3 2" xfId="19090"/>
    <cellStyle name="Обычный 5 16 17 3 2 2" xfId="19091"/>
    <cellStyle name="Обычный 5 16 17 3 2 2 2" xfId="48963"/>
    <cellStyle name="Обычный 5 16 17 3 2 3" xfId="48964"/>
    <cellStyle name="Обычный 5 16 17 3 3" xfId="19092"/>
    <cellStyle name="Обычный 5 16 17 3 3 2" xfId="48965"/>
    <cellStyle name="Обычный 5 16 17 3 4" xfId="48966"/>
    <cellStyle name="Обычный 5 16 17 4" xfId="19093"/>
    <cellStyle name="Обычный 5 16 17 4 2" xfId="19094"/>
    <cellStyle name="Обычный 5 16 17 4 2 2" xfId="19095"/>
    <cellStyle name="Обычный 5 16 17 4 2 2 2" xfId="48967"/>
    <cellStyle name="Обычный 5 16 17 4 2 3" xfId="48968"/>
    <cellStyle name="Обычный 5 16 17 4 3" xfId="19096"/>
    <cellStyle name="Обычный 5 16 17 4 3 2" xfId="48969"/>
    <cellStyle name="Обычный 5 16 17 4 4" xfId="48970"/>
    <cellStyle name="Обычный 5 16 17 5" xfId="19097"/>
    <cellStyle name="Обычный 5 16 17 5 2" xfId="19098"/>
    <cellStyle name="Обычный 5 16 17 5 2 2" xfId="48971"/>
    <cellStyle name="Обычный 5 16 17 5 3" xfId="48972"/>
    <cellStyle name="Обычный 5 16 17 6" xfId="19099"/>
    <cellStyle name="Обычный 5 16 17 6 2" xfId="48973"/>
    <cellStyle name="Обычный 5 16 17 7" xfId="19100"/>
    <cellStyle name="Обычный 5 16 17 7 2" xfId="48974"/>
    <cellStyle name="Обычный 5 16 17 8" xfId="48975"/>
    <cellStyle name="Обычный 5 16 18" xfId="19101"/>
    <cellStyle name="Обычный 5 16 18 2" xfId="19102"/>
    <cellStyle name="Обычный 5 16 18 2 2" xfId="19103"/>
    <cellStyle name="Обычный 5 16 18 2 2 2" xfId="19104"/>
    <cellStyle name="Обычный 5 16 18 2 2 2 2" xfId="48976"/>
    <cellStyle name="Обычный 5 16 18 2 2 3" xfId="48977"/>
    <cellStyle name="Обычный 5 16 18 2 3" xfId="19105"/>
    <cellStyle name="Обычный 5 16 18 2 3 2" xfId="48978"/>
    <cellStyle name="Обычный 5 16 18 2 4" xfId="48979"/>
    <cellStyle name="Обычный 5 16 18 3" xfId="19106"/>
    <cellStyle name="Обычный 5 16 18 3 2" xfId="19107"/>
    <cellStyle name="Обычный 5 16 18 3 2 2" xfId="19108"/>
    <cellStyle name="Обычный 5 16 18 3 2 2 2" xfId="48980"/>
    <cellStyle name="Обычный 5 16 18 3 2 3" xfId="48981"/>
    <cellStyle name="Обычный 5 16 18 3 3" xfId="19109"/>
    <cellStyle name="Обычный 5 16 18 3 3 2" xfId="48982"/>
    <cellStyle name="Обычный 5 16 18 3 4" xfId="48983"/>
    <cellStyle name="Обычный 5 16 18 4" xfId="19110"/>
    <cellStyle name="Обычный 5 16 18 4 2" xfId="19111"/>
    <cellStyle name="Обычный 5 16 18 4 2 2" xfId="19112"/>
    <cellStyle name="Обычный 5 16 18 4 2 2 2" xfId="48984"/>
    <cellStyle name="Обычный 5 16 18 4 2 3" xfId="48985"/>
    <cellStyle name="Обычный 5 16 18 4 3" xfId="19113"/>
    <cellStyle name="Обычный 5 16 18 4 3 2" xfId="48986"/>
    <cellStyle name="Обычный 5 16 18 4 4" xfId="48987"/>
    <cellStyle name="Обычный 5 16 18 5" xfId="19114"/>
    <cellStyle name="Обычный 5 16 18 5 2" xfId="19115"/>
    <cellStyle name="Обычный 5 16 18 5 2 2" xfId="48988"/>
    <cellStyle name="Обычный 5 16 18 5 3" xfId="48989"/>
    <cellStyle name="Обычный 5 16 18 6" xfId="19116"/>
    <cellStyle name="Обычный 5 16 18 6 2" xfId="48990"/>
    <cellStyle name="Обычный 5 16 18 7" xfId="19117"/>
    <cellStyle name="Обычный 5 16 18 7 2" xfId="48991"/>
    <cellStyle name="Обычный 5 16 18 8" xfId="48992"/>
    <cellStyle name="Обычный 5 16 19" xfId="19118"/>
    <cellStyle name="Обычный 5 16 19 2" xfId="19119"/>
    <cellStyle name="Обычный 5 16 19 2 2" xfId="19120"/>
    <cellStyle name="Обычный 5 16 19 2 2 2" xfId="19121"/>
    <cellStyle name="Обычный 5 16 19 2 2 2 2" xfId="48993"/>
    <cellStyle name="Обычный 5 16 19 2 2 3" xfId="48994"/>
    <cellStyle name="Обычный 5 16 19 2 3" xfId="19122"/>
    <cellStyle name="Обычный 5 16 19 2 3 2" xfId="48995"/>
    <cellStyle name="Обычный 5 16 19 2 4" xfId="48996"/>
    <cellStyle name="Обычный 5 16 19 3" xfId="19123"/>
    <cellStyle name="Обычный 5 16 19 3 2" xfId="19124"/>
    <cellStyle name="Обычный 5 16 19 3 2 2" xfId="19125"/>
    <cellStyle name="Обычный 5 16 19 3 2 2 2" xfId="48997"/>
    <cellStyle name="Обычный 5 16 19 3 2 3" xfId="48998"/>
    <cellStyle name="Обычный 5 16 19 3 3" xfId="19126"/>
    <cellStyle name="Обычный 5 16 19 3 3 2" xfId="48999"/>
    <cellStyle name="Обычный 5 16 19 3 4" xfId="49000"/>
    <cellStyle name="Обычный 5 16 19 4" xfId="19127"/>
    <cellStyle name="Обычный 5 16 19 4 2" xfId="19128"/>
    <cellStyle name="Обычный 5 16 19 4 2 2" xfId="19129"/>
    <cellStyle name="Обычный 5 16 19 4 2 2 2" xfId="49001"/>
    <cellStyle name="Обычный 5 16 19 4 2 3" xfId="49002"/>
    <cellStyle name="Обычный 5 16 19 4 3" xfId="19130"/>
    <cellStyle name="Обычный 5 16 19 4 3 2" xfId="49003"/>
    <cellStyle name="Обычный 5 16 19 4 4" xfId="49004"/>
    <cellStyle name="Обычный 5 16 19 5" xfId="19131"/>
    <cellStyle name="Обычный 5 16 19 5 2" xfId="19132"/>
    <cellStyle name="Обычный 5 16 19 5 2 2" xfId="49005"/>
    <cellStyle name="Обычный 5 16 19 5 3" xfId="49006"/>
    <cellStyle name="Обычный 5 16 19 6" xfId="19133"/>
    <cellStyle name="Обычный 5 16 19 6 2" xfId="49007"/>
    <cellStyle name="Обычный 5 16 19 7" xfId="19134"/>
    <cellStyle name="Обычный 5 16 19 7 2" xfId="49008"/>
    <cellStyle name="Обычный 5 16 19 8" xfId="49009"/>
    <cellStyle name="Обычный 5 16 2" xfId="19135"/>
    <cellStyle name="Обычный 5 16 2 2" xfId="19136"/>
    <cellStyle name="Обычный 5 16 2 2 2" xfId="19137"/>
    <cellStyle name="Обычный 5 16 2 2 2 2" xfId="19138"/>
    <cellStyle name="Обычный 5 16 2 2 2 2 2" xfId="49010"/>
    <cellStyle name="Обычный 5 16 2 2 2 3" xfId="49011"/>
    <cellStyle name="Обычный 5 16 2 2 3" xfId="19139"/>
    <cellStyle name="Обычный 5 16 2 2 3 2" xfId="49012"/>
    <cellStyle name="Обычный 5 16 2 2 4" xfId="49013"/>
    <cellStyle name="Обычный 5 16 2 3" xfId="19140"/>
    <cellStyle name="Обычный 5 16 2 3 2" xfId="19141"/>
    <cellStyle name="Обычный 5 16 2 3 2 2" xfId="19142"/>
    <cellStyle name="Обычный 5 16 2 3 2 2 2" xfId="49014"/>
    <cellStyle name="Обычный 5 16 2 3 2 3" xfId="49015"/>
    <cellStyle name="Обычный 5 16 2 3 3" xfId="19143"/>
    <cellStyle name="Обычный 5 16 2 3 3 2" xfId="49016"/>
    <cellStyle name="Обычный 5 16 2 3 4" xfId="49017"/>
    <cellStyle name="Обычный 5 16 2 4" xfId="19144"/>
    <cellStyle name="Обычный 5 16 2 4 2" xfId="19145"/>
    <cellStyle name="Обычный 5 16 2 4 2 2" xfId="19146"/>
    <cellStyle name="Обычный 5 16 2 4 2 2 2" xfId="49018"/>
    <cellStyle name="Обычный 5 16 2 4 2 3" xfId="49019"/>
    <cellStyle name="Обычный 5 16 2 4 3" xfId="19147"/>
    <cellStyle name="Обычный 5 16 2 4 3 2" xfId="49020"/>
    <cellStyle name="Обычный 5 16 2 4 4" xfId="49021"/>
    <cellStyle name="Обычный 5 16 2 5" xfId="19148"/>
    <cellStyle name="Обычный 5 16 2 5 2" xfId="19149"/>
    <cellStyle name="Обычный 5 16 2 5 2 2" xfId="49022"/>
    <cellStyle name="Обычный 5 16 2 5 3" xfId="49023"/>
    <cellStyle name="Обычный 5 16 2 6" xfId="19150"/>
    <cellStyle name="Обычный 5 16 2 6 2" xfId="49024"/>
    <cellStyle name="Обычный 5 16 2 7" xfId="19151"/>
    <cellStyle name="Обычный 5 16 2 7 2" xfId="49025"/>
    <cellStyle name="Обычный 5 16 2 8" xfId="49026"/>
    <cellStyle name="Обычный 5 16 20" xfId="19152"/>
    <cellStyle name="Обычный 5 16 20 2" xfId="19153"/>
    <cellStyle name="Обычный 5 16 20 2 2" xfId="19154"/>
    <cellStyle name="Обычный 5 16 20 2 2 2" xfId="19155"/>
    <cellStyle name="Обычный 5 16 20 2 2 2 2" xfId="49027"/>
    <cellStyle name="Обычный 5 16 20 2 2 3" xfId="49028"/>
    <cellStyle name="Обычный 5 16 20 2 3" xfId="19156"/>
    <cellStyle name="Обычный 5 16 20 2 3 2" xfId="49029"/>
    <cellStyle name="Обычный 5 16 20 2 4" xfId="49030"/>
    <cellStyle name="Обычный 5 16 20 3" xfId="19157"/>
    <cellStyle name="Обычный 5 16 20 3 2" xfId="19158"/>
    <cellStyle name="Обычный 5 16 20 3 2 2" xfId="19159"/>
    <cellStyle name="Обычный 5 16 20 3 2 2 2" xfId="49031"/>
    <cellStyle name="Обычный 5 16 20 3 2 3" xfId="49032"/>
    <cellStyle name="Обычный 5 16 20 3 3" xfId="19160"/>
    <cellStyle name="Обычный 5 16 20 3 3 2" xfId="49033"/>
    <cellStyle name="Обычный 5 16 20 3 4" xfId="49034"/>
    <cellStyle name="Обычный 5 16 20 4" xfId="19161"/>
    <cellStyle name="Обычный 5 16 20 4 2" xfId="19162"/>
    <cellStyle name="Обычный 5 16 20 4 2 2" xfId="19163"/>
    <cellStyle name="Обычный 5 16 20 4 2 2 2" xfId="49035"/>
    <cellStyle name="Обычный 5 16 20 4 2 3" xfId="49036"/>
    <cellStyle name="Обычный 5 16 20 4 3" xfId="19164"/>
    <cellStyle name="Обычный 5 16 20 4 3 2" xfId="49037"/>
    <cellStyle name="Обычный 5 16 20 4 4" xfId="49038"/>
    <cellStyle name="Обычный 5 16 20 5" xfId="19165"/>
    <cellStyle name="Обычный 5 16 20 5 2" xfId="19166"/>
    <cellStyle name="Обычный 5 16 20 5 2 2" xfId="49039"/>
    <cellStyle name="Обычный 5 16 20 5 3" xfId="49040"/>
    <cellStyle name="Обычный 5 16 20 6" xfId="19167"/>
    <cellStyle name="Обычный 5 16 20 6 2" xfId="49041"/>
    <cellStyle name="Обычный 5 16 20 7" xfId="19168"/>
    <cellStyle name="Обычный 5 16 20 7 2" xfId="49042"/>
    <cellStyle name="Обычный 5 16 20 8" xfId="49043"/>
    <cellStyle name="Обычный 5 16 21" xfId="19169"/>
    <cellStyle name="Обычный 5 16 21 2" xfId="19170"/>
    <cellStyle name="Обычный 5 16 21 2 2" xfId="19171"/>
    <cellStyle name="Обычный 5 16 21 2 2 2" xfId="19172"/>
    <cellStyle name="Обычный 5 16 21 2 2 2 2" xfId="49044"/>
    <cellStyle name="Обычный 5 16 21 2 2 3" xfId="49045"/>
    <cellStyle name="Обычный 5 16 21 2 3" xfId="19173"/>
    <cellStyle name="Обычный 5 16 21 2 3 2" xfId="49046"/>
    <cellStyle name="Обычный 5 16 21 2 4" xfId="49047"/>
    <cellStyle name="Обычный 5 16 21 3" xfId="19174"/>
    <cellStyle name="Обычный 5 16 21 3 2" xfId="19175"/>
    <cellStyle name="Обычный 5 16 21 3 2 2" xfId="19176"/>
    <cellStyle name="Обычный 5 16 21 3 2 2 2" xfId="49048"/>
    <cellStyle name="Обычный 5 16 21 3 2 3" xfId="49049"/>
    <cellStyle name="Обычный 5 16 21 3 3" xfId="19177"/>
    <cellStyle name="Обычный 5 16 21 3 3 2" xfId="49050"/>
    <cellStyle name="Обычный 5 16 21 3 4" xfId="49051"/>
    <cellStyle name="Обычный 5 16 21 4" xfId="19178"/>
    <cellStyle name="Обычный 5 16 21 4 2" xfId="19179"/>
    <cellStyle name="Обычный 5 16 21 4 2 2" xfId="19180"/>
    <cellStyle name="Обычный 5 16 21 4 2 2 2" xfId="49052"/>
    <cellStyle name="Обычный 5 16 21 4 2 3" xfId="49053"/>
    <cellStyle name="Обычный 5 16 21 4 3" xfId="19181"/>
    <cellStyle name="Обычный 5 16 21 4 3 2" xfId="49054"/>
    <cellStyle name="Обычный 5 16 21 4 4" xfId="49055"/>
    <cellStyle name="Обычный 5 16 21 5" xfId="19182"/>
    <cellStyle name="Обычный 5 16 21 5 2" xfId="19183"/>
    <cellStyle name="Обычный 5 16 21 5 2 2" xfId="49056"/>
    <cellStyle name="Обычный 5 16 21 5 3" xfId="49057"/>
    <cellStyle name="Обычный 5 16 21 6" xfId="19184"/>
    <cellStyle name="Обычный 5 16 21 6 2" xfId="49058"/>
    <cellStyle name="Обычный 5 16 21 7" xfId="19185"/>
    <cellStyle name="Обычный 5 16 21 7 2" xfId="49059"/>
    <cellStyle name="Обычный 5 16 21 8" xfId="49060"/>
    <cellStyle name="Обычный 5 16 22" xfId="19186"/>
    <cellStyle name="Обычный 5 16 22 2" xfId="19187"/>
    <cellStyle name="Обычный 5 16 22 2 2" xfId="19188"/>
    <cellStyle name="Обычный 5 16 22 2 2 2" xfId="19189"/>
    <cellStyle name="Обычный 5 16 22 2 2 2 2" xfId="49061"/>
    <cellStyle name="Обычный 5 16 22 2 2 3" xfId="49062"/>
    <cellStyle name="Обычный 5 16 22 2 3" xfId="19190"/>
    <cellStyle name="Обычный 5 16 22 2 3 2" xfId="49063"/>
    <cellStyle name="Обычный 5 16 22 2 4" xfId="49064"/>
    <cellStyle name="Обычный 5 16 22 3" xfId="19191"/>
    <cellStyle name="Обычный 5 16 22 3 2" xfId="19192"/>
    <cellStyle name="Обычный 5 16 22 3 2 2" xfId="19193"/>
    <cellStyle name="Обычный 5 16 22 3 2 2 2" xfId="49065"/>
    <cellStyle name="Обычный 5 16 22 3 2 3" xfId="49066"/>
    <cellStyle name="Обычный 5 16 22 3 3" xfId="19194"/>
    <cellStyle name="Обычный 5 16 22 3 3 2" xfId="49067"/>
    <cellStyle name="Обычный 5 16 22 3 4" xfId="49068"/>
    <cellStyle name="Обычный 5 16 22 4" xfId="19195"/>
    <cellStyle name="Обычный 5 16 22 4 2" xfId="19196"/>
    <cellStyle name="Обычный 5 16 22 4 2 2" xfId="19197"/>
    <cellStyle name="Обычный 5 16 22 4 2 2 2" xfId="49069"/>
    <cellStyle name="Обычный 5 16 22 4 2 3" xfId="49070"/>
    <cellStyle name="Обычный 5 16 22 4 3" xfId="19198"/>
    <cellStyle name="Обычный 5 16 22 4 3 2" xfId="49071"/>
    <cellStyle name="Обычный 5 16 22 4 4" xfId="49072"/>
    <cellStyle name="Обычный 5 16 22 5" xfId="19199"/>
    <cellStyle name="Обычный 5 16 22 5 2" xfId="19200"/>
    <cellStyle name="Обычный 5 16 22 5 2 2" xfId="49073"/>
    <cellStyle name="Обычный 5 16 22 5 3" xfId="49074"/>
    <cellStyle name="Обычный 5 16 22 6" xfId="19201"/>
    <cellStyle name="Обычный 5 16 22 6 2" xfId="49075"/>
    <cellStyle name="Обычный 5 16 22 7" xfId="19202"/>
    <cellStyle name="Обычный 5 16 22 7 2" xfId="49076"/>
    <cellStyle name="Обычный 5 16 22 8" xfId="49077"/>
    <cellStyle name="Обычный 5 16 23" xfId="19203"/>
    <cellStyle name="Обычный 5 16 23 2" xfId="19204"/>
    <cellStyle name="Обычный 5 16 23 2 2" xfId="19205"/>
    <cellStyle name="Обычный 5 16 23 2 2 2" xfId="19206"/>
    <cellStyle name="Обычный 5 16 23 2 2 2 2" xfId="49078"/>
    <cellStyle name="Обычный 5 16 23 2 2 3" xfId="49079"/>
    <cellStyle name="Обычный 5 16 23 2 3" xfId="19207"/>
    <cellStyle name="Обычный 5 16 23 2 3 2" xfId="49080"/>
    <cellStyle name="Обычный 5 16 23 2 4" xfId="49081"/>
    <cellStyle name="Обычный 5 16 23 3" xfId="19208"/>
    <cellStyle name="Обычный 5 16 23 3 2" xfId="19209"/>
    <cellStyle name="Обычный 5 16 23 3 2 2" xfId="19210"/>
    <cellStyle name="Обычный 5 16 23 3 2 2 2" xfId="49082"/>
    <cellStyle name="Обычный 5 16 23 3 2 3" xfId="49083"/>
    <cellStyle name="Обычный 5 16 23 3 3" xfId="19211"/>
    <cellStyle name="Обычный 5 16 23 3 3 2" xfId="49084"/>
    <cellStyle name="Обычный 5 16 23 3 4" xfId="49085"/>
    <cellStyle name="Обычный 5 16 23 4" xfId="19212"/>
    <cellStyle name="Обычный 5 16 23 4 2" xfId="19213"/>
    <cellStyle name="Обычный 5 16 23 4 2 2" xfId="19214"/>
    <cellStyle name="Обычный 5 16 23 4 2 2 2" xfId="49086"/>
    <cellStyle name="Обычный 5 16 23 4 2 3" xfId="49087"/>
    <cellStyle name="Обычный 5 16 23 4 3" xfId="19215"/>
    <cellStyle name="Обычный 5 16 23 4 3 2" xfId="49088"/>
    <cellStyle name="Обычный 5 16 23 4 4" xfId="49089"/>
    <cellStyle name="Обычный 5 16 23 5" xfId="19216"/>
    <cellStyle name="Обычный 5 16 23 5 2" xfId="19217"/>
    <cellStyle name="Обычный 5 16 23 5 2 2" xfId="49090"/>
    <cellStyle name="Обычный 5 16 23 5 3" xfId="49091"/>
    <cellStyle name="Обычный 5 16 23 6" xfId="19218"/>
    <cellStyle name="Обычный 5 16 23 6 2" xfId="49092"/>
    <cellStyle name="Обычный 5 16 23 7" xfId="19219"/>
    <cellStyle name="Обычный 5 16 23 7 2" xfId="49093"/>
    <cellStyle name="Обычный 5 16 23 8" xfId="49094"/>
    <cellStyle name="Обычный 5 16 24" xfId="19220"/>
    <cellStyle name="Обычный 5 16 24 2" xfId="19221"/>
    <cellStyle name="Обычный 5 16 24 2 2" xfId="19222"/>
    <cellStyle name="Обычный 5 16 24 2 2 2" xfId="19223"/>
    <cellStyle name="Обычный 5 16 24 2 2 2 2" xfId="49095"/>
    <cellStyle name="Обычный 5 16 24 2 2 3" xfId="49096"/>
    <cellStyle name="Обычный 5 16 24 2 3" xfId="19224"/>
    <cellStyle name="Обычный 5 16 24 2 3 2" xfId="49097"/>
    <cellStyle name="Обычный 5 16 24 2 4" xfId="49098"/>
    <cellStyle name="Обычный 5 16 24 3" xfId="19225"/>
    <cellStyle name="Обычный 5 16 24 3 2" xfId="19226"/>
    <cellStyle name="Обычный 5 16 24 3 2 2" xfId="19227"/>
    <cellStyle name="Обычный 5 16 24 3 2 2 2" xfId="49099"/>
    <cellStyle name="Обычный 5 16 24 3 2 3" xfId="49100"/>
    <cellStyle name="Обычный 5 16 24 3 3" xfId="19228"/>
    <cellStyle name="Обычный 5 16 24 3 3 2" xfId="49101"/>
    <cellStyle name="Обычный 5 16 24 3 4" xfId="49102"/>
    <cellStyle name="Обычный 5 16 24 4" xfId="19229"/>
    <cellStyle name="Обычный 5 16 24 4 2" xfId="19230"/>
    <cellStyle name="Обычный 5 16 24 4 2 2" xfId="19231"/>
    <cellStyle name="Обычный 5 16 24 4 2 2 2" xfId="49103"/>
    <cellStyle name="Обычный 5 16 24 4 2 3" xfId="49104"/>
    <cellStyle name="Обычный 5 16 24 4 3" xfId="19232"/>
    <cellStyle name="Обычный 5 16 24 4 3 2" xfId="49105"/>
    <cellStyle name="Обычный 5 16 24 4 4" xfId="49106"/>
    <cellStyle name="Обычный 5 16 24 5" xfId="19233"/>
    <cellStyle name="Обычный 5 16 24 5 2" xfId="19234"/>
    <cellStyle name="Обычный 5 16 24 5 2 2" xfId="49107"/>
    <cellStyle name="Обычный 5 16 24 5 3" xfId="49108"/>
    <cellStyle name="Обычный 5 16 24 6" xfId="19235"/>
    <cellStyle name="Обычный 5 16 24 6 2" xfId="49109"/>
    <cellStyle name="Обычный 5 16 24 7" xfId="19236"/>
    <cellStyle name="Обычный 5 16 24 7 2" xfId="49110"/>
    <cellStyle name="Обычный 5 16 24 8" xfId="49111"/>
    <cellStyle name="Обычный 5 16 25" xfId="19237"/>
    <cellStyle name="Обычный 5 16 25 2" xfId="19238"/>
    <cellStyle name="Обычный 5 16 25 2 2" xfId="19239"/>
    <cellStyle name="Обычный 5 16 25 2 2 2" xfId="19240"/>
    <cellStyle name="Обычный 5 16 25 2 2 2 2" xfId="49112"/>
    <cellStyle name="Обычный 5 16 25 2 2 3" xfId="49113"/>
    <cellStyle name="Обычный 5 16 25 2 3" xfId="19241"/>
    <cellStyle name="Обычный 5 16 25 2 3 2" xfId="49114"/>
    <cellStyle name="Обычный 5 16 25 2 4" xfId="49115"/>
    <cellStyle name="Обычный 5 16 25 3" xfId="19242"/>
    <cellStyle name="Обычный 5 16 25 3 2" xfId="19243"/>
    <cellStyle name="Обычный 5 16 25 3 2 2" xfId="19244"/>
    <cellStyle name="Обычный 5 16 25 3 2 2 2" xfId="49116"/>
    <cellStyle name="Обычный 5 16 25 3 2 3" xfId="49117"/>
    <cellStyle name="Обычный 5 16 25 3 3" xfId="19245"/>
    <cellStyle name="Обычный 5 16 25 3 3 2" xfId="49118"/>
    <cellStyle name="Обычный 5 16 25 3 4" xfId="49119"/>
    <cellStyle name="Обычный 5 16 25 4" xfId="19246"/>
    <cellStyle name="Обычный 5 16 25 4 2" xfId="19247"/>
    <cellStyle name="Обычный 5 16 25 4 2 2" xfId="19248"/>
    <cellStyle name="Обычный 5 16 25 4 2 2 2" xfId="49120"/>
    <cellStyle name="Обычный 5 16 25 4 2 3" xfId="49121"/>
    <cellStyle name="Обычный 5 16 25 4 3" xfId="19249"/>
    <cellStyle name="Обычный 5 16 25 4 3 2" xfId="49122"/>
    <cellStyle name="Обычный 5 16 25 4 4" xfId="49123"/>
    <cellStyle name="Обычный 5 16 25 5" xfId="19250"/>
    <cellStyle name="Обычный 5 16 25 5 2" xfId="19251"/>
    <cellStyle name="Обычный 5 16 25 5 2 2" xfId="49124"/>
    <cellStyle name="Обычный 5 16 25 5 3" xfId="49125"/>
    <cellStyle name="Обычный 5 16 25 6" xfId="19252"/>
    <cellStyle name="Обычный 5 16 25 6 2" xfId="49126"/>
    <cellStyle name="Обычный 5 16 25 7" xfId="19253"/>
    <cellStyle name="Обычный 5 16 25 7 2" xfId="49127"/>
    <cellStyle name="Обычный 5 16 25 8" xfId="49128"/>
    <cellStyle name="Обычный 5 16 26" xfId="19254"/>
    <cellStyle name="Обычный 5 16 26 2" xfId="19255"/>
    <cellStyle name="Обычный 5 16 26 2 2" xfId="19256"/>
    <cellStyle name="Обычный 5 16 26 2 2 2" xfId="19257"/>
    <cellStyle name="Обычный 5 16 26 2 2 2 2" xfId="49129"/>
    <cellStyle name="Обычный 5 16 26 2 2 3" xfId="49130"/>
    <cellStyle name="Обычный 5 16 26 2 3" xfId="19258"/>
    <cellStyle name="Обычный 5 16 26 2 3 2" xfId="49131"/>
    <cellStyle name="Обычный 5 16 26 2 4" xfId="49132"/>
    <cellStyle name="Обычный 5 16 26 3" xfId="19259"/>
    <cellStyle name="Обычный 5 16 26 3 2" xfId="19260"/>
    <cellStyle name="Обычный 5 16 26 3 2 2" xfId="19261"/>
    <cellStyle name="Обычный 5 16 26 3 2 2 2" xfId="49133"/>
    <cellStyle name="Обычный 5 16 26 3 2 3" xfId="49134"/>
    <cellStyle name="Обычный 5 16 26 3 3" xfId="19262"/>
    <cellStyle name="Обычный 5 16 26 3 3 2" xfId="49135"/>
    <cellStyle name="Обычный 5 16 26 3 4" xfId="49136"/>
    <cellStyle name="Обычный 5 16 26 4" xfId="19263"/>
    <cellStyle name="Обычный 5 16 26 4 2" xfId="19264"/>
    <cellStyle name="Обычный 5 16 26 4 2 2" xfId="19265"/>
    <cellStyle name="Обычный 5 16 26 4 2 2 2" xfId="49137"/>
    <cellStyle name="Обычный 5 16 26 4 2 3" xfId="49138"/>
    <cellStyle name="Обычный 5 16 26 4 3" xfId="19266"/>
    <cellStyle name="Обычный 5 16 26 4 3 2" xfId="49139"/>
    <cellStyle name="Обычный 5 16 26 4 4" xfId="49140"/>
    <cellStyle name="Обычный 5 16 26 5" xfId="19267"/>
    <cellStyle name="Обычный 5 16 26 5 2" xfId="19268"/>
    <cellStyle name="Обычный 5 16 26 5 2 2" xfId="49141"/>
    <cellStyle name="Обычный 5 16 26 5 3" xfId="49142"/>
    <cellStyle name="Обычный 5 16 26 6" xfId="19269"/>
    <cellStyle name="Обычный 5 16 26 6 2" xfId="49143"/>
    <cellStyle name="Обычный 5 16 26 7" xfId="19270"/>
    <cellStyle name="Обычный 5 16 26 7 2" xfId="49144"/>
    <cellStyle name="Обычный 5 16 26 8" xfId="49145"/>
    <cellStyle name="Обычный 5 16 27" xfId="19271"/>
    <cellStyle name="Обычный 5 16 27 2" xfId="19272"/>
    <cellStyle name="Обычный 5 16 27 2 2" xfId="19273"/>
    <cellStyle name="Обычный 5 16 27 2 2 2" xfId="19274"/>
    <cellStyle name="Обычный 5 16 27 2 2 2 2" xfId="49146"/>
    <cellStyle name="Обычный 5 16 27 2 2 3" xfId="49147"/>
    <cellStyle name="Обычный 5 16 27 2 3" xfId="19275"/>
    <cellStyle name="Обычный 5 16 27 2 3 2" xfId="49148"/>
    <cellStyle name="Обычный 5 16 27 2 4" xfId="49149"/>
    <cellStyle name="Обычный 5 16 27 3" xfId="19276"/>
    <cellStyle name="Обычный 5 16 27 3 2" xfId="19277"/>
    <cellStyle name="Обычный 5 16 27 3 2 2" xfId="19278"/>
    <cellStyle name="Обычный 5 16 27 3 2 2 2" xfId="49150"/>
    <cellStyle name="Обычный 5 16 27 3 2 3" xfId="49151"/>
    <cellStyle name="Обычный 5 16 27 3 3" xfId="19279"/>
    <cellStyle name="Обычный 5 16 27 3 3 2" xfId="49152"/>
    <cellStyle name="Обычный 5 16 27 3 4" xfId="49153"/>
    <cellStyle name="Обычный 5 16 27 4" xfId="19280"/>
    <cellStyle name="Обычный 5 16 27 4 2" xfId="19281"/>
    <cellStyle name="Обычный 5 16 27 4 2 2" xfId="19282"/>
    <cellStyle name="Обычный 5 16 27 4 2 2 2" xfId="49154"/>
    <cellStyle name="Обычный 5 16 27 4 2 3" xfId="49155"/>
    <cellStyle name="Обычный 5 16 27 4 3" xfId="19283"/>
    <cellStyle name="Обычный 5 16 27 4 3 2" xfId="49156"/>
    <cellStyle name="Обычный 5 16 27 4 4" xfId="49157"/>
    <cellStyle name="Обычный 5 16 27 5" xfId="19284"/>
    <cellStyle name="Обычный 5 16 27 5 2" xfId="19285"/>
    <cellStyle name="Обычный 5 16 27 5 2 2" xfId="49158"/>
    <cellStyle name="Обычный 5 16 27 5 3" xfId="49159"/>
    <cellStyle name="Обычный 5 16 27 6" xfId="19286"/>
    <cellStyle name="Обычный 5 16 27 6 2" xfId="49160"/>
    <cellStyle name="Обычный 5 16 27 7" xfId="19287"/>
    <cellStyle name="Обычный 5 16 27 7 2" xfId="49161"/>
    <cellStyle name="Обычный 5 16 27 8" xfId="49162"/>
    <cellStyle name="Обычный 5 16 28" xfId="19288"/>
    <cellStyle name="Обычный 5 16 28 2" xfId="19289"/>
    <cellStyle name="Обычный 5 16 28 2 2" xfId="19290"/>
    <cellStyle name="Обычный 5 16 28 2 2 2" xfId="19291"/>
    <cellStyle name="Обычный 5 16 28 2 2 2 2" xfId="49163"/>
    <cellStyle name="Обычный 5 16 28 2 2 3" xfId="49164"/>
    <cellStyle name="Обычный 5 16 28 2 3" xfId="19292"/>
    <cellStyle name="Обычный 5 16 28 2 3 2" xfId="49165"/>
    <cellStyle name="Обычный 5 16 28 2 4" xfId="49166"/>
    <cellStyle name="Обычный 5 16 28 3" xfId="19293"/>
    <cellStyle name="Обычный 5 16 28 3 2" xfId="19294"/>
    <cellStyle name="Обычный 5 16 28 3 2 2" xfId="19295"/>
    <cellStyle name="Обычный 5 16 28 3 2 2 2" xfId="49167"/>
    <cellStyle name="Обычный 5 16 28 3 2 3" xfId="49168"/>
    <cellStyle name="Обычный 5 16 28 3 3" xfId="19296"/>
    <cellStyle name="Обычный 5 16 28 3 3 2" xfId="49169"/>
    <cellStyle name="Обычный 5 16 28 3 4" xfId="49170"/>
    <cellStyle name="Обычный 5 16 28 4" xfId="19297"/>
    <cellStyle name="Обычный 5 16 28 4 2" xfId="19298"/>
    <cellStyle name="Обычный 5 16 28 4 2 2" xfId="19299"/>
    <cellStyle name="Обычный 5 16 28 4 2 2 2" xfId="49171"/>
    <cellStyle name="Обычный 5 16 28 4 2 3" xfId="49172"/>
    <cellStyle name="Обычный 5 16 28 4 3" xfId="19300"/>
    <cellStyle name="Обычный 5 16 28 4 3 2" xfId="49173"/>
    <cellStyle name="Обычный 5 16 28 4 4" xfId="49174"/>
    <cellStyle name="Обычный 5 16 28 5" xfId="19301"/>
    <cellStyle name="Обычный 5 16 28 5 2" xfId="19302"/>
    <cellStyle name="Обычный 5 16 28 5 2 2" xfId="49175"/>
    <cellStyle name="Обычный 5 16 28 5 3" xfId="49176"/>
    <cellStyle name="Обычный 5 16 28 6" xfId="19303"/>
    <cellStyle name="Обычный 5 16 28 6 2" xfId="49177"/>
    <cellStyle name="Обычный 5 16 28 7" xfId="19304"/>
    <cellStyle name="Обычный 5 16 28 7 2" xfId="49178"/>
    <cellStyle name="Обычный 5 16 28 8" xfId="49179"/>
    <cellStyle name="Обычный 5 16 29" xfId="19305"/>
    <cellStyle name="Обычный 5 16 29 2" xfId="19306"/>
    <cellStyle name="Обычный 5 16 29 2 2" xfId="19307"/>
    <cellStyle name="Обычный 5 16 29 2 2 2" xfId="19308"/>
    <cellStyle name="Обычный 5 16 29 2 2 2 2" xfId="49180"/>
    <cellStyle name="Обычный 5 16 29 2 2 3" xfId="49181"/>
    <cellStyle name="Обычный 5 16 29 2 3" xfId="19309"/>
    <cellStyle name="Обычный 5 16 29 2 3 2" xfId="49182"/>
    <cellStyle name="Обычный 5 16 29 2 4" xfId="49183"/>
    <cellStyle name="Обычный 5 16 29 3" xfId="19310"/>
    <cellStyle name="Обычный 5 16 29 3 2" xfId="19311"/>
    <cellStyle name="Обычный 5 16 29 3 2 2" xfId="19312"/>
    <cellStyle name="Обычный 5 16 29 3 2 2 2" xfId="49184"/>
    <cellStyle name="Обычный 5 16 29 3 2 3" xfId="49185"/>
    <cellStyle name="Обычный 5 16 29 3 3" xfId="19313"/>
    <cellStyle name="Обычный 5 16 29 3 3 2" xfId="49186"/>
    <cellStyle name="Обычный 5 16 29 3 4" xfId="49187"/>
    <cellStyle name="Обычный 5 16 29 4" xfId="19314"/>
    <cellStyle name="Обычный 5 16 29 4 2" xfId="19315"/>
    <cellStyle name="Обычный 5 16 29 4 2 2" xfId="19316"/>
    <cellStyle name="Обычный 5 16 29 4 2 2 2" xfId="49188"/>
    <cellStyle name="Обычный 5 16 29 4 2 3" xfId="49189"/>
    <cellStyle name="Обычный 5 16 29 4 3" xfId="19317"/>
    <cellStyle name="Обычный 5 16 29 4 3 2" xfId="49190"/>
    <cellStyle name="Обычный 5 16 29 4 4" xfId="49191"/>
    <cellStyle name="Обычный 5 16 29 5" xfId="19318"/>
    <cellStyle name="Обычный 5 16 29 5 2" xfId="19319"/>
    <cellStyle name="Обычный 5 16 29 5 2 2" xfId="49192"/>
    <cellStyle name="Обычный 5 16 29 5 3" xfId="49193"/>
    <cellStyle name="Обычный 5 16 29 6" xfId="19320"/>
    <cellStyle name="Обычный 5 16 29 6 2" xfId="49194"/>
    <cellStyle name="Обычный 5 16 29 7" xfId="19321"/>
    <cellStyle name="Обычный 5 16 29 7 2" xfId="49195"/>
    <cellStyle name="Обычный 5 16 29 8" xfId="49196"/>
    <cellStyle name="Обычный 5 16 3" xfId="19322"/>
    <cellStyle name="Обычный 5 16 3 2" xfId="19323"/>
    <cellStyle name="Обычный 5 16 3 2 2" xfId="19324"/>
    <cellStyle name="Обычный 5 16 3 2 2 2" xfId="19325"/>
    <cellStyle name="Обычный 5 16 3 2 2 2 2" xfId="49197"/>
    <cellStyle name="Обычный 5 16 3 2 2 3" xfId="49198"/>
    <cellStyle name="Обычный 5 16 3 2 3" xfId="19326"/>
    <cellStyle name="Обычный 5 16 3 2 3 2" xfId="49199"/>
    <cellStyle name="Обычный 5 16 3 2 4" xfId="49200"/>
    <cellStyle name="Обычный 5 16 3 3" xfId="19327"/>
    <cellStyle name="Обычный 5 16 3 3 2" xfId="19328"/>
    <cellStyle name="Обычный 5 16 3 3 2 2" xfId="19329"/>
    <cellStyle name="Обычный 5 16 3 3 2 2 2" xfId="49201"/>
    <cellStyle name="Обычный 5 16 3 3 2 3" xfId="49202"/>
    <cellStyle name="Обычный 5 16 3 3 3" xfId="19330"/>
    <cellStyle name="Обычный 5 16 3 3 3 2" xfId="49203"/>
    <cellStyle name="Обычный 5 16 3 3 4" xfId="49204"/>
    <cellStyle name="Обычный 5 16 3 4" xfId="19331"/>
    <cellStyle name="Обычный 5 16 3 4 2" xfId="19332"/>
    <cellStyle name="Обычный 5 16 3 4 2 2" xfId="19333"/>
    <cellStyle name="Обычный 5 16 3 4 2 2 2" xfId="49205"/>
    <cellStyle name="Обычный 5 16 3 4 2 3" xfId="49206"/>
    <cellStyle name="Обычный 5 16 3 4 3" xfId="19334"/>
    <cellStyle name="Обычный 5 16 3 4 3 2" xfId="49207"/>
    <cellStyle name="Обычный 5 16 3 4 4" xfId="49208"/>
    <cellStyle name="Обычный 5 16 3 5" xfId="19335"/>
    <cellStyle name="Обычный 5 16 3 5 2" xfId="19336"/>
    <cellStyle name="Обычный 5 16 3 5 2 2" xfId="49209"/>
    <cellStyle name="Обычный 5 16 3 5 3" xfId="49210"/>
    <cellStyle name="Обычный 5 16 3 6" xfId="19337"/>
    <cellStyle name="Обычный 5 16 3 6 2" xfId="49211"/>
    <cellStyle name="Обычный 5 16 3 7" xfId="19338"/>
    <cellStyle name="Обычный 5 16 3 7 2" xfId="49212"/>
    <cellStyle name="Обычный 5 16 3 8" xfId="49213"/>
    <cellStyle name="Обычный 5 16 30" xfId="19339"/>
    <cellStyle name="Обычный 5 16 30 2" xfId="19340"/>
    <cellStyle name="Обычный 5 16 30 2 2" xfId="19341"/>
    <cellStyle name="Обычный 5 16 30 2 2 2" xfId="49214"/>
    <cellStyle name="Обычный 5 16 30 2 3" xfId="49215"/>
    <cellStyle name="Обычный 5 16 30 3" xfId="19342"/>
    <cellStyle name="Обычный 5 16 30 3 2" xfId="49216"/>
    <cellStyle name="Обычный 5 16 30 4" xfId="49217"/>
    <cellStyle name="Обычный 5 16 31" xfId="19343"/>
    <cellStyle name="Обычный 5 16 31 2" xfId="19344"/>
    <cellStyle name="Обычный 5 16 31 2 2" xfId="19345"/>
    <cellStyle name="Обычный 5 16 31 2 2 2" xfId="49218"/>
    <cellStyle name="Обычный 5 16 31 2 3" xfId="49219"/>
    <cellStyle name="Обычный 5 16 31 3" xfId="19346"/>
    <cellStyle name="Обычный 5 16 31 3 2" xfId="49220"/>
    <cellStyle name="Обычный 5 16 31 4" xfId="49221"/>
    <cellStyle name="Обычный 5 16 32" xfId="19347"/>
    <cellStyle name="Обычный 5 16 32 2" xfId="19348"/>
    <cellStyle name="Обычный 5 16 32 2 2" xfId="19349"/>
    <cellStyle name="Обычный 5 16 32 2 2 2" xfId="49222"/>
    <cellStyle name="Обычный 5 16 32 2 3" xfId="49223"/>
    <cellStyle name="Обычный 5 16 32 3" xfId="19350"/>
    <cellStyle name="Обычный 5 16 32 3 2" xfId="49224"/>
    <cellStyle name="Обычный 5 16 32 4" xfId="49225"/>
    <cellStyle name="Обычный 5 16 33" xfId="19351"/>
    <cellStyle name="Обычный 5 16 33 2" xfId="19352"/>
    <cellStyle name="Обычный 5 16 33 2 2" xfId="49226"/>
    <cellStyle name="Обычный 5 16 33 3" xfId="49227"/>
    <cellStyle name="Обычный 5 16 34" xfId="19353"/>
    <cellStyle name="Обычный 5 16 34 2" xfId="49228"/>
    <cellStyle name="Обычный 5 16 35" xfId="19354"/>
    <cellStyle name="Обычный 5 16 35 2" xfId="49229"/>
    <cellStyle name="Обычный 5 16 36" xfId="49230"/>
    <cellStyle name="Обычный 5 16 4" xfId="19355"/>
    <cellStyle name="Обычный 5 16 4 2" xfId="19356"/>
    <cellStyle name="Обычный 5 16 4 2 2" xfId="19357"/>
    <cellStyle name="Обычный 5 16 4 2 2 2" xfId="19358"/>
    <cellStyle name="Обычный 5 16 4 2 2 2 2" xfId="49231"/>
    <cellStyle name="Обычный 5 16 4 2 2 3" xfId="49232"/>
    <cellStyle name="Обычный 5 16 4 2 3" xfId="19359"/>
    <cellStyle name="Обычный 5 16 4 2 3 2" xfId="49233"/>
    <cellStyle name="Обычный 5 16 4 2 4" xfId="49234"/>
    <cellStyle name="Обычный 5 16 4 3" xfId="19360"/>
    <cellStyle name="Обычный 5 16 4 3 2" xfId="19361"/>
    <cellStyle name="Обычный 5 16 4 3 2 2" xfId="19362"/>
    <cellStyle name="Обычный 5 16 4 3 2 2 2" xfId="49235"/>
    <cellStyle name="Обычный 5 16 4 3 2 3" xfId="49236"/>
    <cellStyle name="Обычный 5 16 4 3 3" xfId="19363"/>
    <cellStyle name="Обычный 5 16 4 3 3 2" xfId="49237"/>
    <cellStyle name="Обычный 5 16 4 3 4" xfId="49238"/>
    <cellStyle name="Обычный 5 16 4 4" xfId="19364"/>
    <cellStyle name="Обычный 5 16 4 4 2" xfId="19365"/>
    <cellStyle name="Обычный 5 16 4 4 2 2" xfId="19366"/>
    <cellStyle name="Обычный 5 16 4 4 2 2 2" xfId="49239"/>
    <cellStyle name="Обычный 5 16 4 4 2 3" xfId="49240"/>
    <cellStyle name="Обычный 5 16 4 4 3" xfId="19367"/>
    <cellStyle name="Обычный 5 16 4 4 3 2" xfId="49241"/>
    <cellStyle name="Обычный 5 16 4 4 4" xfId="49242"/>
    <cellStyle name="Обычный 5 16 4 5" xfId="19368"/>
    <cellStyle name="Обычный 5 16 4 5 2" xfId="19369"/>
    <cellStyle name="Обычный 5 16 4 5 2 2" xfId="49243"/>
    <cellStyle name="Обычный 5 16 4 5 3" xfId="49244"/>
    <cellStyle name="Обычный 5 16 4 6" xfId="19370"/>
    <cellStyle name="Обычный 5 16 4 6 2" xfId="49245"/>
    <cellStyle name="Обычный 5 16 4 7" xfId="19371"/>
    <cellStyle name="Обычный 5 16 4 7 2" xfId="49246"/>
    <cellStyle name="Обычный 5 16 4 8" xfId="49247"/>
    <cellStyle name="Обычный 5 16 5" xfId="19372"/>
    <cellStyle name="Обычный 5 16 5 2" xfId="19373"/>
    <cellStyle name="Обычный 5 16 5 2 2" xfId="19374"/>
    <cellStyle name="Обычный 5 16 5 2 2 2" xfId="19375"/>
    <cellStyle name="Обычный 5 16 5 2 2 2 2" xfId="49248"/>
    <cellStyle name="Обычный 5 16 5 2 2 3" xfId="49249"/>
    <cellStyle name="Обычный 5 16 5 2 3" xfId="19376"/>
    <cellStyle name="Обычный 5 16 5 2 3 2" xfId="49250"/>
    <cellStyle name="Обычный 5 16 5 2 4" xfId="49251"/>
    <cellStyle name="Обычный 5 16 5 3" xfId="19377"/>
    <cellStyle name="Обычный 5 16 5 3 2" xfId="19378"/>
    <cellStyle name="Обычный 5 16 5 3 2 2" xfId="19379"/>
    <cellStyle name="Обычный 5 16 5 3 2 2 2" xfId="49252"/>
    <cellStyle name="Обычный 5 16 5 3 2 3" xfId="49253"/>
    <cellStyle name="Обычный 5 16 5 3 3" xfId="19380"/>
    <cellStyle name="Обычный 5 16 5 3 3 2" xfId="49254"/>
    <cellStyle name="Обычный 5 16 5 3 4" xfId="49255"/>
    <cellStyle name="Обычный 5 16 5 4" xfId="19381"/>
    <cellStyle name="Обычный 5 16 5 4 2" xfId="19382"/>
    <cellStyle name="Обычный 5 16 5 4 2 2" xfId="19383"/>
    <cellStyle name="Обычный 5 16 5 4 2 2 2" xfId="49256"/>
    <cellStyle name="Обычный 5 16 5 4 2 3" xfId="49257"/>
    <cellStyle name="Обычный 5 16 5 4 3" xfId="19384"/>
    <cellStyle name="Обычный 5 16 5 4 3 2" xfId="49258"/>
    <cellStyle name="Обычный 5 16 5 4 4" xfId="49259"/>
    <cellStyle name="Обычный 5 16 5 5" xfId="19385"/>
    <cellStyle name="Обычный 5 16 5 5 2" xfId="19386"/>
    <cellStyle name="Обычный 5 16 5 5 2 2" xfId="49260"/>
    <cellStyle name="Обычный 5 16 5 5 3" xfId="49261"/>
    <cellStyle name="Обычный 5 16 5 6" xfId="19387"/>
    <cellStyle name="Обычный 5 16 5 6 2" xfId="49262"/>
    <cellStyle name="Обычный 5 16 5 7" xfId="19388"/>
    <cellStyle name="Обычный 5 16 5 7 2" xfId="49263"/>
    <cellStyle name="Обычный 5 16 5 8" xfId="49264"/>
    <cellStyle name="Обычный 5 16 6" xfId="19389"/>
    <cellStyle name="Обычный 5 16 6 2" xfId="19390"/>
    <cellStyle name="Обычный 5 16 6 2 2" xfId="19391"/>
    <cellStyle name="Обычный 5 16 6 2 2 2" xfId="19392"/>
    <cellStyle name="Обычный 5 16 6 2 2 2 2" xfId="49265"/>
    <cellStyle name="Обычный 5 16 6 2 2 3" xfId="49266"/>
    <cellStyle name="Обычный 5 16 6 2 3" xfId="19393"/>
    <cellStyle name="Обычный 5 16 6 2 3 2" xfId="49267"/>
    <cellStyle name="Обычный 5 16 6 2 4" xfId="49268"/>
    <cellStyle name="Обычный 5 16 6 3" xfId="19394"/>
    <cellStyle name="Обычный 5 16 6 3 2" xfId="19395"/>
    <cellStyle name="Обычный 5 16 6 3 2 2" xfId="19396"/>
    <cellStyle name="Обычный 5 16 6 3 2 2 2" xfId="49269"/>
    <cellStyle name="Обычный 5 16 6 3 2 3" xfId="49270"/>
    <cellStyle name="Обычный 5 16 6 3 3" xfId="19397"/>
    <cellStyle name="Обычный 5 16 6 3 3 2" xfId="49271"/>
    <cellStyle name="Обычный 5 16 6 3 4" xfId="49272"/>
    <cellStyle name="Обычный 5 16 6 4" xfId="19398"/>
    <cellStyle name="Обычный 5 16 6 4 2" xfId="19399"/>
    <cellStyle name="Обычный 5 16 6 4 2 2" xfId="19400"/>
    <cellStyle name="Обычный 5 16 6 4 2 2 2" xfId="49273"/>
    <cellStyle name="Обычный 5 16 6 4 2 3" xfId="49274"/>
    <cellStyle name="Обычный 5 16 6 4 3" xfId="19401"/>
    <cellStyle name="Обычный 5 16 6 4 3 2" xfId="49275"/>
    <cellStyle name="Обычный 5 16 6 4 4" xfId="49276"/>
    <cellStyle name="Обычный 5 16 6 5" xfId="19402"/>
    <cellStyle name="Обычный 5 16 6 5 2" xfId="19403"/>
    <cellStyle name="Обычный 5 16 6 5 2 2" xfId="49277"/>
    <cellStyle name="Обычный 5 16 6 5 3" xfId="49278"/>
    <cellStyle name="Обычный 5 16 6 6" xfId="19404"/>
    <cellStyle name="Обычный 5 16 6 6 2" xfId="49279"/>
    <cellStyle name="Обычный 5 16 6 7" xfId="19405"/>
    <cellStyle name="Обычный 5 16 6 7 2" xfId="49280"/>
    <cellStyle name="Обычный 5 16 6 8" xfId="49281"/>
    <cellStyle name="Обычный 5 16 7" xfId="19406"/>
    <cellStyle name="Обычный 5 16 7 2" xfId="19407"/>
    <cellStyle name="Обычный 5 16 7 2 2" xfId="19408"/>
    <cellStyle name="Обычный 5 16 7 2 2 2" xfId="19409"/>
    <cellStyle name="Обычный 5 16 7 2 2 2 2" xfId="49282"/>
    <cellStyle name="Обычный 5 16 7 2 2 3" xfId="49283"/>
    <cellStyle name="Обычный 5 16 7 2 3" xfId="19410"/>
    <cellStyle name="Обычный 5 16 7 2 3 2" xfId="49284"/>
    <cellStyle name="Обычный 5 16 7 2 4" xfId="49285"/>
    <cellStyle name="Обычный 5 16 7 3" xfId="19411"/>
    <cellStyle name="Обычный 5 16 7 3 2" xfId="19412"/>
    <cellStyle name="Обычный 5 16 7 3 2 2" xfId="19413"/>
    <cellStyle name="Обычный 5 16 7 3 2 2 2" xfId="49286"/>
    <cellStyle name="Обычный 5 16 7 3 2 3" xfId="49287"/>
    <cellStyle name="Обычный 5 16 7 3 3" xfId="19414"/>
    <cellStyle name="Обычный 5 16 7 3 3 2" xfId="49288"/>
    <cellStyle name="Обычный 5 16 7 3 4" xfId="49289"/>
    <cellStyle name="Обычный 5 16 7 4" xfId="19415"/>
    <cellStyle name="Обычный 5 16 7 4 2" xfId="19416"/>
    <cellStyle name="Обычный 5 16 7 4 2 2" xfId="19417"/>
    <cellStyle name="Обычный 5 16 7 4 2 2 2" xfId="49290"/>
    <cellStyle name="Обычный 5 16 7 4 2 3" xfId="49291"/>
    <cellStyle name="Обычный 5 16 7 4 3" xfId="19418"/>
    <cellStyle name="Обычный 5 16 7 4 3 2" xfId="49292"/>
    <cellStyle name="Обычный 5 16 7 4 4" xfId="49293"/>
    <cellStyle name="Обычный 5 16 7 5" xfId="19419"/>
    <cellStyle name="Обычный 5 16 7 5 2" xfId="19420"/>
    <cellStyle name="Обычный 5 16 7 5 2 2" xfId="49294"/>
    <cellStyle name="Обычный 5 16 7 5 3" xfId="49295"/>
    <cellStyle name="Обычный 5 16 7 6" xfId="19421"/>
    <cellStyle name="Обычный 5 16 7 6 2" xfId="49296"/>
    <cellStyle name="Обычный 5 16 7 7" xfId="19422"/>
    <cellStyle name="Обычный 5 16 7 7 2" xfId="49297"/>
    <cellStyle name="Обычный 5 16 7 8" xfId="49298"/>
    <cellStyle name="Обычный 5 16 8" xfId="19423"/>
    <cellStyle name="Обычный 5 16 8 2" xfId="19424"/>
    <cellStyle name="Обычный 5 16 8 2 2" xfId="19425"/>
    <cellStyle name="Обычный 5 16 8 2 2 2" xfId="19426"/>
    <cellStyle name="Обычный 5 16 8 2 2 2 2" xfId="49299"/>
    <cellStyle name="Обычный 5 16 8 2 2 3" xfId="49300"/>
    <cellStyle name="Обычный 5 16 8 2 3" xfId="19427"/>
    <cellStyle name="Обычный 5 16 8 2 3 2" xfId="49301"/>
    <cellStyle name="Обычный 5 16 8 2 4" xfId="49302"/>
    <cellStyle name="Обычный 5 16 8 3" xfId="19428"/>
    <cellStyle name="Обычный 5 16 8 3 2" xfId="19429"/>
    <cellStyle name="Обычный 5 16 8 3 2 2" xfId="19430"/>
    <cellStyle name="Обычный 5 16 8 3 2 2 2" xfId="49303"/>
    <cellStyle name="Обычный 5 16 8 3 2 3" xfId="49304"/>
    <cellStyle name="Обычный 5 16 8 3 3" xfId="19431"/>
    <cellStyle name="Обычный 5 16 8 3 3 2" xfId="49305"/>
    <cellStyle name="Обычный 5 16 8 3 4" xfId="49306"/>
    <cellStyle name="Обычный 5 16 8 4" xfId="19432"/>
    <cellStyle name="Обычный 5 16 8 4 2" xfId="19433"/>
    <cellStyle name="Обычный 5 16 8 4 2 2" xfId="19434"/>
    <cellStyle name="Обычный 5 16 8 4 2 2 2" xfId="49307"/>
    <cellStyle name="Обычный 5 16 8 4 2 3" xfId="49308"/>
    <cellStyle name="Обычный 5 16 8 4 3" xfId="19435"/>
    <cellStyle name="Обычный 5 16 8 4 3 2" xfId="49309"/>
    <cellStyle name="Обычный 5 16 8 4 4" xfId="49310"/>
    <cellStyle name="Обычный 5 16 8 5" xfId="19436"/>
    <cellStyle name="Обычный 5 16 8 5 2" xfId="19437"/>
    <cellStyle name="Обычный 5 16 8 5 2 2" xfId="49311"/>
    <cellStyle name="Обычный 5 16 8 5 3" xfId="49312"/>
    <cellStyle name="Обычный 5 16 8 6" xfId="19438"/>
    <cellStyle name="Обычный 5 16 8 6 2" xfId="49313"/>
    <cellStyle name="Обычный 5 16 8 7" xfId="19439"/>
    <cellStyle name="Обычный 5 16 8 7 2" xfId="49314"/>
    <cellStyle name="Обычный 5 16 8 8" xfId="49315"/>
    <cellStyle name="Обычный 5 16 9" xfId="19440"/>
    <cellStyle name="Обычный 5 16 9 2" xfId="19441"/>
    <cellStyle name="Обычный 5 16 9 2 2" xfId="19442"/>
    <cellStyle name="Обычный 5 16 9 2 2 2" xfId="19443"/>
    <cellStyle name="Обычный 5 16 9 2 2 2 2" xfId="49316"/>
    <cellStyle name="Обычный 5 16 9 2 2 3" xfId="49317"/>
    <cellStyle name="Обычный 5 16 9 2 3" xfId="19444"/>
    <cellStyle name="Обычный 5 16 9 2 3 2" xfId="49318"/>
    <cellStyle name="Обычный 5 16 9 2 4" xfId="49319"/>
    <cellStyle name="Обычный 5 16 9 3" xfId="19445"/>
    <cellStyle name="Обычный 5 16 9 3 2" xfId="19446"/>
    <cellStyle name="Обычный 5 16 9 3 2 2" xfId="19447"/>
    <cellStyle name="Обычный 5 16 9 3 2 2 2" xfId="49320"/>
    <cellStyle name="Обычный 5 16 9 3 2 3" xfId="49321"/>
    <cellStyle name="Обычный 5 16 9 3 3" xfId="19448"/>
    <cellStyle name="Обычный 5 16 9 3 3 2" xfId="49322"/>
    <cellStyle name="Обычный 5 16 9 3 4" xfId="49323"/>
    <cellStyle name="Обычный 5 16 9 4" xfId="19449"/>
    <cellStyle name="Обычный 5 16 9 4 2" xfId="19450"/>
    <cellStyle name="Обычный 5 16 9 4 2 2" xfId="19451"/>
    <cellStyle name="Обычный 5 16 9 4 2 2 2" xfId="49324"/>
    <cellStyle name="Обычный 5 16 9 4 2 3" xfId="49325"/>
    <cellStyle name="Обычный 5 16 9 4 3" xfId="19452"/>
    <cellStyle name="Обычный 5 16 9 4 3 2" xfId="49326"/>
    <cellStyle name="Обычный 5 16 9 4 4" xfId="49327"/>
    <cellStyle name="Обычный 5 16 9 5" xfId="19453"/>
    <cellStyle name="Обычный 5 16 9 5 2" xfId="19454"/>
    <cellStyle name="Обычный 5 16 9 5 2 2" xfId="49328"/>
    <cellStyle name="Обычный 5 16 9 5 3" xfId="49329"/>
    <cellStyle name="Обычный 5 16 9 6" xfId="19455"/>
    <cellStyle name="Обычный 5 16 9 6 2" xfId="49330"/>
    <cellStyle name="Обычный 5 16 9 7" xfId="19456"/>
    <cellStyle name="Обычный 5 16 9 7 2" xfId="49331"/>
    <cellStyle name="Обычный 5 16 9 8" xfId="49332"/>
    <cellStyle name="Обычный 5 17" xfId="19457"/>
    <cellStyle name="Обычный 5 17 10" xfId="19458"/>
    <cellStyle name="Обычный 5 17 10 2" xfId="19459"/>
    <cellStyle name="Обычный 5 17 10 2 2" xfId="19460"/>
    <cellStyle name="Обычный 5 17 10 2 2 2" xfId="19461"/>
    <cellStyle name="Обычный 5 17 10 2 2 2 2" xfId="49333"/>
    <cellStyle name="Обычный 5 17 10 2 2 3" xfId="49334"/>
    <cellStyle name="Обычный 5 17 10 2 3" xfId="19462"/>
    <cellStyle name="Обычный 5 17 10 2 3 2" xfId="49335"/>
    <cellStyle name="Обычный 5 17 10 2 4" xfId="49336"/>
    <cellStyle name="Обычный 5 17 10 3" xfId="19463"/>
    <cellStyle name="Обычный 5 17 10 3 2" xfId="19464"/>
    <cellStyle name="Обычный 5 17 10 3 2 2" xfId="19465"/>
    <cellStyle name="Обычный 5 17 10 3 2 2 2" xfId="49337"/>
    <cellStyle name="Обычный 5 17 10 3 2 3" xfId="49338"/>
    <cellStyle name="Обычный 5 17 10 3 3" xfId="19466"/>
    <cellStyle name="Обычный 5 17 10 3 3 2" xfId="49339"/>
    <cellStyle name="Обычный 5 17 10 3 4" xfId="49340"/>
    <cellStyle name="Обычный 5 17 10 4" xfId="19467"/>
    <cellStyle name="Обычный 5 17 10 4 2" xfId="19468"/>
    <cellStyle name="Обычный 5 17 10 4 2 2" xfId="19469"/>
    <cellStyle name="Обычный 5 17 10 4 2 2 2" xfId="49341"/>
    <cellStyle name="Обычный 5 17 10 4 2 3" xfId="49342"/>
    <cellStyle name="Обычный 5 17 10 4 3" xfId="19470"/>
    <cellStyle name="Обычный 5 17 10 4 3 2" xfId="49343"/>
    <cellStyle name="Обычный 5 17 10 4 4" xfId="49344"/>
    <cellStyle name="Обычный 5 17 10 5" xfId="19471"/>
    <cellStyle name="Обычный 5 17 10 5 2" xfId="19472"/>
    <cellStyle name="Обычный 5 17 10 5 2 2" xfId="49345"/>
    <cellStyle name="Обычный 5 17 10 5 3" xfId="49346"/>
    <cellStyle name="Обычный 5 17 10 6" xfId="19473"/>
    <cellStyle name="Обычный 5 17 10 6 2" xfId="49347"/>
    <cellStyle name="Обычный 5 17 10 7" xfId="19474"/>
    <cellStyle name="Обычный 5 17 10 7 2" xfId="49348"/>
    <cellStyle name="Обычный 5 17 10 8" xfId="49349"/>
    <cellStyle name="Обычный 5 17 11" xfId="19475"/>
    <cellStyle name="Обычный 5 17 11 2" xfId="19476"/>
    <cellStyle name="Обычный 5 17 11 2 2" xfId="19477"/>
    <cellStyle name="Обычный 5 17 11 2 2 2" xfId="19478"/>
    <cellStyle name="Обычный 5 17 11 2 2 2 2" xfId="49350"/>
    <cellStyle name="Обычный 5 17 11 2 2 3" xfId="49351"/>
    <cellStyle name="Обычный 5 17 11 2 3" xfId="19479"/>
    <cellStyle name="Обычный 5 17 11 2 3 2" xfId="49352"/>
    <cellStyle name="Обычный 5 17 11 2 4" xfId="49353"/>
    <cellStyle name="Обычный 5 17 11 3" xfId="19480"/>
    <cellStyle name="Обычный 5 17 11 3 2" xfId="19481"/>
    <cellStyle name="Обычный 5 17 11 3 2 2" xfId="19482"/>
    <cellStyle name="Обычный 5 17 11 3 2 2 2" xfId="49354"/>
    <cellStyle name="Обычный 5 17 11 3 2 3" xfId="49355"/>
    <cellStyle name="Обычный 5 17 11 3 3" xfId="19483"/>
    <cellStyle name="Обычный 5 17 11 3 3 2" xfId="49356"/>
    <cellStyle name="Обычный 5 17 11 3 4" xfId="49357"/>
    <cellStyle name="Обычный 5 17 11 4" xfId="19484"/>
    <cellStyle name="Обычный 5 17 11 4 2" xfId="19485"/>
    <cellStyle name="Обычный 5 17 11 4 2 2" xfId="19486"/>
    <cellStyle name="Обычный 5 17 11 4 2 2 2" xfId="49358"/>
    <cellStyle name="Обычный 5 17 11 4 2 3" xfId="49359"/>
    <cellStyle name="Обычный 5 17 11 4 3" xfId="19487"/>
    <cellStyle name="Обычный 5 17 11 4 3 2" xfId="49360"/>
    <cellStyle name="Обычный 5 17 11 4 4" xfId="49361"/>
    <cellStyle name="Обычный 5 17 11 5" xfId="19488"/>
    <cellStyle name="Обычный 5 17 11 5 2" xfId="19489"/>
    <cellStyle name="Обычный 5 17 11 5 2 2" xfId="49362"/>
    <cellStyle name="Обычный 5 17 11 5 3" xfId="49363"/>
    <cellStyle name="Обычный 5 17 11 6" xfId="19490"/>
    <cellStyle name="Обычный 5 17 11 6 2" xfId="49364"/>
    <cellStyle name="Обычный 5 17 11 7" xfId="19491"/>
    <cellStyle name="Обычный 5 17 11 7 2" xfId="49365"/>
    <cellStyle name="Обычный 5 17 11 8" xfId="49366"/>
    <cellStyle name="Обычный 5 17 12" xfId="19492"/>
    <cellStyle name="Обычный 5 17 12 2" xfId="19493"/>
    <cellStyle name="Обычный 5 17 12 2 2" xfId="19494"/>
    <cellStyle name="Обычный 5 17 12 2 2 2" xfId="19495"/>
    <cellStyle name="Обычный 5 17 12 2 2 2 2" xfId="49367"/>
    <cellStyle name="Обычный 5 17 12 2 2 3" xfId="49368"/>
    <cellStyle name="Обычный 5 17 12 2 3" xfId="19496"/>
    <cellStyle name="Обычный 5 17 12 2 3 2" xfId="49369"/>
    <cellStyle name="Обычный 5 17 12 2 4" xfId="49370"/>
    <cellStyle name="Обычный 5 17 12 3" xfId="19497"/>
    <cellStyle name="Обычный 5 17 12 3 2" xfId="19498"/>
    <cellStyle name="Обычный 5 17 12 3 2 2" xfId="19499"/>
    <cellStyle name="Обычный 5 17 12 3 2 2 2" xfId="49371"/>
    <cellStyle name="Обычный 5 17 12 3 2 3" xfId="49372"/>
    <cellStyle name="Обычный 5 17 12 3 3" xfId="19500"/>
    <cellStyle name="Обычный 5 17 12 3 3 2" xfId="49373"/>
    <cellStyle name="Обычный 5 17 12 3 4" xfId="49374"/>
    <cellStyle name="Обычный 5 17 12 4" xfId="19501"/>
    <cellStyle name="Обычный 5 17 12 4 2" xfId="19502"/>
    <cellStyle name="Обычный 5 17 12 4 2 2" xfId="19503"/>
    <cellStyle name="Обычный 5 17 12 4 2 2 2" xfId="49375"/>
    <cellStyle name="Обычный 5 17 12 4 2 3" xfId="49376"/>
    <cellStyle name="Обычный 5 17 12 4 3" xfId="19504"/>
    <cellStyle name="Обычный 5 17 12 4 3 2" xfId="49377"/>
    <cellStyle name="Обычный 5 17 12 4 4" xfId="49378"/>
    <cellStyle name="Обычный 5 17 12 5" xfId="19505"/>
    <cellStyle name="Обычный 5 17 12 5 2" xfId="19506"/>
    <cellStyle name="Обычный 5 17 12 5 2 2" xfId="49379"/>
    <cellStyle name="Обычный 5 17 12 5 3" xfId="49380"/>
    <cellStyle name="Обычный 5 17 12 6" xfId="19507"/>
    <cellStyle name="Обычный 5 17 12 6 2" xfId="49381"/>
    <cellStyle name="Обычный 5 17 12 7" xfId="19508"/>
    <cellStyle name="Обычный 5 17 12 7 2" xfId="49382"/>
    <cellStyle name="Обычный 5 17 12 8" xfId="49383"/>
    <cellStyle name="Обычный 5 17 13" xfId="19509"/>
    <cellStyle name="Обычный 5 17 13 2" xfId="19510"/>
    <cellStyle name="Обычный 5 17 13 2 2" xfId="19511"/>
    <cellStyle name="Обычный 5 17 13 2 2 2" xfId="19512"/>
    <cellStyle name="Обычный 5 17 13 2 2 2 2" xfId="49384"/>
    <cellStyle name="Обычный 5 17 13 2 2 3" xfId="49385"/>
    <cellStyle name="Обычный 5 17 13 2 3" xfId="19513"/>
    <cellStyle name="Обычный 5 17 13 2 3 2" xfId="49386"/>
    <cellStyle name="Обычный 5 17 13 2 4" xfId="49387"/>
    <cellStyle name="Обычный 5 17 13 3" xfId="19514"/>
    <cellStyle name="Обычный 5 17 13 3 2" xfId="19515"/>
    <cellStyle name="Обычный 5 17 13 3 2 2" xfId="19516"/>
    <cellStyle name="Обычный 5 17 13 3 2 2 2" xfId="49388"/>
    <cellStyle name="Обычный 5 17 13 3 2 3" xfId="49389"/>
    <cellStyle name="Обычный 5 17 13 3 3" xfId="19517"/>
    <cellStyle name="Обычный 5 17 13 3 3 2" xfId="49390"/>
    <cellStyle name="Обычный 5 17 13 3 4" xfId="49391"/>
    <cellStyle name="Обычный 5 17 13 4" xfId="19518"/>
    <cellStyle name="Обычный 5 17 13 4 2" xfId="19519"/>
    <cellStyle name="Обычный 5 17 13 4 2 2" xfId="19520"/>
    <cellStyle name="Обычный 5 17 13 4 2 2 2" xfId="49392"/>
    <cellStyle name="Обычный 5 17 13 4 2 3" xfId="49393"/>
    <cellStyle name="Обычный 5 17 13 4 3" xfId="19521"/>
    <cellStyle name="Обычный 5 17 13 4 3 2" xfId="49394"/>
    <cellStyle name="Обычный 5 17 13 4 4" xfId="49395"/>
    <cellStyle name="Обычный 5 17 13 5" xfId="19522"/>
    <cellStyle name="Обычный 5 17 13 5 2" xfId="19523"/>
    <cellStyle name="Обычный 5 17 13 5 2 2" xfId="49396"/>
    <cellStyle name="Обычный 5 17 13 5 3" xfId="49397"/>
    <cellStyle name="Обычный 5 17 13 6" xfId="19524"/>
    <cellStyle name="Обычный 5 17 13 6 2" xfId="49398"/>
    <cellStyle name="Обычный 5 17 13 7" xfId="19525"/>
    <cellStyle name="Обычный 5 17 13 7 2" xfId="49399"/>
    <cellStyle name="Обычный 5 17 13 8" xfId="49400"/>
    <cellStyle name="Обычный 5 17 14" xfId="19526"/>
    <cellStyle name="Обычный 5 17 14 2" xfId="19527"/>
    <cellStyle name="Обычный 5 17 14 2 2" xfId="19528"/>
    <cellStyle name="Обычный 5 17 14 2 2 2" xfId="19529"/>
    <cellStyle name="Обычный 5 17 14 2 2 2 2" xfId="49401"/>
    <cellStyle name="Обычный 5 17 14 2 2 3" xfId="49402"/>
    <cellStyle name="Обычный 5 17 14 2 3" xfId="19530"/>
    <cellStyle name="Обычный 5 17 14 2 3 2" xfId="49403"/>
    <cellStyle name="Обычный 5 17 14 2 4" xfId="49404"/>
    <cellStyle name="Обычный 5 17 14 3" xfId="19531"/>
    <cellStyle name="Обычный 5 17 14 3 2" xfId="19532"/>
    <cellStyle name="Обычный 5 17 14 3 2 2" xfId="19533"/>
    <cellStyle name="Обычный 5 17 14 3 2 2 2" xfId="49405"/>
    <cellStyle name="Обычный 5 17 14 3 2 3" xfId="49406"/>
    <cellStyle name="Обычный 5 17 14 3 3" xfId="19534"/>
    <cellStyle name="Обычный 5 17 14 3 3 2" xfId="49407"/>
    <cellStyle name="Обычный 5 17 14 3 4" xfId="49408"/>
    <cellStyle name="Обычный 5 17 14 4" xfId="19535"/>
    <cellStyle name="Обычный 5 17 14 4 2" xfId="19536"/>
    <cellStyle name="Обычный 5 17 14 4 2 2" xfId="19537"/>
    <cellStyle name="Обычный 5 17 14 4 2 2 2" xfId="49409"/>
    <cellStyle name="Обычный 5 17 14 4 2 3" xfId="49410"/>
    <cellStyle name="Обычный 5 17 14 4 3" xfId="19538"/>
    <cellStyle name="Обычный 5 17 14 4 3 2" xfId="49411"/>
    <cellStyle name="Обычный 5 17 14 4 4" xfId="49412"/>
    <cellStyle name="Обычный 5 17 14 5" xfId="19539"/>
    <cellStyle name="Обычный 5 17 14 5 2" xfId="19540"/>
    <cellStyle name="Обычный 5 17 14 5 2 2" xfId="49413"/>
    <cellStyle name="Обычный 5 17 14 5 3" xfId="49414"/>
    <cellStyle name="Обычный 5 17 14 6" xfId="19541"/>
    <cellStyle name="Обычный 5 17 14 6 2" xfId="49415"/>
    <cellStyle name="Обычный 5 17 14 7" xfId="19542"/>
    <cellStyle name="Обычный 5 17 14 7 2" xfId="49416"/>
    <cellStyle name="Обычный 5 17 14 8" xfId="49417"/>
    <cellStyle name="Обычный 5 17 15" xfId="19543"/>
    <cellStyle name="Обычный 5 17 15 2" xfId="19544"/>
    <cellStyle name="Обычный 5 17 15 2 2" xfId="19545"/>
    <cellStyle name="Обычный 5 17 15 2 2 2" xfId="19546"/>
    <cellStyle name="Обычный 5 17 15 2 2 2 2" xfId="49418"/>
    <cellStyle name="Обычный 5 17 15 2 2 3" xfId="49419"/>
    <cellStyle name="Обычный 5 17 15 2 3" xfId="19547"/>
    <cellStyle name="Обычный 5 17 15 2 3 2" xfId="49420"/>
    <cellStyle name="Обычный 5 17 15 2 4" xfId="49421"/>
    <cellStyle name="Обычный 5 17 15 3" xfId="19548"/>
    <cellStyle name="Обычный 5 17 15 3 2" xfId="19549"/>
    <cellStyle name="Обычный 5 17 15 3 2 2" xfId="19550"/>
    <cellStyle name="Обычный 5 17 15 3 2 2 2" xfId="49422"/>
    <cellStyle name="Обычный 5 17 15 3 2 3" xfId="49423"/>
    <cellStyle name="Обычный 5 17 15 3 3" xfId="19551"/>
    <cellStyle name="Обычный 5 17 15 3 3 2" xfId="49424"/>
    <cellStyle name="Обычный 5 17 15 3 4" xfId="49425"/>
    <cellStyle name="Обычный 5 17 15 4" xfId="19552"/>
    <cellStyle name="Обычный 5 17 15 4 2" xfId="19553"/>
    <cellStyle name="Обычный 5 17 15 4 2 2" xfId="19554"/>
    <cellStyle name="Обычный 5 17 15 4 2 2 2" xfId="49426"/>
    <cellStyle name="Обычный 5 17 15 4 2 3" xfId="49427"/>
    <cellStyle name="Обычный 5 17 15 4 3" xfId="19555"/>
    <cellStyle name="Обычный 5 17 15 4 3 2" xfId="49428"/>
    <cellStyle name="Обычный 5 17 15 4 4" xfId="49429"/>
    <cellStyle name="Обычный 5 17 15 5" xfId="19556"/>
    <cellStyle name="Обычный 5 17 15 5 2" xfId="19557"/>
    <cellStyle name="Обычный 5 17 15 5 2 2" xfId="49430"/>
    <cellStyle name="Обычный 5 17 15 5 3" xfId="49431"/>
    <cellStyle name="Обычный 5 17 15 6" xfId="19558"/>
    <cellStyle name="Обычный 5 17 15 6 2" xfId="49432"/>
    <cellStyle name="Обычный 5 17 15 7" xfId="19559"/>
    <cellStyle name="Обычный 5 17 15 7 2" xfId="49433"/>
    <cellStyle name="Обычный 5 17 15 8" xfId="49434"/>
    <cellStyle name="Обычный 5 17 16" xfId="19560"/>
    <cellStyle name="Обычный 5 17 16 2" xfId="19561"/>
    <cellStyle name="Обычный 5 17 16 2 2" xfId="19562"/>
    <cellStyle name="Обычный 5 17 16 2 2 2" xfId="19563"/>
    <cellStyle name="Обычный 5 17 16 2 2 2 2" xfId="49435"/>
    <cellStyle name="Обычный 5 17 16 2 2 3" xfId="49436"/>
    <cellStyle name="Обычный 5 17 16 2 3" xfId="19564"/>
    <cellStyle name="Обычный 5 17 16 2 3 2" xfId="49437"/>
    <cellStyle name="Обычный 5 17 16 2 4" xfId="49438"/>
    <cellStyle name="Обычный 5 17 16 3" xfId="19565"/>
    <cellStyle name="Обычный 5 17 16 3 2" xfId="19566"/>
    <cellStyle name="Обычный 5 17 16 3 2 2" xfId="19567"/>
    <cellStyle name="Обычный 5 17 16 3 2 2 2" xfId="49439"/>
    <cellStyle name="Обычный 5 17 16 3 2 3" xfId="49440"/>
    <cellStyle name="Обычный 5 17 16 3 3" xfId="19568"/>
    <cellStyle name="Обычный 5 17 16 3 3 2" xfId="49441"/>
    <cellStyle name="Обычный 5 17 16 3 4" xfId="49442"/>
    <cellStyle name="Обычный 5 17 16 4" xfId="19569"/>
    <cellStyle name="Обычный 5 17 16 4 2" xfId="19570"/>
    <cellStyle name="Обычный 5 17 16 4 2 2" xfId="19571"/>
    <cellStyle name="Обычный 5 17 16 4 2 2 2" xfId="49443"/>
    <cellStyle name="Обычный 5 17 16 4 2 3" xfId="49444"/>
    <cellStyle name="Обычный 5 17 16 4 3" xfId="19572"/>
    <cellStyle name="Обычный 5 17 16 4 3 2" xfId="49445"/>
    <cellStyle name="Обычный 5 17 16 4 4" xfId="49446"/>
    <cellStyle name="Обычный 5 17 16 5" xfId="19573"/>
    <cellStyle name="Обычный 5 17 16 5 2" xfId="19574"/>
    <cellStyle name="Обычный 5 17 16 5 2 2" xfId="49447"/>
    <cellStyle name="Обычный 5 17 16 5 3" xfId="49448"/>
    <cellStyle name="Обычный 5 17 16 6" xfId="19575"/>
    <cellStyle name="Обычный 5 17 16 6 2" xfId="49449"/>
    <cellStyle name="Обычный 5 17 16 7" xfId="19576"/>
    <cellStyle name="Обычный 5 17 16 7 2" xfId="49450"/>
    <cellStyle name="Обычный 5 17 16 8" xfId="49451"/>
    <cellStyle name="Обычный 5 17 17" xfId="19577"/>
    <cellStyle name="Обычный 5 17 17 2" xfId="19578"/>
    <cellStyle name="Обычный 5 17 17 2 2" xfId="19579"/>
    <cellStyle name="Обычный 5 17 17 2 2 2" xfId="19580"/>
    <cellStyle name="Обычный 5 17 17 2 2 2 2" xfId="49452"/>
    <cellStyle name="Обычный 5 17 17 2 2 3" xfId="49453"/>
    <cellStyle name="Обычный 5 17 17 2 3" xfId="19581"/>
    <cellStyle name="Обычный 5 17 17 2 3 2" xfId="49454"/>
    <cellStyle name="Обычный 5 17 17 2 4" xfId="49455"/>
    <cellStyle name="Обычный 5 17 17 3" xfId="19582"/>
    <cellStyle name="Обычный 5 17 17 3 2" xfId="19583"/>
    <cellStyle name="Обычный 5 17 17 3 2 2" xfId="19584"/>
    <cellStyle name="Обычный 5 17 17 3 2 2 2" xfId="49456"/>
    <cellStyle name="Обычный 5 17 17 3 2 3" xfId="49457"/>
    <cellStyle name="Обычный 5 17 17 3 3" xfId="19585"/>
    <cellStyle name="Обычный 5 17 17 3 3 2" xfId="49458"/>
    <cellStyle name="Обычный 5 17 17 3 4" xfId="49459"/>
    <cellStyle name="Обычный 5 17 17 4" xfId="19586"/>
    <cellStyle name="Обычный 5 17 17 4 2" xfId="19587"/>
    <cellStyle name="Обычный 5 17 17 4 2 2" xfId="19588"/>
    <cellStyle name="Обычный 5 17 17 4 2 2 2" xfId="49460"/>
    <cellStyle name="Обычный 5 17 17 4 2 3" xfId="49461"/>
    <cellStyle name="Обычный 5 17 17 4 3" xfId="19589"/>
    <cellStyle name="Обычный 5 17 17 4 3 2" xfId="49462"/>
    <cellStyle name="Обычный 5 17 17 4 4" xfId="49463"/>
    <cellStyle name="Обычный 5 17 17 5" xfId="19590"/>
    <cellStyle name="Обычный 5 17 17 5 2" xfId="19591"/>
    <cellStyle name="Обычный 5 17 17 5 2 2" xfId="49464"/>
    <cellStyle name="Обычный 5 17 17 5 3" xfId="49465"/>
    <cellStyle name="Обычный 5 17 17 6" xfId="19592"/>
    <cellStyle name="Обычный 5 17 17 6 2" xfId="49466"/>
    <cellStyle name="Обычный 5 17 17 7" xfId="19593"/>
    <cellStyle name="Обычный 5 17 17 7 2" xfId="49467"/>
    <cellStyle name="Обычный 5 17 17 8" xfId="49468"/>
    <cellStyle name="Обычный 5 17 18" xfId="19594"/>
    <cellStyle name="Обычный 5 17 18 2" xfId="19595"/>
    <cellStyle name="Обычный 5 17 18 2 2" xfId="19596"/>
    <cellStyle name="Обычный 5 17 18 2 2 2" xfId="19597"/>
    <cellStyle name="Обычный 5 17 18 2 2 2 2" xfId="49469"/>
    <cellStyle name="Обычный 5 17 18 2 2 3" xfId="49470"/>
    <cellStyle name="Обычный 5 17 18 2 3" xfId="19598"/>
    <cellStyle name="Обычный 5 17 18 2 3 2" xfId="49471"/>
    <cellStyle name="Обычный 5 17 18 2 4" xfId="49472"/>
    <cellStyle name="Обычный 5 17 18 3" xfId="19599"/>
    <cellStyle name="Обычный 5 17 18 3 2" xfId="19600"/>
    <cellStyle name="Обычный 5 17 18 3 2 2" xfId="19601"/>
    <cellStyle name="Обычный 5 17 18 3 2 2 2" xfId="49473"/>
    <cellStyle name="Обычный 5 17 18 3 2 3" xfId="49474"/>
    <cellStyle name="Обычный 5 17 18 3 3" xfId="19602"/>
    <cellStyle name="Обычный 5 17 18 3 3 2" xfId="49475"/>
    <cellStyle name="Обычный 5 17 18 3 4" xfId="49476"/>
    <cellStyle name="Обычный 5 17 18 4" xfId="19603"/>
    <cellStyle name="Обычный 5 17 18 4 2" xfId="19604"/>
    <cellStyle name="Обычный 5 17 18 4 2 2" xfId="19605"/>
    <cellStyle name="Обычный 5 17 18 4 2 2 2" xfId="49477"/>
    <cellStyle name="Обычный 5 17 18 4 2 3" xfId="49478"/>
    <cellStyle name="Обычный 5 17 18 4 3" xfId="19606"/>
    <cellStyle name="Обычный 5 17 18 4 3 2" xfId="49479"/>
    <cellStyle name="Обычный 5 17 18 4 4" xfId="49480"/>
    <cellStyle name="Обычный 5 17 18 5" xfId="19607"/>
    <cellStyle name="Обычный 5 17 18 5 2" xfId="19608"/>
    <cellStyle name="Обычный 5 17 18 5 2 2" xfId="49481"/>
    <cellStyle name="Обычный 5 17 18 5 3" xfId="49482"/>
    <cellStyle name="Обычный 5 17 18 6" xfId="19609"/>
    <cellStyle name="Обычный 5 17 18 6 2" xfId="49483"/>
    <cellStyle name="Обычный 5 17 18 7" xfId="19610"/>
    <cellStyle name="Обычный 5 17 18 7 2" xfId="49484"/>
    <cellStyle name="Обычный 5 17 18 8" xfId="49485"/>
    <cellStyle name="Обычный 5 17 19" xfId="19611"/>
    <cellStyle name="Обычный 5 17 19 2" xfId="19612"/>
    <cellStyle name="Обычный 5 17 19 2 2" xfId="19613"/>
    <cellStyle name="Обычный 5 17 19 2 2 2" xfId="19614"/>
    <cellStyle name="Обычный 5 17 19 2 2 2 2" xfId="49486"/>
    <cellStyle name="Обычный 5 17 19 2 2 3" xfId="49487"/>
    <cellStyle name="Обычный 5 17 19 2 3" xfId="19615"/>
    <cellStyle name="Обычный 5 17 19 2 3 2" xfId="49488"/>
    <cellStyle name="Обычный 5 17 19 2 4" xfId="49489"/>
    <cellStyle name="Обычный 5 17 19 3" xfId="19616"/>
    <cellStyle name="Обычный 5 17 19 3 2" xfId="19617"/>
    <cellStyle name="Обычный 5 17 19 3 2 2" xfId="19618"/>
    <cellStyle name="Обычный 5 17 19 3 2 2 2" xfId="49490"/>
    <cellStyle name="Обычный 5 17 19 3 2 3" xfId="49491"/>
    <cellStyle name="Обычный 5 17 19 3 3" xfId="19619"/>
    <cellStyle name="Обычный 5 17 19 3 3 2" xfId="49492"/>
    <cellStyle name="Обычный 5 17 19 3 4" xfId="49493"/>
    <cellStyle name="Обычный 5 17 19 4" xfId="19620"/>
    <cellStyle name="Обычный 5 17 19 4 2" xfId="19621"/>
    <cellStyle name="Обычный 5 17 19 4 2 2" xfId="19622"/>
    <cellStyle name="Обычный 5 17 19 4 2 2 2" xfId="49494"/>
    <cellStyle name="Обычный 5 17 19 4 2 3" xfId="49495"/>
    <cellStyle name="Обычный 5 17 19 4 3" xfId="19623"/>
    <cellStyle name="Обычный 5 17 19 4 3 2" xfId="49496"/>
    <cellStyle name="Обычный 5 17 19 4 4" xfId="49497"/>
    <cellStyle name="Обычный 5 17 19 5" xfId="19624"/>
    <cellStyle name="Обычный 5 17 19 5 2" xfId="19625"/>
    <cellStyle name="Обычный 5 17 19 5 2 2" xfId="49498"/>
    <cellStyle name="Обычный 5 17 19 5 3" xfId="49499"/>
    <cellStyle name="Обычный 5 17 19 6" xfId="19626"/>
    <cellStyle name="Обычный 5 17 19 6 2" xfId="49500"/>
    <cellStyle name="Обычный 5 17 19 7" xfId="19627"/>
    <cellStyle name="Обычный 5 17 19 7 2" xfId="49501"/>
    <cellStyle name="Обычный 5 17 19 8" xfId="49502"/>
    <cellStyle name="Обычный 5 17 2" xfId="19628"/>
    <cellStyle name="Обычный 5 17 2 2" xfId="19629"/>
    <cellStyle name="Обычный 5 17 2 2 2" xfId="19630"/>
    <cellStyle name="Обычный 5 17 2 2 2 2" xfId="19631"/>
    <cellStyle name="Обычный 5 17 2 2 2 2 2" xfId="49503"/>
    <cellStyle name="Обычный 5 17 2 2 2 3" xfId="49504"/>
    <cellStyle name="Обычный 5 17 2 2 3" xfId="19632"/>
    <cellStyle name="Обычный 5 17 2 2 3 2" xfId="49505"/>
    <cellStyle name="Обычный 5 17 2 2 4" xfId="49506"/>
    <cellStyle name="Обычный 5 17 2 3" xfId="19633"/>
    <cellStyle name="Обычный 5 17 2 3 2" xfId="19634"/>
    <cellStyle name="Обычный 5 17 2 3 2 2" xfId="19635"/>
    <cellStyle name="Обычный 5 17 2 3 2 2 2" xfId="49507"/>
    <cellStyle name="Обычный 5 17 2 3 2 3" xfId="49508"/>
    <cellStyle name="Обычный 5 17 2 3 3" xfId="19636"/>
    <cellStyle name="Обычный 5 17 2 3 3 2" xfId="49509"/>
    <cellStyle name="Обычный 5 17 2 3 4" xfId="49510"/>
    <cellStyle name="Обычный 5 17 2 4" xfId="19637"/>
    <cellStyle name="Обычный 5 17 2 4 2" xfId="19638"/>
    <cellStyle name="Обычный 5 17 2 4 2 2" xfId="19639"/>
    <cellStyle name="Обычный 5 17 2 4 2 2 2" xfId="49511"/>
    <cellStyle name="Обычный 5 17 2 4 2 3" xfId="49512"/>
    <cellStyle name="Обычный 5 17 2 4 3" xfId="19640"/>
    <cellStyle name="Обычный 5 17 2 4 3 2" xfId="49513"/>
    <cellStyle name="Обычный 5 17 2 4 4" xfId="49514"/>
    <cellStyle name="Обычный 5 17 2 5" xfId="19641"/>
    <cellStyle name="Обычный 5 17 2 5 2" xfId="19642"/>
    <cellStyle name="Обычный 5 17 2 5 2 2" xfId="49515"/>
    <cellStyle name="Обычный 5 17 2 5 3" xfId="49516"/>
    <cellStyle name="Обычный 5 17 2 6" xfId="19643"/>
    <cellStyle name="Обычный 5 17 2 6 2" xfId="49517"/>
    <cellStyle name="Обычный 5 17 2 7" xfId="19644"/>
    <cellStyle name="Обычный 5 17 2 7 2" xfId="49518"/>
    <cellStyle name="Обычный 5 17 2 8" xfId="49519"/>
    <cellStyle name="Обычный 5 17 20" xfId="19645"/>
    <cellStyle name="Обычный 5 17 20 2" xfId="19646"/>
    <cellStyle name="Обычный 5 17 20 2 2" xfId="19647"/>
    <cellStyle name="Обычный 5 17 20 2 2 2" xfId="19648"/>
    <cellStyle name="Обычный 5 17 20 2 2 2 2" xfId="49520"/>
    <cellStyle name="Обычный 5 17 20 2 2 3" xfId="49521"/>
    <cellStyle name="Обычный 5 17 20 2 3" xfId="19649"/>
    <cellStyle name="Обычный 5 17 20 2 3 2" xfId="49522"/>
    <cellStyle name="Обычный 5 17 20 2 4" xfId="49523"/>
    <cellStyle name="Обычный 5 17 20 3" xfId="19650"/>
    <cellStyle name="Обычный 5 17 20 3 2" xfId="19651"/>
    <cellStyle name="Обычный 5 17 20 3 2 2" xfId="19652"/>
    <cellStyle name="Обычный 5 17 20 3 2 2 2" xfId="49524"/>
    <cellStyle name="Обычный 5 17 20 3 2 3" xfId="49525"/>
    <cellStyle name="Обычный 5 17 20 3 3" xfId="19653"/>
    <cellStyle name="Обычный 5 17 20 3 3 2" xfId="49526"/>
    <cellStyle name="Обычный 5 17 20 3 4" xfId="49527"/>
    <cellStyle name="Обычный 5 17 20 4" xfId="19654"/>
    <cellStyle name="Обычный 5 17 20 4 2" xfId="19655"/>
    <cellStyle name="Обычный 5 17 20 4 2 2" xfId="19656"/>
    <cellStyle name="Обычный 5 17 20 4 2 2 2" xfId="49528"/>
    <cellStyle name="Обычный 5 17 20 4 2 3" xfId="49529"/>
    <cellStyle name="Обычный 5 17 20 4 3" xfId="19657"/>
    <cellStyle name="Обычный 5 17 20 4 3 2" xfId="49530"/>
    <cellStyle name="Обычный 5 17 20 4 4" xfId="49531"/>
    <cellStyle name="Обычный 5 17 20 5" xfId="19658"/>
    <cellStyle name="Обычный 5 17 20 5 2" xfId="19659"/>
    <cellStyle name="Обычный 5 17 20 5 2 2" xfId="49532"/>
    <cellStyle name="Обычный 5 17 20 5 3" xfId="49533"/>
    <cellStyle name="Обычный 5 17 20 6" xfId="19660"/>
    <cellStyle name="Обычный 5 17 20 6 2" xfId="49534"/>
    <cellStyle name="Обычный 5 17 20 7" xfId="19661"/>
    <cellStyle name="Обычный 5 17 20 7 2" xfId="49535"/>
    <cellStyle name="Обычный 5 17 20 8" xfId="49536"/>
    <cellStyle name="Обычный 5 17 21" xfId="19662"/>
    <cellStyle name="Обычный 5 17 21 2" xfId="19663"/>
    <cellStyle name="Обычный 5 17 21 2 2" xfId="19664"/>
    <cellStyle name="Обычный 5 17 21 2 2 2" xfId="19665"/>
    <cellStyle name="Обычный 5 17 21 2 2 2 2" xfId="49537"/>
    <cellStyle name="Обычный 5 17 21 2 2 3" xfId="49538"/>
    <cellStyle name="Обычный 5 17 21 2 3" xfId="19666"/>
    <cellStyle name="Обычный 5 17 21 2 3 2" xfId="49539"/>
    <cellStyle name="Обычный 5 17 21 2 4" xfId="49540"/>
    <cellStyle name="Обычный 5 17 21 3" xfId="19667"/>
    <cellStyle name="Обычный 5 17 21 3 2" xfId="19668"/>
    <cellStyle name="Обычный 5 17 21 3 2 2" xfId="19669"/>
    <cellStyle name="Обычный 5 17 21 3 2 2 2" xfId="49541"/>
    <cellStyle name="Обычный 5 17 21 3 2 3" xfId="49542"/>
    <cellStyle name="Обычный 5 17 21 3 3" xfId="19670"/>
    <cellStyle name="Обычный 5 17 21 3 3 2" xfId="49543"/>
    <cellStyle name="Обычный 5 17 21 3 4" xfId="49544"/>
    <cellStyle name="Обычный 5 17 21 4" xfId="19671"/>
    <cellStyle name="Обычный 5 17 21 4 2" xfId="19672"/>
    <cellStyle name="Обычный 5 17 21 4 2 2" xfId="19673"/>
    <cellStyle name="Обычный 5 17 21 4 2 2 2" xfId="49545"/>
    <cellStyle name="Обычный 5 17 21 4 2 3" xfId="49546"/>
    <cellStyle name="Обычный 5 17 21 4 3" xfId="19674"/>
    <cellStyle name="Обычный 5 17 21 4 3 2" xfId="49547"/>
    <cellStyle name="Обычный 5 17 21 4 4" xfId="49548"/>
    <cellStyle name="Обычный 5 17 21 5" xfId="19675"/>
    <cellStyle name="Обычный 5 17 21 5 2" xfId="19676"/>
    <cellStyle name="Обычный 5 17 21 5 2 2" xfId="49549"/>
    <cellStyle name="Обычный 5 17 21 5 3" xfId="49550"/>
    <cellStyle name="Обычный 5 17 21 6" xfId="19677"/>
    <cellStyle name="Обычный 5 17 21 6 2" xfId="49551"/>
    <cellStyle name="Обычный 5 17 21 7" xfId="19678"/>
    <cellStyle name="Обычный 5 17 21 7 2" xfId="49552"/>
    <cellStyle name="Обычный 5 17 21 8" xfId="49553"/>
    <cellStyle name="Обычный 5 17 22" xfId="19679"/>
    <cellStyle name="Обычный 5 17 22 2" xfId="19680"/>
    <cellStyle name="Обычный 5 17 22 2 2" xfId="19681"/>
    <cellStyle name="Обычный 5 17 22 2 2 2" xfId="19682"/>
    <cellStyle name="Обычный 5 17 22 2 2 2 2" xfId="49554"/>
    <cellStyle name="Обычный 5 17 22 2 2 3" xfId="49555"/>
    <cellStyle name="Обычный 5 17 22 2 3" xfId="19683"/>
    <cellStyle name="Обычный 5 17 22 2 3 2" xfId="49556"/>
    <cellStyle name="Обычный 5 17 22 2 4" xfId="49557"/>
    <cellStyle name="Обычный 5 17 22 3" xfId="19684"/>
    <cellStyle name="Обычный 5 17 22 3 2" xfId="19685"/>
    <cellStyle name="Обычный 5 17 22 3 2 2" xfId="19686"/>
    <cellStyle name="Обычный 5 17 22 3 2 2 2" xfId="49558"/>
    <cellStyle name="Обычный 5 17 22 3 2 3" xfId="49559"/>
    <cellStyle name="Обычный 5 17 22 3 3" xfId="19687"/>
    <cellStyle name="Обычный 5 17 22 3 3 2" xfId="49560"/>
    <cellStyle name="Обычный 5 17 22 3 4" xfId="49561"/>
    <cellStyle name="Обычный 5 17 22 4" xfId="19688"/>
    <cellStyle name="Обычный 5 17 22 4 2" xfId="19689"/>
    <cellStyle name="Обычный 5 17 22 4 2 2" xfId="19690"/>
    <cellStyle name="Обычный 5 17 22 4 2 2 2" xfId="49562"/>
    <cellStyle name="Обычный 5 17 22 4 2 3" xfId="49563"/>
    <cellStyle name="Обычный 5 17 22 4 3" xfId="19691"/>
    <cellStyle name="Обычный 5 17 22 4 3 2" xfId="49564"/>
    <cellStyle name="Обычный 5 17 22 4 4" xfId="49565"/>
    <cellStyle name="Обычный 5 17 22 5" xfId="19692"/>
    <cellStyle name="Обычный 5 17 22 5 2" xfId="19693"/>
    <cellStyle name="Обычный 5 17 22 5 2 2" xfId="49566"/>
    <cellStyle name="Обычный 5 17 22 5 3" xfId="49567"/>
    <cellStyle name="Обычный 5 17 22 6" xfId="19694"/>
    <cellStyle name="Обычный 5 17 22 6 2" xfId="49568"/>
    <cellStyle name="Обычный 5 17 22 7" xfId="19695"/>
    <cellStyle name="Обычный 5 17 22 7 2" xfId="49569"/>
    <cellStyle name="Обычный 5 17 22 8" xfId="49570"/>
    <cellStyle name="Обычный 5 17 23" xfId="19696"/>
    <cellStyle name="Обычный 5 17 23 2" xfId="19697"/>
    <cellStyle name="Обычный 5 17 23 2 2" xfId="19698"/>
    <cellStyle name="Обычный 5 17 23 2 2 2" xfId="19699"/>
    <cellStyle name="Обычный 5 17 23 2 2 2 2" xfId="49571"/>
    <cellStyle name="Обычный 5 17 23 2 2 3" xfId="49572"/>
    <cellStyle name="Обычный 5 17 23 2 3" xfId="19700"/>
    <cellStyle name="Обычный 5 17 23 2 3 2" xfId="49573"/>
    <cellStyle name="Обычный 5 17 23 2 4" xfId="49574"/>
    <cellStyle name="Обычный 5 17 23 3" xfId="19701"/>
    <cellStyle name="Обычный 5 17 23 3 2" xfId="19702"/>
    <cellStyle name="Обычный 5 17 23 3 2 2" xfId="19703"/>
    <cellStyle name="Обычный 5 17 23 3 2 2 2" xfId="49575"/>
    <cellStyle name="Обычный 5 17 23 3 2 3" xfId="49576"/>
    <cellStyle name="Обычный 5 17 23 3 3" xfId="19704"/>
    <cellStyle name="Обычный 5 17 23 3 3 2" xfId="49577"/>
    <cellStyle name="Обычный 5 17 23 3 4" xfId="49578"/>
    <cellStyle name="Обычный 5 17 23 4" xfId="19705"/>
    <cellStyle name="Обычный 5 17 23 4 2" xfId="19706"/>
    <cellStyle name="Обычный 5 17 23 4 2 2" xfId="19707"/>
    <cellStyle name="Обычный 5 17 23 4 2 2 2" xfId="49579"/>
    <cellStyle name="Обычный 5 17 23 4 2 3" xfId="49580"/>
    <cellStyle name="Обычный 5 17 23 4 3" xfId="19708"/>
    <cellStyle name="Обычный 5 17 23 4 3 2" xfId="49581"/>
    <cellStyle name="Обычный 5 17 23 4 4" xfId="49582"/>
    <cellStyle name="Обычный 5 17 23 5" xfId="19709"/>
    <cellStyle name="Обычный 5 17 23 5 2" xfId="19710"/>
    <cellStyle name="Обычный 5 17 23 5 2 2" xfId="49583"/>
    <cellStyle name="Обычный 5 17 23 5 3" xfId="49584"/>
    <cellStyle name="Обычный 5 17 23 6" xfId="19711"/>
    <cellStyle name="Обычный 5 17 23 6 2" xfId="49585"/>
    <cellStyle name="Обычный 5 17 23 7" xfId="19712"/>
    <cellStyle name="Обычный 5 17 23 7 2" xfId="49586"/>
    <cellStyle name="Обычный 5 17 23 8" xfId="49587"/>
    <cellStyle name="Обычный 5 17 24" xfId="19713"/>
    <cellStyle name="Обычный 5 17 24 2" xfId="19714"/>
    <cellStyle name="Обычный 5 17 24 2 2" xfId="19715"/>
    <cellStyle name="Обычный 5 17 24 2 2 2" xfId="19716"/>
    <cellStyle name="Обычный 5 17 24 2 2 2 2" xfId="49588"/>
    <cellStyle name="Обычный 5 17 24 2 2 3" xfId="49589"/>
    <cellStyle name="Обычный 5 17 24 2 3" xfId="19717"/>
    <cellStyle name="Обычный 5 17 24 2 3 2" xfId="49590"/>
    <cellStyle name="Обычный 5 17 24 2 4" xfId="49591"/>
    <cellStyle name="Обычный 5 17 24 3" xfId="19718"/>
    <cellStyle name="Обычный 5 17 24 3 2" xfId="19719"/>
    <cellStyle name="Обычный 5 17 24 3 2 2" xfId="19720"/>
    <cellStyle name="Обычный 5 17 24 3 2 2 2" xfId="49592"/>
    <cellStyle name="Обычный 5 17 24 3 2 3" xfId="49593"/>
    <cellStyle name="Обычный 5 17 24 3 3" xfId="19721"/>
    <cellStyle name="Обычный 5 17 24 3 3 2" xfId="49594"/>
    <cellStyle name="Обычный 5 17 24 3 4" xfId="49595"/>
    <cellStyle name="Обычный 5 17 24 4" xfId="19722"/>
    <cellStyle name="Обычный 5 17 24 4 2" xfId="19723"/>
    <cellStyle name="Обычный 5 17 24 4 2 2" xfId="19724"/>
    <cellStyle name="Обычный 5 17 24 4 2 2 2" xfId="49596"/>
    <cellStyle name="Обычный 5 17 24 4 2 3" xfId="49597"/>
    <cellStyle name="Обычный 5 17 24 4 3" xfId="19725"/>
    <cellStyle name="Обычный 5 17 24 4 3 2" xfId="49598"/>
    <cellStyle name="Обычный 5 17 24 4 4" xfId="49599"/>
    <cellStyle name="Обычный 5 17 24 5" xfId="19726"/>
    <cellStyle name="Обычный 5 17 24 5 2" xfId="19727"/>
    <cellStyle name="Обычный 5 17 24 5 2 2" xfId="49600"/>
    <cellStyle name="Обычный 5 17 24 5 3" xfId="49601"/>
    <cellStyle name="Обычный 5 17 24 6" xfId="19728"/>
    <cellStyle name="Обычный 5 17 24 6 2" xfId="49602"/>
    <cellStyle name="Обычный 5 17 24 7" xfId="19729"/>
    <cellStyle name="Обычный 5 17 24 7 2" xfId="49603"/>
    <cellStyle name="Обычный 5 17 24 8" xfId="49604"/>
    <cellStyle name="Обычный 5 17 25" xfId="19730"/>
    <cellStyle name="Обычный 5 17 25 2" xfId="19731"/>
    <cellStyle name="Обычный 5 17 25 2 2" xfId="19732"/>
    <cellStyle name="Обычный 5 17 25 2 2 2" xfId="19733"/>
    <cellStyle name="Обычный 5 17 25 2 2 2 2" xfId="49605"/>
    <cellStyle name="Обычный 5 17 25 2 2 3" xfId="49606"/>
    <cellStyle name="Обычный 5 17 25 2 3" xfId="19734"/>
    <cellStyle name="Обычный 5 17 25 2 3 2" xfId="49607"/>
    <cellStyle name="Обычный 5 17 25 2 4" xfId="49608"/>
    <cellStyle name="Обычный 5 17 25 3" xfId="19735"/>
    <cellStyle name="Обычный 5 17 25 3 2" xfId="19736"/>
    <cellStyle name="Обычный 5 17 25 3 2 2" xfId="19737"/>
    <cellStyle name="Обычный 5 17 25 3 2 2 2" xfId="49609"/>
    <cellStyle name="Обычный 5 17 25 3 2 3" xfId="49610"/>
    <cellStyle name="Обычный 5 17 25 3 3" xfId="19738"/>
    <cellStyle name="Обычный 5 17 25 3 3 2" xfId="49611"/>
    <cellStyle name="Обычный 5 17 25 3 4" xfId="49612"/>
    <cellStyle name="Обычный 5 17 25 4" xfId="19739"/>
    <cellStyle name="Обычный 5 17 25 4 2" xfId="19740"/>
    <cellStyle name="Обычный 5 17 25 4 2 2" xfId="19741"/>
    <cellStyle name="Обычный 5 17 25 4 2 2 2" xfId="49613"/>
    <cellStyle name="Обычный 5 17 25 4 2 3" xfId="49614"/>
    <cellStyle name="Обычный 5 17 25 4 3" xfId="19742"/>
    <cellStyle name="Обычный 5 17 25 4 3 2" xfId="49615"/>
    <cellStyle name="Обычный 5 17 25 4 4" xfId="49616"/>
    <cellStyle name="Обычный 5 17 25 5" xfId="19743"/>
    <cellStyle name="Обычный 5 17 25 5 2" xfId="19744"/>
    <cellStyle name="Обычный 5 17 25 5 2 2" xfId="49617"/>
    <cellStyle name="Обычный 5 17 25 5 3" xfId="49618"/>
    <cellStyle name="Обычный 5 17 25 6" xfId="19745"/>
    <cellStyle name="Обычный 5 17 25 6 2" xfId="49619"/>
    <cellStyle name="Обычный 5 17 25 7" xfId="19746"/>
    <cellStyle name="Обычный 5 17 25 7 2" xfId="49620"/>
    <cellStyle name="Обычный 5 17 25 8" xfId="49621"/>
    <cellStyle name="Обычный 5 17 26" xfId="19747"/>
    <cellStyle name="Обычный 5 17 26 2" xfId="19748"/>
    <cellStyle name="Обычный 5 17 26 2 2" xfId="19749"/>
    <cellStyle name="Обычный 5 17 26 2 2 2" xfId="19750"/>
    <cellStyle name="Обычный 5 17 26 2 2 2 2" xfId="49622"/>
    <cellStyle name="Обычный 5 17 26 2 2 3" xfId="49623"/>
    <cellStyle name="Обычный 5 17 26 2 3" xfId="19751"/>
    <cellStyle name="Обычный 5 17 26 2 3 2" xfId="49624"/>
    <cellStyle name="Обычный 5 17 26 2 4" xfId="49625"/>
    <cellStyle name="Обычный 5 17 26 3" xfId="19752"/>
    <cellStyle name="Обычный 5 17 26 3 2" xfId="19753"/>
    <cellStyle name="Обычный 5 17 26 3 2 2" xfId="19754"/>
    <cellStyle name="Обычный 5 17 26 3 2 2 2" xfId="49626"/>
    <cellStyle name="Обычный 5 17 26 3 2 3" xfId="49627"/>
    <cellStyle name="Обычный 5 17 26 3 3" xfId="19755"/>
    <cellStyle name="Обычный 5 17 26 3 3 2" xfId="49628"/>
    <cellStyle name="Обычный 5 17 26 3 4" xfId="49629"/>
    <cellStyle name="Обычный 5 17 26 4" xfId="19756"/>
    <cellStyle name="Обычный 5 17 26 4 2" xfId="19757"/>
    <cellStyle name="Обычный 5 17 26 4 2 2" xfId="19758"/>
    <cellStyle name="Обычный 5 17 26 4 2 2 2" xfId="49630"/>
    <cellStyle name="Обычный 5 17 26 4 2 3" xfId="49631"/>
    <cellStyle name="Обычный 5 17 26 4 3" xfId="19759"/>
    <cellStyle name="Обычный 5 17 26 4 3 2" xfId="49632"/>
    <cellStyle name="Обычный 5 17 26 4 4" xfId="49633"/>
    <cellStyle name="Обычный 5 17 26 5" xfId="19760"/>
    <cellStyle name="Обычный 5 17 26 5 2" xfId="19761"/>
    <cellStyle name="Обычный 5 17 26 5 2 2" xfId="49634"/>
    <cellStyle name="Обычный 5 17 26 5 3" xfId="49635"/>
    <cellStyle name="Обычный 5 17 26 6" xfId="19762"/>
    <cellStyle name="Обычный 5 17 26 6 2" xfId="49636"/>
    <cellStyle name="Обычный 5 17 26 7" xfId="19763"/>
    <cellStyle name="Обычный 5 17 26 7 2" xfId="49637"/>
    <cellStyle name="Обычный 5 17 26 8" xfId="49638"/>
    <cellStyle name="Обычный 5 17 27" xfId="19764"/>
    <cellStyle name="Обычный 5 17 27 2" xfId="19765"/>
    <cellStyle name="Обычный 5 17 27 2 2" xfId="19766"/>
    <cellStyle name="Обычный 5 17 27 2 2 2" xfId="19767"/>
    <cellStyle name="Обычный 5 17 27 2 2 2 2" xfId="49639"/>
    <cellStyle name="Обычный 5 17 27 2 2 3" xfId="49640"/>
    <cellStyle name="Обычный 5 17 27 2 3" xfId="19768"/>
    <cellStyle name="Обычный 5 17 27 2 3 2" xfId="49641"/>
    <cellStyle name="Обычный 5 17 27 2 4" xfId="49642"/>
    <cellStyle name="Обычный 5 17 27 3" xfId="19769"/>
    <cellStyle name="Обычный 5 17 27 3 2" xfId="19770"/>
    <cellStyle name="Обычный 5 17 27 3 2 2" xfId="19771"/>
    <cellStyle name="Обычный 5 17 27 3 2 2 2" xfId="49643"/>
    <cellStyle name="Обычный 5 17 27 3 2 3" xfId="49644"/>
    <cellStyle name="Обычный 5 17 27 3 3" xfId="19772"/>
    <cellStyle name="Обычный 5 17 27 3 3 2" xfId="49645"/>
    <cellStyle name="Обычный 5 17 27 3 4" xfId="49646"/>
    <cellStyle name="Обычный 5 17 27 4" xfId="19773"/>
    <cellStyle name="Обычный 5 17 27 4 2" xfId="19774"/>
    <cellStyle name="Обычный 5 17 27 4 2 2" xfId="19775"/>
    <cellStyle name="Обычный 5 17 27 4 2 2 2" xfId="49647"/>
    <cellStyle name="Обычный 5 17 27 4 2 3" xfId="49648"/>
    <cellStyle name="Обычный 5 17 27 4 3" xfId="19776"/>
    <cellStyle name="Обычный 5 17 27 4 3 2" xfId="49649"/>
    <cellStyle name="Обычный 5 17 27 4 4" xfId="49650"/>
    <cellStyle name="Обычный 5 17 27 5" xfId="19777"/>
    <cellStyle name="Обычный 5 17 27 5 2" xfId="19778"/>
    <cellStyle name="Обычный 5 17 27 5 2 2" xfId="49651"/>
    <cellStyle name="Обычный 5 17 27 5 3" xfId="49652"/>
    <cellStyle name="Обычный 5 17 27 6" xfId="19779"/>
    <cellStyle name="Обычный 5 17 27 6 2" xfId="49653"/>
    <cellStyle name="Обычный 5 17 27 7" xfId="19780"/>
    <cellStyle name="Обычный 5 17 27 7 2" xfId="49654"/>
    <cellStyle name="Обычный 5 17 27 8" xfId="49655"/>
    <cellStyle name="Обычный 5 17 28" xfId="19781"/>
    <cellStyle name="Обычный 5 17 28 2" xfId="19782"/>
    <cellStyle name="Обычный 5 17 28 2 2" xfId="19783"/>
    <cellStyle name="Обычный 5 17 28 2 2 2" xfId="19784"/>
    <cellStyle name="Обычный 5 17 28 2 2 2 2" xfId="49656"/>
    <cellStyle name="Обычный 5 17 28 2 2 3" xfId="49657"/>
    <cellStyle name="Обычный 5 17 28 2 3" xfId="19785"/>
    <cellStyle name="Обычный 5 17 28 2 3 2" xfId="49658"/>
    <cellStyle name="Обычный 5 17 28 2 4" xfId="49659"/>
    <cellStyle name="Обычный 5 17 28 3" xfId="19786"/>
    <cellStyle name="Обычный 5 17 28 3 2" xfId="19787"/>
    <cellStyle name="Обычный 5 17 28 3 2 2" xfId="19788"/>
    <cellStyle name="Обычный 5 17 28 3 2 2 2" xfId="49660"/>
    <cellStyle name="Обычный 5 17 28 3 2 3" xfId="49661"/>
    <cellStyle name="Обычный 5 17 28 3 3" xfId="19789"/>
    <cellStyle name="Обычный 5 17 28 3 3 2" xfId="49662"/>
    <cellStyle name="Обычный 5 17 28 3 4" xfId="49663"/>
    <cellStyle name="Обычный 5 17 28 4" xfId="19790"/>
    <cellStyle name="Обычный 5 17 28 4 2" xfId="19791"/>
    <cellStyle name="Обычный 5 17 28 4 2 2" xfId="19792"/>
    <cellStyle name="Обычный 5 17 28 4 2 2 2" xfId="49664"/>
    <cellStyle name="Обычный 5 17 28 4 2 3" xfId="49665"/>
    <cellStyle name="Обычный 5 17 28 4 3" xfId="19793"/>
    <cellStyle name="Обычный 5 17 28 4 3 2" xfId="49666"/>
    <cellStyle name="Обычный 5 17 28 4 4" xfId="49667"/>
    <cellStyle name="Обычный 5 17 28 5" xfId="19794"/>
    <cellStyle name="Обычный 5 17 28 5 2" xfId="19795"/>
    <cellStyle name="Обычный 5 17 28 5 2 2" xfId="49668"/>
    <cellStyle name="Обычный 5 17 28 5 3" xfId="49669"/>
    <cellStyle name="Обычный 5 17 28 6" xfId="19796"/>
    <cellStyle name="Обычный 5 17 28 6 2" xfId="49670"/>
    <cellStyle name="Обычный 5 17 28 7" xfId="19797"/>
    <cellStyle name="Обычный 5 17 28 7 2" xfId="49671"/>
    <cellStyle name="Обычный 5 17 28 8" xfId="49672"/>
    <cellStyle name="Обычный 5 17 29" xfId="19798"/>
    <cellStyle name="Обычный 5 17 29 2" xfId="19799"/>
    <cellStyle name="Обычный 5 17 29 2 2" xfId="19800"/>
    <cellStyle name="Обычный 5 17 29 2 2 2" xfId="19801"/>
    <cellStyle name="Обычный 5 17 29 2 2 2 2" xfId="49673"/>
    <cellStyle name="Обычный 5 17 29 2 2 3" xfId="49674"/>
    <cellStyle name="Обычный 5 17 29 2 3" xfId="19802"/>
    <cellStyle name="Обычный 5 17 29 2 3 2" xfId="49675"/>
    <cellStyle name="Обычный 5 17 29 2 4" xfId="49676"/>
    <cellStyle name="Обычный 5 17 29 3" xfId="19803"/>
    <cellStyle name="Обычный 5 17 29 3 2" xfId="19804"/>
    <cellStyle name="Обычный 5 17 29 3 2 2" xfId="19805"/>
    <cellStyle name="Обычный 5 17 29 3 2 2 2" xfId="49677"/>
    <cellStyle name="Обычный 5 17 29 3 2 3" xfId="49678"/>
    <cellStyle name="Обычный 5 17 29 3 3" xfId="19806"/>
    <cellStyle name="Обычный 5 17 29 3 3 2" xfId="49679"/>
    <cellStyle name="Обычный 5 17 29 3 4" xfId="49680"/>
    <cellStyle name="Обычный 5 17 29 4" xfId="19807"/>
    <cellStyle name="Обычный 5 17 29 4 2" xfId="19808"/>
    <cellStyle name="Обычный 5 17 29 4 2 2" xfId="19809"/>
    <cellStyle name="Обычный 5 17 29 4 2 2 2" xfId="49681"/>
    <cellStyle name="Обычный 5 17 29 4 2 3" xfId="49682"/>
    <cellStyle name="Обычный 5 17 29 4 3" xfId="19810"/>
    <cellStyle name="Обычный 5 17 29 4 3 2" xfId="49683"/>
    <cellStyle name="Обычный 5 17 29 4 4" xfId="49684"/>
    <cellStyle name="Обычный 5 17 29 5" xfId="19811"/>
    <cellStyle name="Обычный 5 17 29 5 2" xfId="19812"/>
    <cellStyle name="Обычный 5 17 29 5 2 2" xfId="49685"/>
    <cellStyle name="Обычный 5 17 29 5 3" xfId="49686"/>
    <cellStyle name="Обычный 5 17 29 6" xfId="19813"/>
    <cellStyle name="Обычный 5 17 29 6 2" xfId="49687"/>
    <cellStyle name="Обычный 5 17 29 7" xfId="19814"/>
    <cellStyle name="Обычный 5 17 29 7 2" xfId="49688"/>
    <cellStyle name="Обычный 5 17 29 8" xfId="49689"/>
    <cellStyle name="Обычный 5 17 3" xfId="19815"/>
    <cellStyle name="Обычный 5 17 3 2" xfId="19816"/>
    <cellStyle name="Обычный 5 17 3 2 2" xfId="19817"/>
    <cellStyle name="Обычный 5 17 3 2 2 2" xfId="19818"/>
    <cellStyle name="Обычный 5 17 3 2 2 2 2" xfId="49690"/>
    <cellStyle name="Обычный 5 17 3 2 2 3" xfId="49691"/>
    <cellStyle name="Обычный 5 17 3 2 3" xfId="19819"/>
    <cellStyle name="Обычный 5 17 3 2 3 2" xfId="49692"/>
    <cellStyle name="Обычный 5 17 3 2 4" xfId="49693"/>
    <cellStyle name="Обычный 5 17 3 3" xfId="19820"/>
    <cellStyle name="Обычный 5 17 3 3 2" xfId="19821"/>
    <cellStyle name="Обычный 5 17 3 3 2 2" xfId="19822"/>
    <cellStyle name="Обычный 5 17 3 3 2 2 2" xfId="49694"/>
    <cellStyle name="Обычный 5 17 3 3 2 3" xfId="49695"/>
    <cellStyle name="Обычный 5 17 3 3 3" xfId="19823"/>
    <cellStyle name="Обычный 5 17 3 3 3 2" xfId="49696"/>
    <cellStyle name="Обычный 5 17 3 3 4" xfId="49697"/>
    <cellStyle name="Обычный 5 17 3 4" xfId="19824"/>
    <cellStyle name="Обычный 5 17 3 4 2" xfId="19825"/>
    <cellStyle name="Обычный 5 17 3 4 2 2" xfId="19826"/>
    <cellStyle name="Обычный 5 17 3 4 2 2 2" xfId="49698"/>
    <cellStyle name="Обычный 5 17 3 4 2 3" xfId="49699"/>
    <cellStyle name="Обычный 5 17 3 4 3" xfId="19827"/>
    <cellStyle name="Обычный 5 17 3 4 3 2" xfId="49700"/>
    <cellStyle name="Обычный 5 17 3 4 4" xfId="49701"/>
    <cellStyle name="Обычный 5 17 3 5" xfId="19828"/>
    <cellStyle name="Обычный 5 17 3 5 2" xfId="19829"/>
    <cellStyle name="Обычный 5 17 3 5 2 2" xfId="49702"/>
    <cellStyle name="Обычный 5 17 3 5 3" xfId="49703"/>
    <cellStyle name="Обычный 5 17 3 6" xfId="19830"/>
    <cellStyle name="Обычный 5 17 3 6 2" xfId="49704"/>
    <cellStyle name="Обычный 5 17 3 7" xfId="19831"/>
    <cellStyle name="Обычный 5 17 3 7 2" xfId="49705"/>
    <cellStyle name="Обычный 5 17 3 8" xfId="49706"/>
    <cellStyle name="Обычный 5 17 30" xfId="19832"/>
    <cellStyle name="Обычный 5 17 30 2" xfId="19833"/>
    <cellStyle name="Обычный 5 17 30 2 2" xfId="19834"/>
    <cellStyle name="Обычный 5 17 30 2 2 2" xfId="49707"/>
    <cellStyle name="Обычный 5 17 30 2 3" xfId="49708"/>
    <cellStyle name="Обычный 5 17 30 3" xfId="19835"/>
    <cellStyle name="Обычный 5 17 30 3 2" xfId="49709"/>
    <cellStyle name="Обычный 5 17 30 4" xfId="49710"/>
    <cellStyle name="Обычный 5 17 31" xfId="19836"/>
    <cellStyle name="Обычный 5 17 31 2" xfId="19837"/>
    <cellStyle name="Обычный 5 17 31 2 2" xfId="19838"/>
    <cellStyle name="Обычный 5 17 31 2 2 2" xfId="49711"/>
    <cellStyle name="Обычный 5 17 31 2 3" xfId="49712"/>
    <cellStyle name="Обычный 5 17 31 3" xfId="19839"/>
    <cellStyle name="Обычный 5 17 31 3 2" xfId="49713"/>
    <cellStyle name="Обычный 5 17 31 4" xfId="49714"/>
    <cellStyle name="Обычный 5 17 32" xfId="19840"/>
    <cellStyle name="Обычный 5 17 32 2" xfId="19841"/>
    <cellStyle name="Обычный 5 17 32 2 2" xfId="19842"/>
    <cellStyle name="Обычный 5 17 32 2 2 2" xfId="49715"/>
    <cellStyle name="Обычный 5 17 32 2 3" xfId="49716"/>
    <cellStyle name="Обычный 5 17 32 3" xfId="19843"/>
    <cellStyle name="Обычный 5 17 32 3 2" xfId="49717"/>
    <cellStyle name="Обычный 5 17 32 4" xfId="49718"/>
    <cellStyle name="Обычный 5 17 33" xfId="19844"/>
    <cellStyle name="Обычный 5 17 33 2" xfId="19845"/>
    <cellStyle name="Обычный 5 17 33 2 2" xfId="49719"/>
    <cellStyle name="Обычный 5 17 33 3" xfId="49720"/>
    <cellStyle name="Обычный 5 17 34" xfId="19846"/>
    <cellStyle name="Обычный 5 17 34 2" xfId="49721"/>
    <cellStyle name="Обычный 5 17 35" xfId="19847"/>
    <cellStyle name="Обычный 5 17 35 2" xfId="49722"/>
    <cellStyle name="Обычный 5 17 36" xfId="49723"/>
    <cellStyle name="Обычный 5 17 4" xfId="19848"/>
    <cellStyle name="Обычный 5 17 4 2" xfId="19849"/>
    <cellStyle name="Обычный 5 17 4 2 2" xfId="19850"/>
    <cellStyle name="Обычный 5 17 4 2 2 2" xfId="19851"/>
    <cellStyle name="Обычный 5 17 4 2 2 2 2" xfId="49724"/>
    <cellStyle name="Обычный 5 17 4 2 2 3" xfId="49725"/>
    <cellStyle name="Обычный 5 17 4 2 3" xfId="19852"/>
    <cellStyle name="Обычный 5 17 4 2 3 2" xfId="49726"/>
    <cellStyle name="Обычный 5 17 4 2 4" xfId="49727"/>
    <cellStyle name="Обычный 5 17 4 3" xfId="19853"/>
    <cellStyle name="Обычный 5 17 4 3 2" xfId="19854"/>
    <cellStyle name="Обычный 5 17 4 3 2 2" xfId="19855"/>
    <cellStyle name="Обычный 5 17 4 3 2 2 2" xfId="49728"/>
    <cellStyle name="Обычный 5 17 4 3 2 3" xfId="49729"/>
    <cellStyle name="Обычный 5 17 4 3 3" xfId="19856"/>
    <cellStyle name="Обычный 5 17 4 3 3 2" xfId="49730"/>
    <cellStyle name="Обычный 5 17 4 3 4" xfId="49731"/>
    <cellStyle name="Обычный 5 17 4 4" xfId="19857"/>
    <cellStyle name="Обычный 5 17 4 4 2" xfId="19858"/>
    <cellStyle name="Обычный 5 17 4 4 2 2" xfId="19859"/>
    <cellStyle name="Обычный 5 17 4 4 2 2 2" xfId="49732"/>
    <cellStyle name="Обычный 5 17 4 4 2 3" xfId="49733"/>
    <cellStyle name="Обычный 5 17 4 4 3" xfId="19860"/>
    <cellStyle name="Обычный 5 17 4 4 3 2" xfId="49734"/>
    <cellStyle name="Обычный 5 17 4 4 4" xfId="49735"/>
    <cellStyle name="Обычный 5 17 4 5" xfId="19861"/>
    <cellStyle name="Обычный 5 17 4 5 2" xfId="19862"/>
    <cellStyle name="Обычный 5 17 4 5 2 2" xfId="49736"/>
    <cellStyle name="Обычный 5 17 4 5 3" xfId="49737"/>
    <cellStyle name="Обычный 5 17 4 6" xfId="19863"/>
    <cellStyle name="Обычный 5 17 4 6 2" xfId="49738"/>
    <cellStyle name="Обычный 5 17 4 7" xfId="19864"/>
    <cellStyle name="Обычный 5 17 4 7 2" xfId="49739"/>
    <cellStyle name="Обычный 5 17 4 8" xfId="49740"/>
    <cellStyle name="Обычный 5 17 5" xfId="19865"/>
    <cellStyle name="Обычный 5 17 5 2" xfId="19866"/>
    <cellStyle name="Обычный 5 17 5 2 2" xfId="19867"/>
    <cellStyle name="Обычный 5 17 5 2 2 2" xfId="19868"/>
    <cellStyle name="Обычный 5 17 5 2 2 2 2" xfId="49741"/>
    <cellStyle name="Обычный 5 17 5 2 2 3" xfId="49742"/>
    <cellStyle name="Обычный 5 17 5 2 3" xfId="19869"/>
    <cellStyle name="Обычный 5 17 5 2 3 2" xfId="49743"/>
    <cellStyle name="Обычный 5 17 5 2 4" xfId="49744"/>
    <cellStyle name="Обычный 5 17 5 3" xfId="19870"/>
    <cellStyle name="Обычный 5 17 5 3 2" xfId="19871"/>
    <cellStyle name="Обычный 5 17 5 3 2 2" xfId="19872"/>
    <cellStyle name="Обычный 5 17 5 3 2 2 2" xfId="49745"/>
    <cellStyle name="Обычный 5 17 5 3 2 3" xfId="49746"/>
    <cellStyle name="Обычный 5 17 5 3 3" xfId="19873"/>
    <cellStyle name="Обычный 5 17 5 3 3 2" xfId="49747"/>
    <cellStyle name="Обычный 5 17 5 3 4" xfId="49748"/>
    <cellStyle name="Обычный 5 17 5 4" xfId="19874"/>
    <cellStyle name="Обычный 5 17 5 4 2" xfId="19875"/>
    <cellStyle name="Обычный 5 17 5 4 2 2" xfId="19876"/>
    <cellStyle name="Обычный 5 17 5 4 2 2 2" xfId="49749"/>
    <cellStyle name="Обычный 5 17 5 4 2 3" xfId="49750"/>
    <cellStyle name="Обычный 5 17 5 4 3" xfId="19877"/>
    <cellStyle name="Обычный 5 17 5 4 3 2" xfId="49751"/>
    <cellStyle name="Обычный 5 17 5 4 4" xfId="49752"/>
    <cellStyle name="Обычный 5 17 5 5" xfId="19878"/>
    <cellStyle name="Обычный 5 17 5 5 2" xfId="19879"/>
    <cellStyle name="Обычный 5 17 5 5 2 2" xfId="49753"/>
    <cellStyle name="Обычный 5 17 5 5 3" xfId="49754"/>
    <cellStyle name="Обычный 5 17 5 6" xfId="19880"/>
    <cellStyle name="Обычный 5 17 5 6 2" xfId="49755"/>
    <cellStyle name="Обычный 5 17 5 7" xfId="19881"/>
    <cellStyle name="Обычный 5 17 5 7 2" xfId="49756"/>
    <cellStyle name="Обычный 5 17 5 8" xfId="49757"/>
    <cellStyle name="Обычный 5 17 6" xfId="19882"/>
    <cellStyle name="Обычный 5 17 6 2" xfId="19883"/>
    <cellStyle name="Обычный 5 17 6 2 2" xfId="19884"/>
    <cellStyle name="Обычный 5 17 6 2 2 2" xfId="19885"/>
    <cellStyle name="Обычный 5 17 6 2 2 2 2" xfId="49758"/>
    <cellStyle name="Обычный 5 17 6 2 2 3" xfId="49759"/>
    <cellStyle name="Обычный 5 17 6 2 3" xfId="19886"/>
    <cellStyle name="Обычный 5 17 6 2 3 2" xfId="49760"/>
    <cellStyle name="Обычный 5 17 6 2 4" xfId="49761"/>
    <cellStyle name="Обычный 5 17 6 3" xfId="19887"/>
    <cellStyle name="Обычный 5 17 6 3 2" xfId="19888"/>
    <cellStyle name="Обычный 5 17 6 3 2 2" xfId="19889"/>
    <cellStyle name="Обычный 5 17 6 3 2 2 2" xfId="49762"/>
    <cellStyle name="Обычный 5 17 6 3 2 3" xfId="49763"/>
    <cellStyle name="Обычный 5 17 6 3 3" xfId="19890"/>
    <cellStyle name="Обычный 5 17 6 3 3 2" xfId="49764"/>
    <cellStyle name="Обычный 5 17 6 3 4" xfId="49765"/>
    <cellStyle name="Обычный 5 17 6 4" xfId="19891"/>
    <cellStyle name="Обычный 5 17 6 4 2" xfId="19892"/>
    <cellStyle name="Обычный 5 17 6 4 2 2" xfId="19893"/>
    <cellStyle name="Обычный 5 17 6 4 2 2 2" xfId="49766"/>
    <cellStyle name="Обычный 5 17 6 4 2 3" xfId="49767"/>
    <cellStyle name="Обычный 5 17 6 4 3" xfId="19894"/>
    <cellStyle name="Обычный 5 17 6 4 3 2" xfId="49768"/>
    <cellStyle name="Обычный 5 17 6 4 4" xfId="49769"/>
    <cellStyle name="Обычный 5 17 6 5" xfId="19895"/>
    <cellStyle name="Обычный 5 17 6 5 2" xfId="19896"/>
    <cellStyle name="Обычный 5 17 6 5 2 2" xfId="49770"/>
    <cellStyle name="Обычный 5 17 6 5 3" xfId="49771"/>
    <cellStyle name="Обычный 5 17 6 6" xfId="19897"/>
    <cellStyle name="Обычный 5 17 6 6 2" xfId="49772"/>
    <cellStyle name="Обычный 5 17 6 7" xfId="19898"/>
    <cellStyle name="Обычный 5 17 6 7 2" xfId="49773"/>
    <cellStyle name="Обычный 5 17 6 8" xfId="49774"/>
    <cellStyle name="Обычный 5 17 7" xfId="19899"/>
    <cellStyle name="Обычный 5 17 7 2" xfId="19900"/>
    <cellStyle name="Обычный 5 17 7 2 2" xfId="19901"/>
    <cellStyle name="Обычный 5 17 7 2 2 2" xfId="19902"/>
    <cellStyle name="Обычный 5 17 7 2 2 2 2" xfId="49775"/>
    <cellStyle name="Обычный 5 17 7 2 2 3" xfId="49776"/>
    <cellStyle name="Обычный 5 17 7 2 3" xfId="19903"/>
    <cellStyle name="Обычный 5 17 7 2 3 2" xfId="49777"/>
    <cellStyle name="Обычный 5 17 7 2 4" xfId="49778"/>
    <cellStyle name="Обычный 5 17 7 3" xfId="19904"/>
    <cellStyle name="Обычный 5 17 7 3 2" xfId="19905"/>
    <cellStyle name="Обычный 5 17 7 3 2 2" xfId="19906"/>
    <cellStyle name="Обычный 5 17 7 3 2 2 2" xfId="49779"/>
    <cellStyle name="Обычный 5 17 7 3 2 3" xfId="49780"/>
    <cellStyle name="Обычный 5 17 7 3 3" xfId="19907"/>
    <cellStyle name="Обычный 5 17 7 3 3 2" xfId="49781"/>
    <cellStyle name="Обычный 5 17 7 3 4" xfId="49782"/>
    <cellStyle name="Обычный 5 17 7 4" xfId="19908"/>
    <cellStyle name="Обычный 5 17 7 4 2" xfId="19909"/>
    <cellStyle name="Обычный 5 17 7 4 2 2" xfId="19910"/>
    <cellStyle name="Обычный 5 17 7 4 2 2 2" xfId="49783"/>
    <cellStyle name="Обычный 5 17 7 4 2 3" xfId="49784"/>
    <cellStyle name="Обычный 5 17 7 4 3" xfId="19911"/>
    <cellStyle name="Обычный 5 17 7 4 3 2" xfId="49785"/>
    <cellStyle name="Обычный 5 17 7 4 4" xfId="49786"/>
    <cellStyle name="Обычный 5 17 7 5" xfId="19912"/>
    <cellStyle name="Обычный 5 17 7 5 2" xfId="19913"/>
    <cellStyle name="Обычный 5 17 7 5 2 2" xfId="49787"/>
    <cellStyle name="Обычный 5 17 7 5 3" xfId="49788"/>
    <cellStyle name="Обычный 5 17 7 6" xfId="19914"/>
    <cellStyle name="Обычный 5 17 7 6 2" xfId="49789"/>
    <cellStyle name="Обычный 5 17 7 7" xfId="19915"/>
    <cellStyle name="Обычный 5 17 7 7 2" xfId="49790"/>
    <cellStyle name="Обычный 5 17 7 8" xfId="49791"/>
    <cellStyle name="Обычный 5 17 8" xfId="19916"/>
    <cellStyle name="Обычный 5 17 8 2" xfId="19917"/>
    <cellStyle name="Обычный 5 17 8 2 2" xfId="19918"/>
    <cellStyle name="Обычный 5 17 8 2 2 2" xfId="19919"/>
    <cellStyle name="Обычный 5 17 8 2 2 2 2" xfId="49792"/>
    <cellStyle name="Обычный 5 17 8 2 2 3" xfId="49793"/>
    <cellStyle name="Обычный 5 17 8 2 3" xfId="19920"/>
    <cellStyle name="Обычный 5 17 8 2 3 2" xfId="49794"/>
    <cellStyle name="Обычный 5 17 8 2 4" xfId="49795"/>
    <cellStyle name="Обычный 5 17 8 3" xfId="19921"/>
    <cellStyle name="Обычный 5 17 8 3 2" xfId="19922"/>
    <cellStyle name="Обычный 5 17 8 3 2 2" xfId="19923"/>
    <cellStyle name="Обычный 5 17 8 3 2 2 2" xfId="49796"/>
    <cellStyle name="Обычный 5 17 8 3 2 3" xfId="49797"/>
    <cellStyle name="Обычный 5 17 8 3 3" xfId="19924"/>
    <cellStyle name="Обычный 5 17 8 3 3 2" xfId="49798"/>
    <cellStyle name="Обычный 5 17 8 3 4" xfId="49799"/>
    <cellStyle name="Обычный 5 17 8 4" xfId="19925"/>
    <cellStyle name="Обычный 5 17 8 4 2" xfId="19926"/>
    <cellStyle name="Обычный 5 17 8 4 2 2" xfId="19927"/>
    <cellStyle name="Обычный 5 17 8 4 2 2 2" xfId="49800"/>
    <cellStyle name="Обычный 5 17 8 4 2 3" xfId="49801"/>
    <cellStyle name="Обычный 5 17 8 4 3" xfId="19928"/>
    <cellStyle name="Обычный 5 17 8 4 3 2" xfId="49802"/>
    <cellStyle name="Обычный 5 17 8 4 4" xfId="49803"/>
    <cellStyle name="Обычный 5 17 8 5" xfId="19929"/>
    <cellStyle name="Обычный 5 17 8 5 2" xfId="19930"/>
    <cellStyle name="Обычный 5 17 8 5 2 2" xfId="49804"/>
    <cellStyle name="Обычный 5 17 8 5 3" xfId="49805"/>
    <cellStyle name="Обычный 5 17 8 6" xfId="19931"/>
    <cellStyle name="Обычный 5 17 8 6 2" xfId="49806"/>
    <cellStyle name="Обычный 5 17 8 7" xfId="19932"/>
    <cellStyle name="Обычный 5 17 8 7 2" xfId="49807"/>
    <cellStyle name="Обычный 5 17 8 8" xfId="49808"/>
    <cellStyle name="Обычный 5 17 9" xfId="19933"/>
    <cellStyle name="Обычный 5 17 9 2" xfId="19934"/>
    <cellStyle name="Обычный 5 17 9 2 2" xfId="19935"/>
    <cellStyle name="Обычный 5 17 9 2 2 2" xfId="19936"/>
    <cellStyle name="Обычный 5 17 9 2 2 2 2" xfId="49809"/>
    <cellStyle name="Обычный 5 17 9 2 2 3" xfId="49810"/>
    <cellStyle name="Обычный 5 17 9 2 3" xfId="19937"/>
    <cellStyle name="Обычный 5 17 9 2 3 2" xfId="49811"/>
    <cellStyle name="Обычный 5 17 9 2 4" xfId="49812"/>
    <cellStyle name="Обычный 5 17 9 3" xfId="19938"/>
    <cellStyle name="Обычный 5 17 9 3 2" xfId="19939"/>
    <cellStyle name="Обычный 5 17 9 3 2 2" xfId="19940"/>
    <cellStyle name="Обычный 5 17 9 3 2 2 2" xfId="49813"/>
    <cellStyle name="Обычный 5 17 9 3 2 3" xfId="49814"/>
    <cellStyle name="Обычный 5 17 9 3 3" xfId="19941"/>
    <cellStyle name="Обычный 5 17 9 3 3 2" xfId="49815"/>
    <cellStyle name="Обычный 5 17 9 3 4" xfId="49816"/>
    <cellStyle name="Обычный 5 17 9 4" xfId="19942"/>
    <cellStyle name="Обычный 5 17 9 4 2" xfId="19943"/>
    <cellStyle name="Обычный 5 17 9 4 2 2" xfId="19944"/>
    <cellStyle name="Обычный 5 17 9 4 2 2 2" xfId="49817"/>
    <cellStyle name="Обычный 5 17 9 4 2 3" xfId="49818"/>
    <cellStyle name="Обычный 5 17 9 4 3" xfId="19945"/>
    <cellStyle name="Обычный 5 17 9 4 3 2" xfId="49819"/>
    <cellStyle name="Обычный 5 17 9 4 4" xfId="49820"/>
    <cellStyle name="Обычный 5 17 9 5" xfId="19946"/>
    <cellStyle name="Обычный 5 17 9 5 2" xfId="19947"/>
    <cellStyle name="Обычный 5 17 9 5 2 2" xfId="49821"/>
    <cellStyle name="Обычный 5 17 9 5 3" xfId="49822"/>
    <cellStyle name="Обычный 5 17 9 6" xfId="19948"/>
    <cellStyle name="Обычный 5 17 9 6 2" xfId="49823"/>
    <cellStyle name="Обычный 5 17 9 7" xfId="19949"/>
    <cellStyle name="Обычный 5 17 9 7 2" xfId="49824"/>
    <cellStyle name="Обычный 5 17 9 8" xfId="49825"/>
    <cellStyle name="Обычный 5 18" xfId="19950"/>
    <cellStyle name="Обычный 5 18 10" xfId="19951"/>
    <cellStyle name="Обычный 5 18 10 2" xfId="19952"/>
    <cellStyle name="Обычный 5 18 10 2 2" xfId="19953"/>
    <cellStyle name="Обычный 5 18 10 2 2 2" xfId="19954"/>
    <cellStyle name="Обычный 5 18 10 2 2 2 2" xfId="49826"/>
    <cellStyle name="Обычный 5 18 10 2 2 3" xfId="49827"/>
    <cellStyle name="Обычный 5 18 10 2 3" xfId="19955"/>
    <cellStyle name="Обычный 5 18 10 2 3 2" xfId="49828"/>
    <cellStyle name="Обычный 5 18 10 2 4" xfId="49829"/>
    <cellStyle name="Обычный 5 18 10 3" xfId="19956"/>
    <cellStyle name="Обычный 5 18 10 3 2" xfId="19957"/>
    <cellStyle name="Обычный 5 18 10 3 2 2" xfId="19958"/>
    <cellStyle name="Обычный 5 18 10 3 2 2 2" xfId="49830"/>
    <cellStyle name="Обычный 5 18 10 3 2 3" xfId="49831"/>
    <cellStyle name="Обычный 5 18 10 3 3" xfId="19959"/>
    <cellStyle name="Обычный 5 18 10 3 3 2" xfId="49832"/>
    <cellStyle name="Обычный 5 18 10 3 4" xfId="49833"/>
    <cellStyle name="Обычный 5 18 10 4" xfId="19960"/>
    <cellStyle name="Обычный 5 18 10 4 2" xfId="19961"/>
    <cellStyle name="Обычный 5 18 10 4 2 2" xfId="19962"/>
    <cellStyle name="Обычный 5 18 10 4 2 2 2" xfId="49834"/>
    <cellStyle name="Обычный 5 18 10 4 2 3" xfId="49835"/>
    <cellStyle name="Обычный 5 18 10 4 3" xfId="19963"/>
    <cellStyle name="Обычный 5 18 10 4 3 2" xfId="49836"/>
    <cellStyle name="Обычный 5 18 10 4 4" xfId="49837"/>
    <cellStyle name="Обычный 5 18 10 5" xfId="19964"/>
    <cellStyle name="Обычный 5 18 10 5 2" xfId="19965"/>
    <cellStyle name="Обычный 5 18 10 5 2 2" xfId="49838"/>
    <cellStyle name="Обычный 5 18 10 5 3" xfId="49839"/>
    <cellStyle name="Обычный 5 18 10 6" xfId="19966"/>
    <cellStyle name="Обычный 5 18 10 6 2" xfId="49840"/>
    <cellStyle name="Обычный 5 18 10 7" xfId="19967"/>
    <cellStyle name="Обычный 5 18 10 7 2" xfId="49841"/>
    <cellStyle name="Обычный 5 18 10 8" xfId="49842"/>
    <cellStyle name="Обычный 5 18 11" xfId="19968"/>
    <cellStyle name="Обычный 5 18 11 2" xfId="19969"/>
    <cellStyle name="Обычный 5 18 11 2 2" xfId="19970"/>
    <cellStyle name="Обычный 5 18 11 2 2 2" xfId="19971"/>
    <cellStyle name="Обычный 5 18 11 2 2 2 2" xfId="49843"/>
    <cellStyle name="Обычный 5 18 11 2 2 3" xfId="49844"/>
    <cellStyle name="Обычный 5 18 11 2 3" xfId="19972"/>
    <cellStyle name="Обычный 5 18 11 2 3 2" xfId="49845"/>
    <cellStyle name="Обычный 5 18 11 2 4" xfId="49846"/>
    <cellStyle name="Обычный 5 18 11 3" xfId="19973"/>
    <cellStyle name="Обычный 5 18 11 3 2" xfId="19974"/>
    <cellStyle name="Обычный 5 18 11 3 2 2" xfId="19975"/>
    <cellStyle name="Обычный 5 18 11 3 2 2 2" xfId="49847"/>
    <cellStyle name="Обычный 5 18 11 3 2 3" xfId="49848"/>
    <cellStyle name="Обычный 5 18 11 3 3" xfId="19976"/>
    <cellStyle name="Обычный 5 18 11 3 3 2" xfId="49849"/>
    <cellStyle name="Обычный 5 18 11 3 4" xfId="49850"/>
    <cellStyle name="Обычный 5 18 11 4" xfId="19977"/>
    <cellStyle name="Обычный 5 18 11 4 2" xfId="19978"/>
    <cellStyle name="Обычный 5 18 11 4 2 2" xfId="19979"/>
    <cellStyle name="Обычный 5 18 11 4 2 2 2" xfId="49851"/>
    <cellStyle name="Обычный 5 18 11 4 2 3" xfId="49852"/>
    <cellStyle name="Обычный 5 18 11 4 3" xfId="19980"/>
    <cellStyle name="Обычный 5 18 11 4 3 2" xfId="49853"/>
    <cellStyle name="Обычный 5 18 11 4 4" xfId="49854"/>
    <cellStyle name="Обычный 5 18 11 5" xfId="19981"/>
    <cellStyle name="Обычный 5 18 11 5 2" xfId="19982"/>
    <cellStyle name="Обычный 5 18 11 5 2 2" xfId="49855"/>
    <cellStyle name="Обычный 5 18 11 5 3" xfId="49856"/>
    <cellStyle name="Обычный 5 18 11 6" xfId="19983"/>
    <cellStyle name="Обычный 5 18 11 6 2" xfId="49857"/>
    <cellStyle name="Обычный 5 18 11 7" xfId="19984"/>
    <cellStyle name="Обычный 5 18 11 7 2" xfId="49858"/>
    <cellStyle name="Обычный 5 18 11 8" xfId="49859"/>
    <cellStyle name="Обычный 5 18 12" xfId="19985"/>
    <cellStyle name="Обычный 5 18 12 2" xfId="19986"/>
    <cellStyle name="Обычный 5 18 12 2 2" xfId="19987"/>
    <cellStyle name="Обычный 5 18 12 2 2 2" xfId="19988"/>
    <cellStyle name="Обычный 5 18 12 2 2 2 2" xfId="49860"/>
    <cellStyle name="Обычный 5 18 12 2 2 3" xfId="49861"/>
    <cellStyle name="Обычный 5 18 12 2 3" xfId="19989"/>
    <cellStyle name="Обычный 5 18 12 2 3 2" xfId="49862"/>
    <cellStyle name="Обычный 5 18 12 2 4" xfId="49863"/>
    <cellStyle name="Обычный 5 18 12 3" xfId="19990"/>
    <cellStyle name="Обычный 5 18 12 3 2" xfId="19991"/>
    <cellStyle name="Обычный 5 18 12 3 2 2" xfId="19992"/>
    <cellStyle name="Обычный 5 18 12 3 2 2 2" xfId="49864"/>
    <cellStyle name="Обычный 5 18 12 3 2 3" xfId="49865"/>
    <cellStyle name="Обычный 5 18 12 3 3" xfId="19993"/>
    <cellStyle name="Обычный 5 18 12 3 3 2" xfId="49866"/>
    <cellStyle name="Обычный 5 18 12 3 4" xfId="49867"/>
    <cellStyle name="Обычный 5 18 12 4" xfId="19994"/>
    <cellStyle name="Обычный 5 18 12 4 2" xfId="19995"/>
    <cellStyle name="Обычный 5 18 12 4 2 2" xfId="19996"/>
    <cellStyle name="Обычный 5 18 12 4 2 2 2" xfId="49868"/>
    <cellStyle name="Обычный 5 18 12 4 2 3" xfId="49869"/>
    <cellStyle name="Обычный 5 18 12 4 3" xfId="19997"/>
    <cellStyle name="Обычный 5 18 12 4 3 2" xfId="49870"/>
    <cellStyle name="Обычный 5 18 12 4 4" xfId="49871"/>
    <cellStyle name="Обычный 5 18 12 5" xfId="19998"/>
    <cellStyle name="Обычный 5 18 12 5 2" xfId="19999"/>
    <cellStyle name="Обычный 5 18 12 5 2 2" xfId="49872"/>
    <cellStyle name="Обычный 5 18 12 5 3" xfId="49873"/>
    <cellStyle name="Обычный 5 18 12 6" xfId="20000"/>
    <cellStyle name="Обычный 5 18 12 6 2" xfId="49874"/>
    <cellStyle name="Обычный 5 18 12 7" xfId="20001"/>
    <cellStyle name="Обычный 5 18 12 7 2" xfId="49875"/>
    <cellStyle name="Обычный 5 18 12 8" xfId="49876"/>
    <cellStyle name="Обычный 5 18 13" xfId="20002"/>
    <cellStyle name="Обычный 5 18 13 2" xfId="20003"/>
    <cellStyle name="Обычный 5 18 13 2 2" xfId="20004"/>
    <cellStyle name="Обычный 5 18 13 2 2 2" xfId="20005"/>
    <cellStyle name="Обычный 5 18 13 2 2 2 2" xfId="49877"/>
    <cellStyle name="Обычный 5 18 13 2 2 3" xfId="49878"/>
    <cellStyle name="Обычный 5 18 13 2 3" xfId="20006"/>
    <cellStyle name="Обычный 5 18 13 2 3 2" xfId="49879"/>
    <cellStyle name="Обычный 5 18 13 2 4" xfId="49880"/>
    <cellStyle name="Обычный 5 18 13 3" xfId="20007"/>
    <cellStyle name="Обычный 5 18 13 3 2" xfId="20008"/>
    <cellStyle name="Обычный 5 18 13 3 2 2" xfId="20009"/>
    <cellStyle name="Обычный 5 18 13 3 2 2 2" xfId="49881"/>
    <cellStyle name="Обычный 5 18 13 3 2 3" xfId="49882"/>
    <cellStyle name="Обычный 5 18 13 3 3" xfId="20010"/>
    <cellStyle name="Обычный 5 18 13 3 3 2" xfId="49883"/>
    <cellStyle name="Обычный 5 18 13 3 4" xfId="49884"/>
    <cellStyle name="Обычный 5 18 13 4" xfId="20011"/>
    <cellStyle name="Обычный 5 18 13 4 2" xfId="20012"/>
    <cellStyle name="Обычный 5 18 13 4 2 2" xfId="20013"/>
    <cellStyle name="Обычный 5 18 13 4 2 2 2" xfId="49885"/>
    <cellStyle name="Обычный 5 18 13 4 2 3" xfId="49886"/>
    <cellStyle name="Обычный 5 18 13 4 3" xfId="20014"/>
    <cellStyle name="Обычный 5 18 13 4 3 2" xfId="49887"/>
    <cellStyle name="Обычный 5 18 13 4 4" xfId="49888"/>
    <cellStyle name="Обычный 5 18 13 5" xfId="20015"/>
    <cellStyle name="Обычный 5 18 13 5 2" xfId="20016"/>
    <cellStyle name="Обычный 5 18 13 5 2 2" xfId="49889"/>
    <cellStyle name="Обычный 5 18 13 5 3" xfId="49890"/>
    <cellStyle name="Обычный 5 18 13 6" xfId="20017"/>
    <cellStyle name="Обычный 5 18 13 6 2" xfId="49891"/>
    <cellStyle name="Обычный 5 18 13 7" xfId="20018"/>
    <cellStyle name="Обычный 5 18 13 7 2" xfId="49892"/>
    <cellStyle name="Обычный 5 18 13 8" xfId="49893"/>
    <cellStyle name="Обычный 5 18 14" xfId="20019"/>
    <cellStyle name="Обычный 5 18 14 2" xfId="20020"/>
    <cellStyle name="Обычный 5 18 14 2 2" xfId="20021"/>
    <cellStyle name="Обычный 5 18 14 2 2 2" xfId="20022"/>
    <cellStyle name="Обычный 5 18 14 2 2 2 2" xfId="49894"/>
    <cellStyle name="Обычный 5 18 14 2 2 3" xfId="49895"/>
    <cellStyle name="Обычный 5 18 14 2 3" xfId="20023"/>
    <cellStyle name="Обычный 5 18 14 2 3 2" xfId="49896"/>
    <cellStyle name="Обычный 5 18 14 2 4" xfId="49897"/>
    <cellStyle name="Обычный 5 18 14 3" xfId="20024"/>
    <cellStyle name="Обычный 5 18 14 3 2" xfId="20025"/>
    <cellStyle name="Обычный 5 18 14 3 2 2" xfId="20026"/>
    <cellStyle name="Обычный 5 18 14 3 2 2 2" xfId="49898"/>
    <cellStyle name="Обычный 5 18 14 3 2 3" xfId="49899"/>
    <cellStyle name="Обычный 5 18 14 3 3" xfId="20027"/>
    <cellStyle name="Обычный 5 18 14 3 3 2" xfId="49900"/>
    <cellStyle name="Обычный 5 18 14 3 4" xfId="49901"/>
    <cellStyle name="Обычный 5 18 14 4" xfId="20028"/>
    <cellStyle name="Обычный 5 18 14 4 2" xfId="20029"/>
    <cellStyle name="Обычный 5 18 14 4 2 2" xfId="20030"/>
    <cellStyle name="Обычный 5 18 14 4 2 2 2" xfId="49902"/>
    <cellStyle name="Обычный 5 18 14 4 2 3" xfId="49903"/>
    <cellStyle name="Обычный 5 18 14 4 3" xfId="20031"/>
    <cellStyle name="Обычный 5 18 14 4 3 2" xfId="49904"/>
    <cellStyle name="Обычный 5 18 14 4 4" xfId="49905"/>
    <cellStyle name="Обычный 5 18 14 5" xfId="20032"/>
    <cellStyle name="Обычный 5 18 14 5 2" xfId="20033"/>
    <cellStyle name="Обычный 5 18 14 5 2 2" xfId="49906"/>
    <cellStyle name="Обычный 5 18 14 5 3" xfId="49907"/>
    <cellStyle name="Обычный 5 18 14 6" xfId="20034"/>
    <cellStyle name="Обычный 5 18 14 6 2" xfId="49908"/>
    <cellStyle name="Обычный 5 18 14 7" xfId="20035"/>
    <cellStyle name="Обычный 5 18 14 7 2" xfId="49909"/>
    <cellStyle name="Обычный 5 18 14 8" xfId="49910"/>
    <cellStyle name="Обычный 5 18 15" xfId="20036"/>
    <cellStyle name="Обычный 5 18 15 2" xfId="20037"/>
    <cellStyle name="Обычный 5 18 15 2 2" xfId="20038"/>
    <cellStyle name="Обычный 5 18 15 2 2 2" xfId="20039"/>
    <cellStyle name="Обычный 5 18 15 2 2 2 2" xfId="49911"/>
    <cellStyle name="Обычный 5 18 15 2 2 3" xfId="49912"/>
    <cellStyle name="Обычный 5 18 15 2 3" xfId="20040"/>
    <cellStyle name="Обычный 5 18 15 2 3 2" xfId="49913"/>
    <cellStyle name="Обычный 5 18 15 2 4" xfId="49914"/>
    <cellStyle name="Обычный 5 18 15 3" xfId="20041"/>
    <cellStyle name="Обычный 5 18 15 3 2" xfId="20042"/>
    <cellStyle name="Обычный 5 18 15 3 2 2" xfId="20043"/>
    <cellStyle name="Обычный 5 18 15 3 2 2 2" xfId="49915"/>
    <cellStyle name="Обычный 5 18 15 3 2 3" xfId="49916"/>
    <cellStyle name="Обычный 5 18 15 3 3" xfId="20044"/>
    <cellStyle name="Обычный 5 18 15 3 3 2" xfId="49917"/>
    <cellStyle name="Обычный 5 18 15 3 4" xfId="49918"/>
    <cellStyle name="Обычный 5 18 15 4" xfId="20045"/>
    <cellStyle name="Обычный 5 18 15 4 2" xfId="20046"/>
    <cellStyle name="Обычный 5 18 15 4 2 2" xfId="20047"/>
    <cellStyle name="Обычный 5 18 15 4 2 2 2" xfId="49919"/>
    <cellStyle name="Обычный 5 18 15 4 2 3" xfId="49920"/>
    <cellStyle name="Обычный 5 18 15 4 3" xfId="20048"/>
    <cellStyle name="Обычный 5 18 15 4 3 2" xfId="49921"/>
    <cellStyle name="Обычный 5 18 15 4 4" xfId="49922"/>
    <cellStyle name="Обычный 5 18 15 5" xfId="20049"/>
    <cellStyle name="Обычный 5 18 15 5 2" xfId="20050"/>
    <cellStyle name="Обычный 5 18 15 5 2 2" xfId="49923"/>
    <cellStyle name="Обычный 5 18 15 5 3" xfId="49924"/>
    <cellStyle name="Обычный 5 18 15 6" xfId="20051"/>
    <cellStyle name="Обычный 5 18 15 6 2" xfId="49925"/>
    <cellStyle name="Обычный 5 18 15 7" xfId="20052"/>
    <cellStyle name="Обычный 5 18 15 7 2" xfId="49926"/>
    <cellStyle name="Обычный 5 18 15 8" xfId="49927"/>
    <cellStyle name="Обычный 5 18 16" xfId="20053"/>
    <cellStyle name="Обычный 5 18 16 2" xfId="20054"/>
    <cellStyle name="Обычный 5 18 16 2 2" xfId="20055"/>
    <cellStyle name="Обычный 5 18 16 2 2 2" xfId="20056"/>
    <cellStyle name="Обычный 5 18 16 2 2 2 2" xfId="49928"/>
    <cellStyle name="Обычный 5 18 16 2 2 3" xfId="49929"/>
    <cellStyle name="Обычный 5 18 16 2 3" xfId="20057"/>
    <cellStyle name="Обычный 5 18 16 2 3 2" xfId="49930"/>
    <cellStyle name="Обычный 5 18 16 2 4" xfId="49931"/>
    <cellStyle name="Обычный 5 18 16 3" xfId="20058"/>
    <cellStyle name="Обычный 5 18 16 3 2" xfId="20059"/>
    <cellStyle name="Обычный 5 18 16 3 2 2" xfId="20060"/>
    <cellStyle name="Обычный 5 18 16 3 2 2 2" xfId="49932"/>
    <cellStyle name="Обычный 5 18 16 3 2 3" xfId="49933"/>
    <cellStyle name="Обычный 5 18 16 3 3" xfId="20061"/>
    <cellStyle name="Обычный 5 18 16 3 3 2" xfId="49934"/>
    <cellStyle name="Обычный 5 18 16 3 4" xfId="49935"/>
    <cellStyle name="Обычный 5 18 16 4" xfId="20062"/>
    <cellStyle name="Обычный 5 18 16 4 2" xfId="20063"/>
    <cellStyle name="Обычный 5 18 16 4 2 2" xfId="20064"/>
    <cellStyle name="Обычный 5 18 16 4 2 2 2" xfId="49936"/>
    <cellStyle name="Обычный 5 18 16 4 2 3" xfId="49937"/>
    <cellStyle name="Обычный 5 18 16 4 3" xfId="20065"/>
    <cellStyle name="Обычный 5 18 16 4 3 2" xfId="49938"/>
    <cellStyle name="Обычный 5 18 16 4 4" xfId="49939"/>
    <cellStyle name="Обычный 5 18 16 5" xfId="20066"/>
    <cellStyle name="Обычный 5 18 16 5 2" xfId="20067"/>
    <cellStyle name="Обычный 5 18 16 5 2 2" xfId="49940"/>
    <cellStyle name="Обычный 5 18 16 5 3" xfId="49941"/>
    <cellStyle name="Обычный 5 18 16 6" xfId="20068"/>
    <cellStyle name="Обычный 5 18 16 6 2" xfId="49942"/>
    <cellStyle name="Обычный 5 18 16 7" xfId="20069"/>
    <cellStyle name="Обычный 5 18 16 7 2" xfId="49943"/>
    <cellStyle name="Обычный 5 18 16 8" xfId="49944"/>
    <cellStyle name="Обычный 5 18 17" xfId="20070"/>
    <cellStyle name="Обычный 5 18 17 2" xfId="20071"/>
    <cellStyle name="Обычный 5 18 17 2 2" xfId="20072"/>
    <cellStyle name="Обычный 5 18 17 2 2 2" xfId="20073"/>
    <cellStyle name="Обычный 5 18 17 2 2 2 2" xfId="49945"/>
    <cellStyle name="Обычный 5 18 17 2 2 3" xfId="49946"/>
    <cellStyle name="Обычный 5 18 17 2 3" xfId="20074"/>
    <cellStyle name="Обычный 5 18 17 2 3 2" xfId="49947"/>
    <cellStyle name="Обычный 5 18 17 2 4" xfId="49948"/>
    <cellStyle name="Обычный 5 18 17 3" xfId="20075"/>
    <cellStyle name="Обычный 5 18 17 3 2" xfId="20076"/>
    <cellStyle name="Обычный 5 18 17 3 2 2" xfId="20077"/>
    <cellStyle name="Обычный 5 18 17 3 2 2 2" xfId="49949"/>
    <cellStyle name="Обычный 5 18 17 3 2 3" xfId="49950"/>
    <cellStyle name="Обычный 5 18 17 3 3" xfId="20078"/>
    <cellStyle name="Обычный 5 18 17 3 3 2" xfId="49951"/>
    <cellStyle name="Обычный 5 18 17 3 4" xfId="49952"/>
    <cellStyle name="Обычный 5 18 17 4" xfId="20079"/>
    <cellStyle name="Обычный 5 18 17 4 2" xfId="20080"/>
    <cellStyle name="Обычный 5 18 17 4 2 2" xfId="20081"/>
    <cellStyle name="Обычный 5 18 17 4 2 2 2" xfId="49953"/>
    <cellStyle name="Обычный 5 18 17 4 2 3" xfId="49954"/>
    <cellStyle name="Обычный 5 18 17 4 3" xfId="20082"/>
    <cellStyle name="Обычный 5 18 17 4 3 2" xfId="49955"/>
    <cellStyle name="Обычный 5 18 17 4 4" xfId="49956"/>
    <cellStyle name="Обычный 5 18 17 5" xfId="20083"/>
    <cellStyle name="Обычный 5 18 17 5 2" xfId="20084"/>
    <cellStyle name="Обычный 5 18 17 5 2 2" xfId="49957"/>
    <cellStyle name="Обычный 5 18 17 5 3" xfId="49958"/>
    <cellStyle name="Обычный 5 18 17 6" xfId="20085"/>
    <cellStyle name="Обычный 5 18 17 6 2" xfId="49959"/>
    <cellStyle name="Обычный 5 18 17 7" xfId="20086"/>
    <cellStyle name="Обычный 5 18 17 7 2" xfId="49960"/>
    <cellStyle name="Обычный 5 18 17 8" xfId="49961"/>
    <cellStyle name="Обычный 5 18 18" xfId="20087"/>
    <cellStyle name="Обычный 5 18 18 2" xfId="20088"/>
    <cellStyle name="Обычный 5 18 18 2 2" xfId="20089"/>
    <cellStyle name="Обычный 5 18 18 2 2 2" xfId="20090"/>
    <cellStyle name="Обычный 5 18 18 2 2 2 2" xfId="49962"/>
    <cellStyle name="Обычный 5 18 18 2 2 3" xfId="49963"/>
    <cellStyle name="Обычный 5 18 18 2 3" xfId="20091"/>
    <cellStyle name="Обычный 5 18 18 2 3 2" xfId="49964"/>
    <cellStyle name="Обычный 5 18 18 2 4" xfId="49965"/>
    <cellStyle name="Обычный 5 18 18 3" xfId="20092"/>
    <cellStyle name="Обычный 5 18 18 3 2" xfId="20093"/>
    <cellStyle name="Обычный 5 18 18 3 2 2" xfId="20094"/>
    <cellStyle name="Обычный 5 18 18 3 2 2 2" xfId="49966"/>
    <cellStyle name="Обычный 5 18 18 3 2 3" xfId="49967"/>
    <cellStyle name="Обычный 5 18 18 3 3" xfId="20095"/>
    <cellStyle name="Обычный 5 18 18 3 3 2" xfId="49968"/>
    <cellStyle name="Обычный 5 18 18 3 4" xfId="49969"/>
    <cellStyle name="Обычный 5 18 18 4" xfId="20096"/>
    <cellStyle name="Обычный 5 18 18 4 2" xfId="20097"/>
    <cellStyle name="Обычный 5 18 18 4 2 2" xfId="20098"/>
    <cellStyle name="Обычный 5 18 18 4 2 2 2" xfId="49970"/>
    <cellStyle name="Обычный 5 18 18 4 2 3" xfId="49971"/>
    <cellStyle name="Обычный 5 18 18 4 3" xfId="20099"/>
    <cellStyle name="Обычный 5 18 18 4 3 2" xfId="49972"/>
    <cellStyle name="Обычный 5 18 18 4 4" xfId="49973"/>
    <cellStyle name="Обычный 5 18 18 5" xfId="20100"/>
    <cellStyle name="Обычный 5 18 18 5 2" xfId="20101"/>
    <cellStyle name="Обычный 5 18 18 5 2 2" xfId="49974"/>
    <cellStyle name="Обычный 5 18 18 5 3" xfId="49975"/>
    <cellStyle name="Обычный 5 18 18 6" xfId="20102"/>
    <cellStyle name="Обычный 5 18 18 6 2" xfId="49976"/>
    <cellStyle name="Обычный 5 18 18 7" xfId="20103"/>
    <cellStyle name="Обычный 5 18 18 7 2" xfId="49977"/>
    <cellStyle name="Обычный 5 18 18 8" xfId="49978"/>
    <cellStyle name="Обычный 5 18 19" xfId="20104"/>
    <cellStyle name="Обычный 5 18 19 2" xfId="20105"/>
    <cellStyle name="Обычный 5 18 19 2 2" xfId="20106"/>
    <cellStyle name="Обычный 5 18 19 2 2 2" xfId="20107"/>
    <cellStyle name="Обычный 5 18 19 2 2 2 2" xfId="49979"/>
    <cellStyle name="Обычный 5 18 19 2 2 3" xfId="49980"/>
    <cellStyle name="Обычный 5 18 19 2 3" xfId="20108"/>
    <cellStyle name="Обычный 5 18 19 2 3 2" xfId="49981"/>
    <cellStyle name="Обычный 5 18 19 2 4" xfId="49982"/>
    <cellStyle name="Обычный 5 18 19 3" xfId="20109"/>
    <cellStyle name="Обычный 5 18 19 3 2" xfId="20110"/>
    <cellStyle name="Обычный 5 18 19 3 2 2" xfId="20111"/>
    <cellStyle name="Обычный 5 18 19 3 2 2 2" xfId="49983"/>
    <cellStyle name="Обычный 5 18 19 3 2 3" xfId="49984"/>
    <cellStyle name="Обычный 5 18 19 3 3" xfId="20112"/>
    <cellStyle name="Обычный 5 18 19 3 3 2" xfId="49985"/>
    <cellStyle name="Обычный 5 18 19 3 4" xfId="49986"/>
    <cellStyle name="Обычный 5 18 19 4" xfId="20113"/>
    <cellStyle name="Обычный 5 18 19 4 2" xfId="20114"/>
    <cellStyle name="Обычный 5 18 19 4 2 2" xfId="20115"/>
    <cellStyle name="Обычный 5 18 19 4 2 2 2" xfId="49987"/>
    <cellStyle name="Обычный 5 18 19 4 2 3" xfId="49988"/>
    <cellStyle name="Обычный 5 18 19 4 3" xfId="20116"/>
    <cellStyle name="Обычный 5 18 19 4 3 2" xfId="49989"/>
    <cellStyle name="Обычный 5 18 19 4 4" xfId="49990"/>
    <cellStyle name="Обычный 5 18 19 5" xfId="20117"/>
    <cellStyle name="Обычный 5 18 19 5 2" xfId="20118"/>
    <cellStyle name="Обычный 5 18 19 5 2 2" xfId="49991"/>
    <cellStyle name="Обычный 5 18 19 5 3" xfId="49992"/>
    <cellStyle name="Обычный 5 18 19 6" xfId="20119"/>
    <cellStyle name="Обычный 5 18 19 6 2" xfId="49993"/>
    <cellStyle name="Обычный 5 18 19 7" xfId="20120"/>
    <cellStyle name="Обычный 5 18 19 7 2" xfId="49994"/>
    <cellStyle name="Обычный 5 18 19 8" xfId="49995"/>
    <cellStyle name="Обычный 5 18 2" xfId="20121"/>
    <cellStyle name="Обычный 5 18 2 2" xfId="20122"/>
    <cellStyle name="Обычный 5 18 2 2 2" xfId="20123"/>
    <cellStyle name="Обычный 5 18 2 2 2 2" xfId="20124"/>
    <cellStyle name="Обычный 5 18 2 2 2 2 2" xfId="49996"/>
    <cellStyle name="Обычный 5 18 2 2 2 3" xfId="49997"/>
    <cellStyle name="Обычный 5 18 2 2 3" xfId="20125"/>
    <cellStyle name="Обычный 5 18 2 2 3 2" xfId="49998"/>
    <cellStyle name="Обычный 5 18 2 2 4" xfId="49999"/>
    <cellStyle name="Обычный 5 18 2 3" xfId="20126"/>
    <cellStyle name="Обычный 5 18 2 3 2" xfId="20127"/>
    <cellStyle name="Обычный 5 18 2 3 2 2" xfId="20128"/>
    <cellStyle name="Обычный 5 18 2 3 2 2 2" xfId="50000"/>
    <cellStyle name="Обычный 5 18 2 3 2 3" xfId="50001"/>
    <cellStyle name="Обычный 5 18 2 3 3" xfId="20129"/>
    <cellStyle name="Обычный 5 18 2 3 3 2" xfId="50002"/>
    <cellStyle name="Обычный 5 18 2 3 4" xfId="50003"/>
    <cellStyle name="Обычный 5 18 2 4" xfId="20130"/>
    <cellStyle name="Обычный 5 18 2 4 2" xfId="20131"/>
    <cellStyle name="Обычный 5 18 2 4 2 2" xfId="20132"/>
    <cellStyle name="Обычный 5 18 2 4 2 2 2" xfId="50004"/>
    <cellStyle name="Обычный 5 18 2 4 2 3" xfId="50005"/>
    <cellStyle name="Обычный 5 18 2 4 3" xfId="20133"/>
    <cellStyle name="Обычный 5 18 2 4 3 2" xfId="50006"/>
    <cellStyle name="Обычный 5 18 2 4 4" xfId="50007"/>
    <cellStyle name="Обычный 5 18 2 5" xfId="20134"/>
    <cellStyle name="Обычный 5 18 2 5 2" xfId="20135"/>
    <cellStyle name="Обычный 5 18 2 5 2 2" xfId="50008"/>
    <cellStyle name="Обычный 5 18 2 5 3" xfId="50009"/>
    <cellStyle name="Обычный 5 18 2 6" xfId="20136"/>
    <cellStyle name="Обычный 5 18 2 6 2" xfId="50010"/>
    <cellStyle name="Обычный 5 18 2 7" xfId="20137"/>
    <cellStyle name="Обычный 5 18 2 7 2" xfId="50011"/>
    <cellStyle name="Обычный 5 18 2 8" xfId="50012"/>
    <cellStyle name="Обычный 5 18 20" xfId="20138"/>
    <cellStyle name="Обычный 5 18 20 2" xfId="20139"/>
    <cellStyle name="Обычный 5 18 20 2 2" xfId="20140"/>
    <cellStyle name="Обычный 5 18 20 2 2 2" xfId="20141"/>
    <cellStyle name="Обычный 5 18 20 2 2 2 2" xfId="50013"/>
    <cellStyle name="Обычный 5 18 20 2 2 3" xfId="50014"/>
    <cellStyle name="Обычный 5 18 20 2 3" xfId="20142"/>
    <cellStyle name="Обычный 5 18 20 2 3 2" xfId="50015"/>
    <cellStyle name="Обычный 5 18 20 2 4" xfId="50016"/>
    <cellStyle name="Обычный 5 18 20 3" xfId="20143"/>
    <cellStyle name="Обычный 5 18 20 3 2" xfId="20144"/>
    <cellStyle name="Обычный 5 18 20 3 2 2" xfId="20145"/>
    <cellStyle name="Обычный 5 18 20 3 2 2 2" xfId="50017"/>
    <cellStyle name="Обычный 5 18 20 3 2 3" xfId="50018"/>
    <cellStyle name="Обычный 5 18 20 3 3" xfId="20146"/>
    <cellStyle name="Обычный 5 18 20 3 3 2" xfId="50019"/>
    <cellStyle name="Обычный 5 18 20 3 4" xfId="50020"/>
    <cellStyle name="Обычный 5 18 20 4" xfId="20147"/>
    <cellStyle name="Обычный 5 18 20 4 2" xfId="20148"/>
    <cellStyle name="Обычный 5 18 20 4 2 2" xfId="20149"/>
    <cellStyle name="Обычный 5 18 20 4 2 2 2" xfId="50021"/>
    <cellStyle name="Обычный 5 18 20 4 2 3" xfId="50022"/>
    <cellStyle name="Обычный 5 18 20 4 3" xfId="20150"/>
    <cellStyle name="Обычный 5 18 20 4 3 2" xfId="50023"/>
    <cellStyle name="Обычный 5 18 20 4 4" xfId="50024"/>
    <cellStyle name="Обычный 5 18 20 5" xfId="20151"/>
    <cellStyle name="Обычный 5 18 20 5 2" xfId="20152"/>
    <cellStyle name="Обычный 5 18 20 5 2 2" xfId="50025"/>
    <cellStyle name="Обычный 5 18 20 5 3" xfId="50026"/>
    <cellStyle name="Обычный 5 18 20 6" xfId="20153"/>
    <cellStyle name="Обычный 5 18 20 6 2" xfId="50027"/>
    <cellStyle name="Обычный 5 18 20 7" xfId="20154"/>
    <cellStyle name="Обычный 5 18 20 7 2" xfId="50028"/>
    <cellStyle name="Обычный 5 18 20 8" xfId="50029"/>
    <cellStyle name="Обычный 5 18 21" xfId="20155"/>
    <cellStyle name="Обычный 5 18 21 2" xfId="20156"/>
    <cellStyle name="Обычный 5 18 21 2 2" xfId="20157"/>
    <cellStyle name="Обычный 5 18 21 2 2 2" xfId="20158"/>
    <cellStyle name="Обычный 5 18 21 2 2 2 2" xfId="50030"/>
    <cellStyle name="Обычный 5 18 21 2 2 3" xfId="50031"/>
    <cellStyle name="Обычный 5 18 21 2 3" xfId="20159"/>
    <cellStyle name="Обычный 5 18 21 2 3 2" xfId="50032"/>
    <cellStyle name="Обычный 5 18 21 2 4" xfId="50033"/>
    <cellStyle name="Обычный 5 18 21 3" xfId="20160"/>
    <cellStyle name="Обычный 5 18 21 3 2" xfId="20161"/>
    <cellStyle name="Обычный 5 18 21 3 2 2" xfId="20162"/>
    <cellStyle name="Обычный 5 18 21 3 2 2 2" xfId="50034"/>
    <cellStyle name="Обычный 5 18 21 3 2 3" xfId="50035"/>
    <cellStyle name="Обычный 5 18 21 3 3" xfId="20163"/>
    <cellStyle name="Обычный 5 18 21 3 3 2" xfId="50036"/>
    <cellStyle name="Обычный 5 18 21 3 4" xfId="50037"/>
    <cellStyle name="Обычный 5 18 21 4" xfId="20164"/>
    <cellStyle name="Обычный 5 18 21 4 2" xfId="20165"/>
    <cellStyle name="Обычный 5 18 21 4 2 2" xfId="20166"/>
    <cellStyle name="Обычный 5 18 21 4 2 2 2" xfId="50038"/>
    <cellStyle name="Обычный 5 18 21 4 2 3" xfId="50039"/>
    <cellStyle name="Обычный 5 18 21 4 3" xfId="20167"/>
    <cellStyle name="Обычный 5 18 21 4 3 2" xfId="50040"/>
    <cellStyle name="Обычный 5 18 21 4 4" xfId="50041"/>
    <cellStyle name="Обычный 5 18 21 5" xfId="20168"/>
    <cellStyle name="Обычный 5 18 21 5 2" xfId="20169"/>
    <cellStyle name="Обычный 5 18 21 5 2 2" xfId="50042"/>
    <cellStyle name="Обычный 5 18 21 5 3" xfId="50043"/>
    <cellStyle name="Обычный 5 18 21 6" xfId="20170"/>
    <cellStyle name="Обычный 5 18 21 6 2" xfId="50044"/>
    <cellStyle name="Обычный 5 18 21 7" xfId="20171"/>
    <cellStyle name="Обычный 5 18 21 7 2" xfId="50045"/>
    <cellStyle name="Обычный 5 18 21 8" xfId="50046"/>
    <cellStyle name="Обычный 5 18 22" xfId="20172"/>
    <cellStyle name="Обычный 5 18 22 2" xfId="20173"/>
    <cellStyle name="Обычный 5 18 22 2 2" xfId="20174"/>
    <cellStyle name="Обычный 5 18 22 2 2 2" xfId="20175"/>
    <cellStyle name="Обычный 5 18 22 2 2 2 2" xfId="50047"/>
    <cellStyle name="Обычный 5 18 22 2 2 3" xfId="50048"/>
    <cellStyle name="Обычный 5 18 22 2 3" xfId="20176"/>
    <cellStyle name="Обычный 5 18 22 2 3 2" xfId="50049"/>
    <cellStyle name="Обычный 5 18 22 2 4" xfId="50050"/>
    <cellStyle name="Обычный 5 18 22 3" xfId="20177"/>
    <cellStyle name="Обычный 5 18 22 3 2" xfId="20178"/>
    <cellStyle name="Обычный 5 18 22 3 2 2" xfId="20179"/>
    <cellStyle name="Обычный 5 18 22 3 2 2 2" xfId="50051"/>
    <cellStyle name="Обычный 5 18 22 3 2 3" xfId="50052"/>
    <cellStyle name="Обычный 5 18 22 3 3" xfId="20180"/>
    <cellStyle name="Обычный 5 18 22 3 3 2" xfId="50053"/>
    <cellStyle name="Обычный 5 18 22 3 4" xfId="50054"/>
    <cellStyle name="Обычный 5 18 22 4" xfId="20181"/>
    <cellStyle name="Обычный 5 18 22 4 2" xfId="20182"/>
    <cellStyle name="Обычный 5 18 22 4 2 2" xfId="20183"/>
    <cellStyle name="Обычный 5 18 22 4 2 2 2" xfId="50055"/>
    <cellStyle name="Обычный 5 18 22 4 2 3" xfId="50056"/>
    <cellStyle name="Обычный 5 18 22 4 3" xfId="20184"/>
    <cellStyle name="Обычный 5 18 22 4 3 2" xfId="50057"/>
    <cellStyle name="Обычный 5 18 22 4 4" xfId="50058"/>
    <cellStyle name="Обычный 5 18 22 5" xfId="20185"/>
    <cellStyle name="Обычный 5 18 22 5 2" xfId="20186"/>
    <cellStyle name="Обычный 5 18 22 5 2 2" xfId="50059"/>
    <cellStyle name="Обычный 5 18 22 5 3" xfId="50060"/>
    <cellStyle name="Обычный 5 18 22 6" xfId="20187"/>
    <cellStyle name="Обычный 5 18 22 6 2" xfId="50061"/>
    <cellStyle name="Обычный 5 18 22 7" xfId="20188"/>
    <cellStyle name="Обычный 5 18 22 7 2" xfId="50062"/>
    <cellStyle name="Обычный 5 18 22 8" xfId="50063"/>
    <cellStyle name="Обычный 5 18 23" xfId="20189"/>
    <cellStyle name="Обычный 5 18 23 2" xfId="20190"/>
    <cellStyle name="Обычный 5 18 23 2 2" xfId="20191"/>
    <cellStyle name="Обычный 5 18 23 2 2 2" xfId="20192"/>
    <cellStyle name="Обычный 5 18 23 2 2 2 2" xfId="50064"/>
    <cellStyle name="Обычный 5 18 23 2 2 3" xfId="50065"/>
    <cellStyle name="Обычный 5 18 23 2 3" xfId="20193"/>
    <cellStyle name="Обычный 5 18 23 2 3 2" xfId="50066"/>
    <cellStyle name="Обычный 5 18 23 2 4" xfId="50067"/>
    <cellStyle name="Обычный 5 18 23 3" xfId="20194"/>
    <cellStyle name="Обычный 5 18 23 3 2" xfId="20195"/>
    <cellStyle name="Обычный 5 18 23 3 2 2" xfId="20196"/>
    <cellStyle name="Обычный 5 18 23 3 2 2 2" xfId="50068"/>
    <cellStyle name="Обычный 5 18 23 3 2 3" xfId="50069"/>
    <cellStyle name="Обычный 5 18 23 3 3" xfId="20197"/>
    <cellStyle name="Обычный 5 18 23 3 3 2" xfId="50070"/>
    <cellStyle name="Обычный 5 18 23 3 4" xfId="50071"/>
    <cellStyle name="Обычный 5 18 23 4" xfId="20198"/>
    <cellStyle name="Обычный 5 18 23 4 2" xfId="20199"/>
    <cellStyle name="Обычный 5 18 23 4 2 2" xfId="20200"/>
    <cellStyle name="Обычный 5 18 23 4 2 2 2" xfId="50072"/>
    <cellStyle name="Обычный 5 18 23 4 2 3" xfId="50073"/>
    <cellStyle name="Обычный 5 18 23 4 3" xfId="20201"/>
    <cellStyle name="Обычный 5 18 23 4 3 2" xfId="50074"/>
    <cellStyle name="Обычный 5 18 23 4 4" xfId="50075"/>
    <cellStyle name="Обычный 5 18 23 5" xfId="20202"/>
    <cellStyle name="Обычный 5 18 23 5 2" xfId="20203"/>
    <cellStyle name="Обычный 5 18 23 5 2 2" xfId="50076"/>
    <cellStyle name="Обычный 5 18 23 5 3" xfId="50077"/>
    <cellStyle name="Обычный 5 18 23 6" xfId="20204"/>
    <cellStyle name="Обычный 5 18 23 6 2" xfId="50078"/>
    <cellStyle name="Обычный 5 18 23 7" xfId="20205"/>
    <cellStyle name="Обычный 5 18 23 7 2" xfId="50079"/>
    <cellStyle name="Обычный 5 18 23 8" xfId="50080"/>
    <cellStyle name="Обычный 5 18 24" xfId="20206"/>
    <cellStyle name="Обычный 5 18 24 2" xfId="20207"/>
    <cellStyle name="Обычный 5 18 24 2 2" xfId="20208"/>
    <cellStyle name="Обычный 5 18 24 2 2 2" xfId="20209"/>
    <cellStyle name="Обычный 5 18 24 2 2 2 2" xfId="50081"/>
    <cellStyle name="Обычный 5 18 24 2 2 3" xfId="50082"/>
    <cellStyle name="Обычный 5 18 24 2 3" xfId="20210"/>
    <cellStyle name="Обычный 5 18 24 2 3 2" xfId="50083"/>
    <cellStyle name="Обычный 5 18 24 2 4" xfId="50084"/>
    <cellStyle name="Обычный 5 18 24 3" xfId="20211"/>
    <cellStyle name="Обычный 5 18 24 3 2" xfId="20212"/>
    <cellStyle name="Обычный 5 18 24 3 2 2" xfId="20213"/>
    <cellStyle name="Обычный 5 18 24 3 2 2 2" xfId="50085"/>
    <cellStyle name="Обычный 5 18 24 3 2 3" xfId="50086"/>
    <cellStyle name="Обычный 5 18 24 3 3" xfId="20214"/>
    <cellStyle name="Обычный 5 18 24 3 3 2" xfId="50087"/>
    <cellStyle name="Обычный 5 18 24 3 4" xfId="50088"/>
    <cellStyle name="Обычный 5 18 24 4" xfId="20215"/>
    <cellStyle name="Обычный 5 18 24 4 2" xfId="20216"/>
    <cellStyle name="Обычный 5 18 24 4 2 2" xfId="20217"/>
    <cellStyle name="Обычный 5 18 24 4 2 2 2" xfId="50089"/>
    <cellStyle name="Обычный 5 18 24 4 2 3" xfId="50090"/>
    <cellStyle name="Обычный 5 18 24 4 3" xfId="20218"/>
    <cellStyle name="Обычный 5 18 24 4 3 2" xfId="50091"/>
    <cellStyle name="Обычный 5 18 24 4 4" xfId="50092"/>
    <cellStyle name="Обычный 5 18 24 5" xfId="20219"/>
    <cellStyle name="Обычный 5 18 24 5 2" xfId="20220"/>
    <cellStyle name="Обычный 5 18 24 5 2 2" xfId="50093"/>
    <cellStyle name="Обычный 5 18 24 5 3" xfId="50094"/>
    <cellStyle name="Обычный 5 18 24 6" xfId="20221"/>
    <cellStyle name="Обычный 5 18 24 6 2" xfId="50095"/>
    <cellStyle name="Обычный 5 18 24 7" xfId="20222"/>
    <cellStyle name="Обычный 5 18 24 7 2" xfId="50096"/>
    <cellStyle name="Обычный 5 18 24 8" xfId="50097"/>
    <cellStyle name="Обычный 5 18 25" xfId="20223"/>
    <cellStyle name="Обычный 5 18 25 2" xfId="20224"/>
    <cellStyle name="Обычный 5 18 25 2 2" xfId="20225"/>
    <cellStyle name="Обычный 5 18 25 2 2 2" xfId="20226"/>
    <cellStyle name="Обычный 5 18 25 2 2 2 2" xfId="50098"/>
    <cellStyle name="Обычный 5 18 25 2 2 3" xfId="50099"/>
    <cellStyle name="Обычный 5 18 25 2 3" xfId="20227"/>
    <cellStyle name="Обычный 5 18 25 2 3 2" xfId="50100"/>
    <cellStyle name="Обычный 5 18 25 2 4" xfId="50101"/>
    <cellStyle name="Обычный 5 18 25 3" xfId="20228"/>
    <cellStyle name="Обычный 5 18 25 3 2" xfId="20229"/>
    <cellStyle name="Обычный 5 18 25 3 2 2" xfId="20230"/>
    <cellStyle name="Обычный 5 18 25 3 2 2 2" xfId="50102"/>
    <cellStyle name="Обычный 5 18 25 3 2 3" xfId="50103"/>
    <cellStyle name="Обычный 5 18 25 3 3" xfId="20231"/>
    <cellStyle name="Обычный 5 18 25 3 3 2" xfId="50104"/>
    <cellStyle name="Обычный 5 18 25 3 4" xfId="50105"/>
    <cellStyle name="Обычный 5 18 25 4" xfId="20232"/>
    <cellStyle name="Обычный 5 18 25 4 2" xfId="20233"/>
    <cellStyle name="Обычный 5 18 25 4 2 2" xfId="20234"/>
    <cellStyle name="Обычный 5 18 25 4 2 2 2" xfId="50106"/>
    <cellStyle name="Обычный 5 18 25 4 2 3" xfId="50107"/>
    <cellStyle name="Обычный 5 18 25 4 3" xfId="20235"/>
    <cellStyle name="Обычный 5 18 25 4 3 2" xfId="50108"/>
    <cellStyle name="Обычный 5 18 25 4 4" xfId="50109"/>
    <cellStyle name="Обычный 5 18 25 5" xfId="20236"/>
    <cellStyle name="Обычный 5 18 25 5 2" xfId="20237"/>
    <cellStyle name="Обычный 5 18 25 5 2 2" xfId="50110"/>
    <cellStyle name="Обычный 5 18 25 5 3" xfId="50111"/>
    <cellStyle name="Обычный 5 18 25 6" xfId="20238"/>
    <cellStyle name="Обычный 5 18 25 6 2" xfId="50112"/>
    <cellStyle name="Обычный 5 18 25 7" xfId="20239"/>
    <cellStyle name="Обычный 5 18 25 7 2" xfId="50113"/>
    <cellStyle name="Обычный 5 18 25 8" xfId="50114"/>
    <cellStyle name="Обычный 5 18 26" xfId="20240"/>
    <cellStyle name="Обычный 5 18 26 2" xfId="20241"/>
    <cellStyle name="Обычный 5 18 26 2 2" xfId="20242"/>
    <cellStyle name="Обычный 5 18 26 2 2 2" xfId="20243"/>
    <cellStyle name="Обычный 5 18 26 2 2 2 2" xfId="50115"/>
    <cellStyle name="Обычный 5 18 26 2 2 3" xfId="50116"/>
    <cellStyle name="Обычный 5 18 26 2 3" xfId="20244"/>
    <cellStyle name="Обычный 5 18 26 2 3 2" xfId="50117"/>
    <cellStyle name="Обычный 5 18 26 2 4" xfId="50118"/>
    <cellStyle name="Обычный 5 18 26 3" xfId="20245"/>
    <cellStyle name="Обычный 5 18 26 3 2" xfId="20246"/>
    <cellStyle name="Обычный 5 18 26 3 2 2" xfId="20247"/>
    <cellStyle name="Обычный 5 18 26 3 2 2 2" xfId="50119"/>
    <cellStyle name="Обычный 5 18 26 3 2 3" xfId="50120"/>
    <cellStyle name="Обычный 5 18 26 3 3" xfId="20248"/>
    <cellStyle name="Обычный 5 18 26 3 3 2" xfId="50121"/>
    <cellStyle name="Обычный 5 18 26 3 4" xfId="50122"/>
    <cellStyle name="Обычный 5 18 26 4" xfId="20249"/>
    <cellStyle name="Обычный 5 18 26 4 2" xfId="20250"/>
    <cellStyle name="Обычный 5 18 26 4 2 2" xfId="20251"/>
    <cellStyle name="Обычный 5 18 26 4 2 2 2" xfId="50123"/>
    <cellStyle name="Обычный 5 18 26 4 2 3" xfId="50124"/>
    <cellStyle name="Обычный 5 18 26 4 3" xfId="20252"/>
    <cellStyle name="Обычный 5 18 26 4 3 2" xfId="50125"/>
    <cellStyle name="Обычный 5 18 26 4 4" xfId="50126"/>
    <cellStyle name="Обычный 5 18 26 5" xfId="20253"/>
    <cellStyle name="Обычный 5 18 26 5 2" xfId="20254"/>
    <cellStyle name="Обычный 5 18 26 5 2 2" xfId="50127"/>
    <cellStyle name="Обычный 5 18 26 5 3" xfId="50128"/>
    <cellStyle name="Обычный 5 18 26 6" xfId="20255"/>
    <cellStyle name="Обычный 5 18 26 6 2" xfId="50129"/>
    <cellStyle name="Обычный 5 18 26 7" xfId="20256"/>
    <cellStyle name="Обычный 5 18 26 7 2" xfId="50130"/>
    <cellStyle name="Обычный 5 18 26 8" xfId="50131"/>
    <cellStyle name="Обычный 5 18 27" xfId="20257"/>
    <cellStyle name="Обычный 5 18 27 2" xfId="20258"/>
    <cellStyle name="Обычный 5 18 27 2 2" xfId="20259"/>
    <cellStyle name="Обычный 5 18 27 2 2 2" xfId="20260"/>
    <cellStyle name="Обычный 5 18 27 2 2 2 2" xfId="50132"/>
    <cellStyle name="Обычный 5 18 27 2 2 3" xfId="50133"/>
    <cellStyle name="Обычный 5 18 27 2 3" xfId="20261"/>
    <cellStyle name="Обычный 5 18 27 2 3 2" xfId="50134"/>
    <cellStyle name="Обычный 5 18 27 2 4" xfId="50135"/>
    <cellStyle name="Обычный 5 18 27 3" xfId="20262"/>
    <cellStyle name="Обычный 5 18 27 3 2" xfId="20263"/>
    <cellStyle name="Обычный 5 18 27 3 2 2" xfId="20264"/>
    <cellStyle name="Обычный 5 18 27 3 2 2 2" xfId="50136"/>
    <cellStyle name="Обычный 5 18 27 3 2 3" xfId="50137"/>
    <cellStyle name="Обычный 5 18 27 3 3" xfId="20265"/>
    <cellStyle name="Обычный 5 18 27 3 3 2" xfId="50138"/>
    <cellStyle name="Обычный 5 18 27 3 4" xfId="50139"/>
    <cellStyle name="Обычный 5 18 27 4" xfId="20266"/>
    <cellStyle name="Обычный 5 18 27 4 2" xfId="20267"/>
    <cellStyle name="Обычный 5 18 27 4 2 2" xfId="20268"/>
    <cellStyle name="Обычный 5 18 27 4 2 2 2" xfId="50140"/>
    <cellStyle name="Обычный 5 18 27 4 2 3" xfId="50141"/>
    <cellStyle name="Обычный 5 18 27 4 3" xfId="20269"/>
    <cellStyle name="Обычный 5 18 27 4 3 2" xfId="50142"/>
    <cellStyle name="Обычный 5 18 27 4 4" xfId="50143"/>
    <cellStyle name="Обычный 5 18 27 5" xfId="20270"/>
    <cellStyle name="Обычный 5 18 27 5 2" xfId="20271"/>
    <cellStyle name="Обычный 5 18 27 5 2 2" xfId="50144"/>
    <cellStyle name="Обычный 5 18 27 5 3" xfId="50145"/>
    <cellStyle name="Обычный 5 18 27 6" xfId="20272"/>
    <cellStyle name="Обычный 5 18 27 6 2" xfId="50146"/>
    <cellStyle name="Обычный 5 18 27 7" xfId="20273"/>
    <cellStyle name="Обычный 5 18 27 7 2" xfId="50147"/>
    <cellStyle name="Обычный 5 18 27 8" xfId="50148"/>
    <cellStyle name="Обычный 5 18 28" xfId="20274"/>
    <cellStyle name="Обычный 5 18 28 2" xfId="20275"/>
    <cellStyle name="Обычный 5 18 28 2 2" xfId="20276"/>
    <cellStyle name="Обычный 5 18 28 2 2 2" xfId="20277"/>
    <cellStyle name="Обычный 5 18 28 2 2 2 2" xfId="50149"/>
    <cellStyle name="Обычный 5 18 28 2 2 3" xfId="50150"/>
    <cellStyle name="Обычный 5 18 28 2 3" xfId="20278"/>
    <cellStyle name="Обычный 5 18 28 2 3 2" xfId="50151"/>
    <cellStyle name="Обычный 5 18 28 2 4" xfId="50152"/>
    <cellStyle name="Обычный 5 18 28 3" xfId="20279"/>
    <cellStyle name="Обычный 5 18 28 3 2" xfId="20280"/>
    <cellStyle name="Обычный 5 18 28 3 2 2" xfId="20281"/>
    <cellStyle name="Обычный 5 18 28 3 2 2 2" xfId="50153"/>
    <cellStyle name="Обычный 5 18 28 3 2 3" xfId="50154"/>
    <cellStyle name="Обычный 5 18 28 3 3" xfId="20282"/>
    <cellStyle name="Обычный 5 18 28 3 3 2" xfId="50155"/>
    <cellStyle name="Обычный 5 18 28 3 4" xfId="50156"/>
    <cellStyle name="Обычный 5 18 28 4" xfId="20283"/>
    <cellStyle name="Обычный 5 18 28 4 2" xfId="20284"/>
    <cellStyle name="Обычный 5 18 28 4 2 2" xfId="20285"/>
    <cellStyle name="Обычный 5 18 28 4 2 2 2" xfId="50157"/>
    <cellStyle name="Обычный 5 18 28 4 2 3" xfId="50158"/>
    <cellStyle name="Обычный 5 18 28 4 3" xfId="20286"/>
    <cellStyle name="Обычный 5 18 28 4 3 2" xfId="50159"/>
    <cellStyle name="Обычный 5 18 28 4 4" xfId="50160"/>
    <cellStyle name="Обычный 5 18 28 5" xfId="20287"/>
    <cellStyle name="Обычный 5 18 28 5 2" xfId="20288"/>
    <cellStyle name="Обычный 5 18 28 5 2 2" xfId="50161"/>
    <cellStyle name="Обычный 5 18 28 5 3" xfId="50162"/>
    <cellStyle name="Обычный 5 18 28 6" xfId="20289"/>
    <cellStyle name="Обычный 5 18 28 6 2" xfId="50163"/>
    <cellStyle name="Обычный 5 18 28 7" xfId="20290"/>
    <cellStyle name="Обычный 5 18 28 7 2" xfId="50164"/>
    <cellStyle name="Обычный 5 18 28 8" xfId="50165"/>
    <cellStyle name="Обычный 5 18 29" xfId="20291"/>
    <cellStyle name="Обычный 5 18 29 2" xfId="20292"/>
    <cellStyle name="Обычный 5 18 29 2 2" xfId="20293"/>
    <cellStyle name="Обычный 5 18 29 2 2 2" xfId="20294"/>
    <cellStyle name="Обычный 5 18 29 2 2 2 2" xfId="50166"/>
    <cellStyle name="Обычный 5 18 29 2 2 3" xfId="50167"/>
    <cellStyle name="Обычный 5 18 29 2 3" xfId="20295"/>
    <cellStyle name="Обычный 5 18 29 2 3 2" xfId="50168"/>
    <cellStyle name="Обычный 5 18 29 2 4" xfId="50169"/>
    <cellStyle name="Обычный 5 18 29 3" xfId="20296"/>
    <cellStyle name="Обычный 5 18 29 3 2" xfId="20297"/>
    <cellStyle name="Обычный 5 18 29 3 2 2" xfId="20298"/>
    <cellStyle name="Обычный 5 18 29 3 2 2 2" xfId="50170"/>
    <cellStyle name="Обычный 5 18 29 3 2 3" xfId="50171"/>
    <cellStyle name="Обычный 5 18 29 3 3" xfId="20299"/>
    <cellStyle name="Обычный 5 18 29 3 3 2" xfId="50172"/>
    <cellStyle name="Обычный 5 18 29 3 4" xfId="50173"/>
    <cellStyle name="Обычный 5 18 29 4" xfId="20300"/>
    <cellStyle name="Обычный 5 18 29 4 2" xfId="20301"/>
    <cellStyle name="Обычный 5 18 29 4 2 2" xfId="20302"/>
    <cellStyle name="Обычный 5 18 29 4 2 2 2" xfId="50174"/>
    <cellStyle name="Обычный 5 18 29 4 2 3" xfId="50175"/>
    <cellStyle name="Обычный 5 18 29 4 3" xfId="20303"/>
    <cellStyle name="Обычный 5 18 29 4 3 2" xfId="50176"/>
    <cellStyle name="Обычный 5 18 29 4 4" xfId="50177"/>
    <cellStyle name="Обычный 5 18 29 5" xfId="20304"/>
    <cellStyle name="Обычный 5 18 29 5 2" xfId="20305"/>
    <cellStyle name="Обычный 5 18 29 5 2 2" xfId="50178"/>
    <cellStyle name="Обычный 5 18 29 5 3" xfId="50179"/>
    <cellStyle name="Обычный 5 18 29 6" xfId="20306"/>
    <cellStyle name="Обычный 5 18 29 6 2" xfId="50180"/>
    <cellStyle name="Обычный 5 18 29 7" xfId="20307"/>
    <cellStyle name="Обычный 5 18 29 7 2" xfId="50181"/>
    <cellStyle name="Обычный 5 18 29 8" xfId="50182"/>
    <cellStyle name="Обычный 5 18 3" xfId="20308"/>
    <cellStyle name="Обычный 5 18 3 2" xfId="20309"/>
    <cellStyle name="Обычный 5 18 3 2 2" xfId="20310"/>
    <cellStyle name="Обычный 5 18 3 2 2 2" xfId="20311"/>
    <cellStyle name="Обычный 5 18 3 2 2 2 2" xfId="50183"/>
    <cellStyle name="Обычный 5 18 3 2 2 3" xfId="50184"/>
    <cellStyle name="Обычный 5 18 3 2 3" xfId="20312"/>
    <cellStyle name="Обычный 5 18 3 2 3 2" xfId="50185"/>
    <cellStyle name="Обычный 5 18 3 2 4" xfId="50186"/>
    <cellStyle name="Обычный 5 18 3 3" xfId="20313"/>
    <cellStyle name="Обычный 5 18 3 3 2" xfId="20314"/>
    <cellStyle name="Обычный 5 18 3 3 2 2" xfId="20315"/>
    <cellStyle name="Обычный 5 18 3 3 2 2 2" xfId="50187"/>
    <cellStyle name="Обычный 5 18 3 3 2 3" xfId="50188"/>
    <cellStyle name="Обычный 5 18 3 3 3" xfId="20316"/>
    <cellStyle name="Обычный 5 18 3 3 3 2" xfId="50189"/>
    <cellStyle name="Обычный 5 18 3 3 4" xfId="50190"/>
    <cellStyle name="Обычный 5 18 3 4" xfId="20317"/>
    <cellStyle name="Обычный 5 18 3 4 2" xfId="20318"/>
    <cellStyle name="Обычный 5 18 3 4 2 2" xfId="20319"/>
    <cellStyle name="Обычный 5 18 3 4 2 2 2" xfId="50191"/>
    <cellStyle name="Обычный 5 18 3 4 2 3" xfId="50192"/>
    <cellStyle name="Обычный 5 18 3 4 3" xfId="20320"/>
    <cellStyle name="Обычный 5 18 3 4 3 2" xfId="50193"/>
    <cellStyle name="Обычный 5 18 3 4 4" xfId="50194"/>
    <cellStyle name="Обычный 5 18 3 5" xfId="20321"/>
    <cellStyle name="Обычный 5 18 3 5 2" xfId="20322"/>
    <cellStyle name="Обычный 5 18 3 5 2 2" xfId="50195"/>
    <cellStyle name="Обычный 5 18 3 5 3" xfId="50196"/>
    <cellStyle name="Обычный 5 18 3 6" xfId="20323"/>
    <cellStyle name="Обычный 5 18 3 6 2" xfId="50197"/>
    <cellStyle name="Обычный 5 18 3 7" xfId="20324"/>
    <cellStyle name="Обычный 5 18 3 7 2" xfId="50198"/>
    <cellStyle name="Обычный 5 18 3 8" xfId="50199"/>
    <cellStyle name="Обычный 5 18 30" xfId="20325"/>
    <cellStyle name="Обычный 5 18 30 2" xfId="20326"/>
    <cellStyle name="Обычный 5 18 30 2 2" xfId="20327"/>
    <cellStyle name="Обычный 5 18 30 2 2 2" xfId="50200"/>
    <cellStyle name="Обычный 5 18 30 2 3" xfId="50201"/>
    <cellStyle name="Обычный 5 18 30 3" xfId="20328"/>
    <cellStyle name="Обычный 5 18 30 3 2" xfId="50202"/>
    <cellStyle name="Обычный 5 18 30 4" xfId="50203"/>
    <cellStyle name="Обычный 5 18 31" xfId="20329"/>
    <cellStyle name="Обычный 5 18 31 2" xfId="20330"/>
    <cellStyle name="Обычный 5 18 31 2 2" xfId="20331"/>
    <cellStyle name="Обычный 5 18 31 2 2 2" xfId="50204"/>
    <cellStyle name="Обычный 5 18 31 2 3" xfId="50205"/>
    <cellStyle name="Обычный 5 18 31 3" xfId="20332"/>
    <cellStyle name="Обычный 5 18 31 3 2" xfId="50206"/>
    <cellStyle name="Обычный 5 18 31 4" xfId="50207"/>
    <cellStyle name="Обычный 5 18 32" xfId="20333"/>
    <cellStyle name="Обычный 5 18 32 2" xfId="20334"/>
    <cellStyle name="Обычный 5 18 32 2 2" xfId="20335"/>
    <cellStyle name="Обычный 5 18 32 2 2 2" xfId="50208"/>
    <cellStyle name="Обычный 5 18 32 2 3" xfId="50209"/>
    <cellStyle name="Обычный 5 18 32 3" xfId="20336"/>
    <cellStyle name="Обычный 5 18 32 3 2" xfId="50210"/>
    <cellStyle name="Обычный 5 18 32 4" xfId="50211"/>
    <cellStyle name="Обычный 5 18 33" xfId="20337"/>
    <cellStyle name="Обычный 5 18 33 2" xfId="20338"/>
    <cellStyle name="Обычный 5 18 33 2 2" xfId="50212"/>
    <cellStyle name="Обычный 5 18 33 3" xfId="50213"/>
    <cellStyle name="Обычный 5 18 34" xfId="20339"/>
    <cellStyle name="Обычный 5 18 34 2" xfId="50214"/>
    <cellStyle name="Обычный 5 18 35" xfId="20340"/>
    <cellStyle name="Обычный 5 18 35 2" xfId="50215"/>
    <cellStyle name="Обычный 5 18 36" xfId="50216"/>
    <cellStyle name="Обычный 5 18 4" xfId="20341"/>
    <cellStyle name="Обычный 5 18 4 2" xfId="20342"/>
    <cellStyle name="Обычный 5 18 4 2 2" xfId="20343"/>
    <cellStyle name="Обычный 5 18 4 2 2 2" xfId="20344"/>
    <cellStyle name="Обычный 5 18 4 2 2 2 2" xfId="50217"/>
    <cellStyle name="Обычный 5 18 4 2 2 3" xfId="50218"/>
    <cellStyle name="Обычный 5 18 4 2 3" xfId="20345"/>
    <cellStyle name="Обычный 5 18 4 2 3 2" xfId="50219"/>
    <cellStyle name="Обычный 5 18 4 2 4" xfId="50220"/>
    <cellStyle name="Обычный 5 18 4 3" xfId="20346"/>
    <cellStyle name="Обычный 5 18 4 3 2" xfId="20347"/>
    <cellStyle name="Обычный 5 18 4 3 2 2" xfId="20348"/>
    <cellStyle name="Обычный 5 18 4 3 2 2 2" xfId="50221"/>
    <cellStyle name="Обычный 5 18 4 3 2 3" xfId="50222"/>
    <cellStyle name="Обычный 5 18 4 3 3" xfId="20349"/>
    <cellStyle name="Обычный 5 18 4 3 3 2" xfId="50223"/>
    <cellStyle name="Обычный 5 18 4 3 4" xfId="50224"/>
    <cellStyle name="Обычный 5 18 4 4" xfId="20350"/>
    <cellStyle name="Обычный 5 18 4 4 2" xfId="20351"/>
    <cellStyle name="Обычный 5 18 4 4 2 2" xfId="20352"/>
    <cellStyle name="Обычный 5 18 4 4 2 2 2" xfId="50225"/>
    <cellStyle name="Обычный 5 18 4 4 2 3" xfId="50226"/>
    <cellStyle name="Обычный 5 18 4 4 3" xfId="20353"/>
    <cellStyle name="Обычный 5 18 4 4 3 2" xfId="50227"/>
    <cellStyle name="Обычный 5 18 4 4 4" xfId="50228"/>
    <cellStyle name="Обычный 5 18 4 5" xfId="20354"/>
    <cellStyle name="Обычный 5 18 4 5 2" xfId="20355"/>
    <cellStyle name="Обычный 5 18 4 5 2 2" xfId="50229"/>
    <cellStyle name="Обычный 5 18 4 5 3" xfId="50230"/>
    <cellStyle name="Обычный 5 18 4 6" xfId="20356"/>
    <cellStyle name="Обычный 5 18 4 6 2" xfId="50231"/>
    <cellStyle name="Обычный 5 18 4 7" xfId="20357"/>
    <cellStyle name="Обычный 5 18 4 7 2" xfId="50232"/>
    <cellStyle name="Обычный 5 18 4 8" xfId="50233"/>
    <cellStyle name="Обычный 5 18 5" xfId="20358"/>
    <cellStyle name="Обычный 5 18 5 2" xfId="20359"/>
    <cellStyle name="Обычный 5 18 5 2 2" xfId="20360"/>
    <cellStyle name="Обычный 5 18 5 2 2 2" xfId="20361"/>
    <cellStyle name="Обычный 5 18 5 2 2 2 2" xfId="50234"/>
    <cellStyle name="Обычный 5 18 5 2 2 3" xfId="50235"/>
    <cellStyle name="Обычный 5 18 5 2 3" xfId="20362"/>
    <cellStyle name="Обычный 5 18 5 2 3 2" xfId="50236"/>
    <cellStyle name="Обычный 5 18 5 2 4" xfId="50237"/>
    <cellStyle name="Обычный 5 18 5 3" xfId="20363"/>
    <cellStyle name="Обычный 5 18 5 3 2" xfId="20364"/>
    <cellStyle name="Обычный 5 18 5 3 2 2" xfId="20365"/>
    <cellStyle name="Обычный 5 18 5 3 2 2 2" xfId="50238"/>
    <cellStyle name="Обычный 5 18 5 3 2 3" xfId="50239"/>
    <cellStyle name="Обычный 5 18 5 3 3" xfId="20366"/>
    <cellStyle name="Обычный 5 18 5 3 3 2" xfId="50240"/>
    <cellStyle name="Обычный 5 18 5 3 4" xfId="50241"/>
    <cellStyle name="Обычный 5 18 5 4" xfId="20367"/>
    <cellStyle name="Обычный 5 18 5 4 2" xfId="20368"/>
    <cellStyle name="Обычный 5 18 5 4 2 2" xfId="20369"/>
    <cellStyle name="Обычный 5 18 5 4 2 2 2" xfId="50242"/>
    <cellStyle name="Обычный 5 18 5 4 2 3" xfId="50243"/>
    <cellStyle name="Обычный 5 18 5 4 3" xfId="20370"/>
    <cellStyle name="Обычный 5 18 5 4 3 2" xfId="50244"/>
    <cellStyle name="Обычный 5 18 5 4 4" xfId="50245"/>
    <cellStyle name="Обычный 5 18 5 5" xfId="20371"/>
    <cellStyle name="Обычный 5 18 5 5 2" xfId="20372"/>
    <cellStyle name="Обычный 5 18 5 5 2 2" xfId="50246"/>
    <cellStyle name="Обычный 5 18 5 5 3" xfId="50247"/>
    <cellStyle name="Обычный 5 18 5 6" xfId="20373"/>
    <cellStyle name="Обычный 5 18 5 6 2" xfId="50248"/>
    <cellStyle name="Обычный 5 18 5 7" xfId="20374"/>
    <cellStyle name="Обычный 5 18 5 7 2" xfId="50249"/>
    <cellStyle name="Обычный 5 18 5 8" xfId="50250"/>
    <cellStyle name="Обычный 5 18 6" xfId="20375"/>
    <cellStyle name="Обычный 5 18 6 2" xfId="20376"/>
    <cellStyle name="Обычный 5 18 6 2 2" xfId="20377"/>
    <cellStyle name="Обычный 5 18 6 2 2 2" xfId="20378"/>
    <cellStyle name="Обычный 5 18 6 2 2 2 2" xfId="50251"/>
    <cellStyle name="Обычный 5 18 6 2 2 3" xfId="50252"/>
    <cellStyle name="Обычный 5 18 6 2 3" xfId="20379"/>
    <cellStyle name="Обычный 5 18 6 2 3 2" xfId="50253"/>
    <cellStyle name="Обычный 5 18 6 2 4" xfId="50254"/>
    <cellStyle name="Обычный 5 18 6 3" xfId="20380"/>
    <cellStyle name="Обычный 5 18 6 3 2" xfId="20381"/>
    <cellStyle name="Обычный 5 18 6 3 2 2" xfId="20382"/>
    <cellStyle name="Обычный 5 18 6 3 2 2 2" xfId="50255"/>
    <cellStyle name="Обычный 5 18 6 3 2 3" xfId="50256"/>
    <cellStyle name="Обычный 5 18 6 3 3" xfId="20383"/>
    <cellStyle name="Обычный 5 18 6 3 3 2" xfId="50257"/>
    <cellStyle name="Обычный 5 18 6 3 4" xfId="50258"/>
    <cellStyle name="Обычный 5 18 6 4" xfId="20384"/>
    <cellStyle name="Обычный 5 18 6 4 2" xfId="20385"/>
    <cellStyle name="Обычный 5 18 6 4 2 2" xfId="20386"/>
    <cellStyle name="Обычный 5 18 6 4 2 2 2" xfId="50259"/>
    <cellStyle name="Обычный 5 18 6 4 2 3" xfId="50260"/>
    <cellStyle name="Обычный 5 18 6 4 3" xfId="20387"/>
    <cellStyle name="Обычный 5 18 6 4 3 2" xfId="50261"/>
    <cellStyle name="Обычный 5 18 6 4 4" xfId="50262"/>
    <cellStyle name="Обычный 5 18 6 5" xfId="20388"/>
    <cellStyle name="Обычный 5 18 6 5 2" xfId="20389"/>
    <cellStyle name="Обычный 5 18 6 5 2 2" xfId="50263"/>
    <cellStyle name="Обычный 5 18 6 5 3" xfId="50264"/>
    <cellStyle name="Обычный 5 18 6 6" xfId="20390"/>
    <cellStyle name="Обычный 5 18 6 6 2" xfId="50265"/>
    <cellStyle name="Обычный 5 18 6 7" xfId="20391"/>
    <cellStyle name="Обычный 5 18 6 7 2" xfId="50266"/>
    <cellStyle name="Обычный 5 18 6 8" xfId="50267"/>
    <cellStyle name="Обычный 5 18 7" xfId="20392"/>
    <cellStyle name="Обычный 5 18 7 2" xfId="20393"/>
    <cellStyle name="Обычный 5 18 7 2 2" xfId="20394"/>
    <cellStyle name="Обычный 5 18 7 2 2 2" xfId="20395"/>
    <cellStyle name="Обычный 5 18 7 2 2 2 2" xfId="50268"/>
    <cellStyle name="Обычный 5 18 7 2 2 3" xfId="50269"/>
    <cellStyle name="Обычный 5 18 7 2 3" xfId="20396"/>
    <cellStyle name="Обычный 5 18 7 2 3 2" xfId="50270"/>
    <cellStyle name="Обычный 5 18 7 2 4" xfId="50271"/>
    <cellStyle name="Обычный 5 18 7 3" xfId="20397"/>
    <cellStyle name="Обычный 5 18 7 3 2" xfId="20398"/>
    <cellStyle name="Обычный 5 18 7 3 2 2" xfId="20399"/>
    <cellStyle name="Обычный 5 18 7 3 2 2 2" xfId="50272"/>
    <cellStyle name="Обычный 5 18 7 3 2 3" xfId="50273"/>
    <cellStyle name="Обычный 5 18 7 3 3" xfId="20400"/>
    <cellStyle name="Обычный 5 18 7 3 3 2" xfId="50274"/>
    <cellStyle name="Обычный 5 18 7 3 4" xfId="50275"/>
    <cellStyle name="Обычный 5 18 7 4" xfId="20401"/>
    <cellStyle name="Обычный 5 18 7 4 2" xfId="20402"/>
    <cellStyle name="Обычный 5 18 7 4 2 2" xfId="20403"/>
    <cellStyle name="Обычный 5 18 7 4 2 2 2" xfId="50276"/>
    <cellStyle name="Обычный 5 18 7 4 2 3" xfId="50277"/>
    <cellStyle name="Обычный 5 18 7 4 3" xfId="20404"/>
    <cellStyle name="Обычный 5 18 7 4 3 2" xfId="50278"/>
    <cellStyle name="Обычный 5 18 7 4 4" xfId="50279"/>
    <cellStyle name="Обычный 5 18 7 5" xfId="20405"/>
    <cellStyle name="Обычный 5 18 7 5 2" xfId="20406"/>
    <cellStyle name="Обычный 5 18 7 5 2 2" xfId="50280"/>
    <cellStyle name="Обычный 5 18 7 5 3" xfId="50281"/>
    <cellStyle name="Обычный 5 18 7 6" xfId="20407"/>
    <cellStyle name="Обычный 5 18 7 6 2" xfId="50282"/>
    <cellStyle name="Обычный 5 18 7 7" xfId="20408"/>
    <cellStyle name="Обычный 5 18 7 7 2" xfId="50283"/>
    <cellStyle name="Обычный 5 18 7 8" xfId="50284"/>
    <cellStyle name="Обычный 5 18 8" xfId="20409"/>
    <cellStyle name="Обычный 5 18 8 2" xfId="20410"/>
    <cellStyle name="Обычный 5 18 8 2 2" xfId="20411"/>
    <cellStyle name="Обычный 5 18 8 2 2 2" xfId="20412"/>
    <cellStyle name="Обычный 5 18 8 2 2 2 2" xfId="50285"/>
    <cellStyle name="Обычный 5 18 8 2 2 3" xfId="50286"/>
    <cellStyle name="Обычный 5 18 8 2 3" xfId="20413"/>
    <cellStyle name="Обычный 5 18 8 2 3 2" xfId="50287"/>
    <cellStyle name="Обычный 5 18 8 2 4" xfId="50288"/>
    <cellStyle name="Обычный 5 18 8 3" xfId="20414"/>
    <cellStyle name="Обычный 5 18 8 3 2" xfId="20415"/>
    <cellStyle name="Обычный 5 18 8 3 2 2" xfId="20416"/>
    <cellStyle name="Обычный 5 18 8 3 2 2 2" xfId="50289"/>
    <cellStyle name="Обычный 5 18 8 3 2 3" xfId="50290"/>
    <cellStyle name="Обычный 5 18 8 3 3" xfId="20417"/>
    <cellStyle name="Обычный 5 18 8 3 3 2" xfId="50291"/>
    <cellStyle name="Обычный 5 18 8 3 4" xfId="50292"/>
    <cellStyle name="Обычный 5 18 8 4" xfId="20418"/>
    <cellStyle name="Обычный 5 18 8 4 2" xfId="20419"/>
    <cellStyle name="Обычный 5 18 8 4 2 2" xfId="20420"/>
    <cellStyle name="Обычный 5 18 8 4 2 2 2" xfId="50293"/>
    <cellStyle name="Обычный 5 18 8 4 2 3" xfId="50294"/>
    <cellStyle name="Обычный 5 18 8 4 3" xfId="20421"/>
    <cellStyle name="Обычный 5 18 8 4 3 2" xfId="50295"/>
    <cellStyle name="Обычный 5 18 8 4 4" xfId="50296"/>
    <cellStyle name="Обычный 5 18 8 5" xfId="20422"/>
    <cellStyle name="Обычный 5 18 8 5 2" xfId="20423"/>
    <cellStyle name="Обычный 5 18 8 5 2 2" xfId="50297"/>
    <cellStyle name="Обычный 5 18 8 5 3" xfId="50298"/>
    <cellStyle name="Обычный 5 18 8 6" xfId="20424"/>
    <cellStyle name="Обычный 5 18 8 6 2" xfId="50299"/>
    <cellStyle name="Обычный 5 18 8 7" xfId="20425"/>
    <cellStyle name="Обычный 5 18 8 7 2" xfId="50300"/>
    <cellStyle name="Обычный 5 18 8 8" xfId="50301"/>
    <cellStyle name="Обычный 5 18 9" xfId="20426"/>
    <cellStyle name="Обычный 5 18 9 2" xfId="20427"/>
    <cellStyle name="Обычный 5 18 9 2 2" xfId="20428"/>
    <cellStyle name="Обычный 5 18 9 2 2 2" xfId="20429"/>
    <cellStyle name="Обычный 5 18 9 2 2 2 2" xfId="50302"/>
    <cellStyle name="Обычный 5 18 9 2 2 3" xfId="50303"/>
    <cellStyle name="Обычный 5 18 9 2 3" xfId="20430"/>
    <cellStyle name="Обычный 5 18 9 2 3 2" xfId="50304"/>
    <cellStyle name="Обычный 5 18 9 2 4" xfId="50305"/>
    <cellStyle name="Обычный 5 18 9 3" xfId="20431"/>
    <cellStyle name="Обычный 5 18 9 3 2" xfId="20432"/>
    <cellStyle name="Обычный 5 18 9 3 2 2" xfId="20433"/>
    <cellStyle name="Обычный 5 18 9 3 2 2 2" xfId="50306"/>
    <cellStyle name="Обычный 5 18 9 3 2 3" xfId="50307"/>
    <cellStyle name="Обычный 5 18 9 3 3" xfId="20434"/>
    <cellStyle name="Обычный 5 18 9 3 3 2" xfId="50308"/>
    <cellStyle name="Обычный 5 18 9 3 4" xfId="50309"/>
    <cellStyle name="Обычный 5 18 9 4" xfId="20435"/>
    <cellStyle name="Обычный 5 18 9 4 2" xfId="20436"/>
    <cellStyle name="Обычный 5 18 9 4 2 2" xfId="20437"/>
    <cellStyle name="Обычный 5 18 9 4 2 2 2" xfId="50310"/>
    <cellStyle name="Обычный 5 18 9 4 2 3" xfId="50311"/>
    <cellStyle name="Обычный 5 18 9 4 3" xfId="20438"/>
    <cellStyle name="Обычный 5 18 9 4 3 2" xfId="50312"/>
    <cellStyle name="Обычный 5 18 9 4 4" xfId="50313"/>
    <cellStyle name="Обычный 5 18 9 5" xfId="20439"/>
    <cellStyle name="Обычный 5 18 9 5 2" xfId="20440"/>
    <cellStyle name="Обычный 5 18 9 5 2 2" xfId="50314"/>
    <cellStyle name="Обычный 5 18 9 5 3" xfId="50315"/>
    <cellStyle name="Обычный 5 18 9 6" xfId="20441"/>
    <cellStyle name="Обычный 5 18 9 6 2" xfId="50316"/>
    <cellStyle name="Обычный 5 18 9 7" xfId="20442"/>
    <cellStyle name="Обычный 5 18 9 7 2" xfId="50317"/>
    <cellStyle name="Обычный 5 18 9 8" xfId="50318"/>
    <cellStyle name="Обычный 5 19" xfId="20443"/>
    <cellStyle name="Обычный 5 19 10" xfId="20444"/>
    <cellStyle name="Обычный 5 19 10 2" xfId="20445"/>
    <cellStyle name="Обычный 5 19 10 2 2" xfId="20446"/>
    <cellStyle name="Обычный 5 19 10 2 2 2" xfId="20447"/>
    <cellStyle name="Обычный 5 19 10 2 2 2 2" xfId="50319"/>
    <cellStyle name="Обычный 5 19 10 2 2 3" xfId="50320"/>
    <cellStyle name="Обычный 5 19 10 2 3" xfId="20448"/>
    <cellStyle name="Обычный 5 19 10 2 3 2" xfId="50321"/>
    <cellStyle name="Обычный 5 19 10 2 4" xfId="50322"/>
    <cellStyle name="Обычный 5 19 10 3" xfId="20449"/>
    <cellStyle name="Обычный 5 19 10 3 2" xfId="20450"/>
    <cellStyle name="Обычный 5 19 10 3 2 2" xfId="20451"/>
    <cellStyle name="Обычный 5 19 10 3 2 2 2" xfId="50323"/>
    <cellStyle name="Обычный 5 19 10 3 2 3" xfId="50324"/>
    <cellStyle name="Обычный 5 19 10 3 3" xfId="20452"/>
    <cellStyle name="Обычный 5 19 10 3 3 2" xfId="50325"/>
    <cellStyle name="Обычный 5 19 10 3 4" xfId="50326"/>
    <cellStyle name="Обычный 5 19 10 4" xfId="20453"/>
    <cellStyle name="Обычный 5 19 10 4 2" xfId="20454"/>
    <cellStyle name="Обычный 5 19 10 4 2 2" xfId="20455"/>
    <cellStyle name="Обычный 5 19 10 4 2 2 2" xfId="50327"/>
    <cellStyle name="Обычный 5 19 10 4 2 3" xfId="50328"/>
    <cellStyle name="Обычный 5 19 10 4 3" xfId="20456"/>
    <cellStyle name="Обычный 5 19 10 4 3 2" xfId="50329"/>
    <cellStyle name="Обычный 5 19 10 4 4" xfId="50330"/>
    <cellStyle name="Обычный 5 19 10 5" xfId="20457"/>
    <cellStyle name="Обычный 5 19 10 5 2" xfId="20458"/>
    <cellStyle name="Обычный 5 19 10 5 2 2" xfId="50331"/>
    <cellStyle name="Обычный 5 19 10 5 3" xfId="50332"/>
    <cellStyle name="Обычный 5 19 10 6" xfId="20459"/>
    <cellStyle name="Обычный 5 19 10 6 2" xfId="50333"/>
    <cellStyle name="Обычный 5 19 10 7" xfId="20460"/>
    <cellStyle name="Обычный 5 19 10 7 2" xfId="50334"/>
    <cellStyle name="Обычный 5 19 10 8" xfId="50335"/>
    <cellStyle name="Обычный 5 19 11" xfId="20461"/>
    <cellStyle name="Обычный 5 19 11 2" xfId="20462"/>
    <cellStyle name="Обычный 5 19 11 2 2" xfId="20463"/>
    <cellStyle name="Обычный 5 19 11 2 2 2" xfId="20464"/>
    <cellStyle name="Обычный 5 19 11 2 2 2 2" xfId="50336"/>
    <cellStyle name="Обычный 5 19 11 2 2 3" xfId="50337"/>
    <cellStyle name="Обычный 5 19 11 2 3" xfId="20465"/>
    <cellStyle name="Обычный 5 19 11 2 3 2" xfId="50338"/>
    <cellStyle name="Обычный 5 19 11 2 4" xfId="50339"/>
    <cellStyle name="Обычный 5 19 11 3" xfId="20466"/>
    <cellStyle name="Обычный 5 19 11 3 2" xfId="20467"/>
    <cellStyle name="Обычный 5 19 11 3 2 2" xfId="20468"/>
    <cellStyle name="Обычный 5 19 11 3 2 2 2" xfId="50340"/>
    <cellStyle name="Обычный 5 19 11 3 2 3" xfId="50341"/>
    <cellStyle name="Обычный 5 19 11 3 3" xfId="20469"/>
    <cellStyle name="Обычный 5 19 11 3 3 2" xfId="50342"/>
    <cellStyle name="Обычный 5 19 11 3 4" xfId="50343"/>
    <cellStyle name="Обычный 5 19 11 4" xfId="20470"/>
    <cellStyle name="Обычный 5 19 11 4 2" xfId="20471"/>
    <cellStyle name="Обычный 5 19 11 4 2 2" xfId="20472"/>
    <cellStyle name="Обычный 5 19 11 4 2 2 2" xfId="50344"/>
    <cellStyle name="Обычный 5 19 11 4 2 3" xfId="50345"/>
    <cellStyle name="Обычный 5 19 11 4 3" xfId="20473"/>
    <cellStyle name="Обычный 5 19 11 4 3 2" xfId="50346"/>
    <cellStyle name="Обычный 5 19 11 4 4" xfId="50347"/>
    <cellStyle name="Обычный 5 19 11 5" xfId="20474"/>
    <cellStyle name="Обычный 5 19 11 5 2" xfId="20475"/>
    <cellStyle name="Обычный 5 19 11 5 2 2" xfId="50348"/>
    <cellStyle name="Обычный 5 19 11 5 3" xfId="50349"/>
    <cellStyle name="Обычный 5 19 11 6" xfId="20476"/>
    <cellStyle name="Обычный 5 19 11 6 2" xfId="50350"/>
    <cellStyle name="Обычный 5 19 11 7" xfId="20477"/>
    <cellStyle name="Обычный 5 19 11 7 2" xfId="50351"/>
    <cellStyle name="Обычный 5 19 11 8" xfId="50352"/>
    <cellStyle name="Обычный 5 19 12" xfId="20478"/>
    <cellStyle name="Обычный 5 19 12 2" xfId="20479"/>
    <cellStyle name="Обычный 5 19 12 2 2" xfId="20480"/>
    <cellStyle name="Обычный 5 19 12 2 2 2" xfId="20481"/>
    <cellStyle name="Обычный 5 19 12 2 2 2 2" xfId="50353"/>
    <cellStyle name="Обычный 5 19 12 2 2 3" xfId="50354"/>
    <cellStyle name="Обычный 5 19 12 2 3" xfId="20482"/>
    <cellStyle name="Обычный 5 19 12 2 3 2" xfId="50355"/>
    <cellStyle name="Обычный 5 19 12 2 4" xfId="50356"/>
    <cellStyle name="Обычный 5 19 12 3" xfId="20483"/>
    <cellStyle name="Обычный 5 19 12 3 2" xfId="20484"/>
    <cellStyle name="Обычный 5 19 12 3 2 2" xfId="20485"/>
    <cellStyle name="Обычный 5 19 12 3 2 2 2" xfId="50357"/>
    <cellStyle name="Обычный 5 19 12 3 2 3" xfId="50358"/>
    <cellStyle name="Обычный 5 19 12 3 3" xfId="20486"/>
    <cellStyle name="Обычный 5 19 12 3 3 2" xfId="50359"/>
    <cellStyle name="Обычный 5 19 12 3 4" xfId="50360"/>
    <cellStyle name="Обычный 5 19 12 4" xfId="20487"/>
    <cellStyle name="Обычный 5 19 12 4 2" xfId="20488"/>
    <cellStyle name="Обычный 5 19 12 4 2 2" xfId="20489"/>
    <cellStyle name="Обычный 5 19 12 4 2 2 2" xfId="50361"/>
    <cellStyle name="Обычный 5 19 12 4 2 3" xfId="50362"/>
    <cellStyle name="Обычный 5 19 12 4 3" xfId="20490"/>
    <cellStyle name="Обычный 5 19 12 4 3 2" xfId="50363"/>
    <cellStyle name="Обычный 5 19 12 4 4" xfId="50364"/>
    <cellStyle name="Обычный 5 19 12 5" xfId="20491"/>
    <cellStyle name="Обычный 5 19 12 5 2" xfId="20492"/>
    <cellStyle name="Обычный 5 19 12 5 2 2" xfId="50365"/>
    <cellStyle name="Обычный 5 19 12 5 3" xfId="50366"/>
    <cellStyle name="Обычный 5 19 12 6" xfId="20493"/>
    <cellStyle name="Обычный 5 19 12 6 2" xfId="50367"/>
    <cellStyle name="Обычный 5 19 12 7" xfId="20494"/>
    <cellStyle name="Обычный 5 19 12 7 2" xfId="50368"/>
    <cellStyle name="Обычный 5 19 12 8" xfId="50369"/>
    <cellStyle name="Обычный 5 19 13" xfId="20495"/>
    <cellStyle name="Обычный 5 19 13 2" xfId="20496"/>
    <cellStyle name="Обычный 5 19 13 2 2" xfId="20497"/>
    <cellStyle name="Обычный 5 19 13 2 2 2" xfId="20498"/>
    <cellStyle name="Обычный 5 19 13 2 2 2 2" xfId="50370"/>
    <cellStyle name="Обычный 5 19 13 2 2 3" xfId="50371"/>
    <cellStyle name="Обычный 5 19 13 2 3" xfId="20499"/>
    <cellStyle name="Обычный 5 19 13 2 3 2" xfId="50372"/>
    <cellStyle name="Обычный 5 19 13 2 4" xfId="50373"/>
    <cellStyle name="Обычный 5 19 13 3" xfId="20500"/>
    <cellStyle name="Обычный 5 19 13 3 2" xfId="20501"/>
    <cellStyle name="Обычный 5 19 13 3 2 2" xfId="20502"/>
    <cellStyle name="Обычный 5 19 13 3 2 2 2" xfId="50374"/>
    <cellStyle name="Обычный 5 19 13 3 2 3" xfId="50375"/>
    <cellStyle name="Обычный 5 19 13 3 3" xfId="20503"/>
    <cellStyle name="Обычный 5 19 13 3 3 2" xfId="50376"/>
    <cellStyle name="Обычный 5 19 13 3 4" xfId="50377"/>
    <cellStyle name="Обычный 5 19 13 4" xfId="20504"/>
    <cellStyle name="Обычный 5 19 13 4 2" xfId="20505"/>
    <cellStyle name="Обычный 5 19 13 4 2 2" xfId="20506"/>
    <cellStyle name="Обычный 5 19 13 4 2 2 2" xfId="50378"/>
    <cellStyle name="Обычный 5 19 13 4 2 3" xfId="50379"/>
    <cellStyle name="Обычный 5 19 13 4 3" xfId="20507"/>
    <cellStyle name="Обычный 5 19 13 4 3 2" xfId="50380"/>
    <cellStyle name="Обычный 5 19 13 4 4" xfId="50381"/>
    <cellStyle name="Обычный 5 19 13 5" xfId="20508"/>
    <cellStyle name="Обычный 5 19 13 5 2" xfId="20509"/>
    <cellStyle name="Обычный 5 19 13 5 2 2" xfId="50382"/>
    <cellStyle name="Обычный 5 19 13 5 3" xfId="50383"/>
    <cellStyle name="Обычный 5 19 13 6" xfId="20510"/>
    <cellStyle name="Обычный 5 19 13 6 2" xfId="50384"/>
    <cellStyle name="Обычный 5 19 13 7" xfId="20511"/>
    <cellStyle name="Обычный 5 19 13 7 2" xfId="50385"/>
    <cellStyle name="Обычный 5 19 13 8" xfId="50386"/>
    <cellStyle name="Обычный 5 19 14" xfId="20512"/>
    <cellStyle name="Обычный 5 19 14 2" xfId="20513"/>
    <cellStyle name="Обычный 5 19 14 2 2" xfId="20514"/>
    <cellStyle name="Обычный 5 19 14 2 2 2" xfId="20515"/>
    <cellStyle name="Обычный 5 19 14 2 2 2 2" xfId="50387"/>
    <cellStyle name="Обычный 5 19 14 2 2 3" xfId="50388"/>
    <cellStyle name="Обычный 5 19 14 2 3" xfId="20516"/>
    <cellStyle name="Обычный 5 19 14 2 3 2" xfId="50389"/>
    <cellStyle name="Обычный 5 19 14 2 4" xfId="50390"/>
    <cellStyle name="Обычный 5 19 14 3" xfId="20517"/>
    <cellStyle name="Обычный 5 19 14 3 2" xfId="20518"/>
    <cellStyle name="Обычный 5 19 14 3 2 2" xfId="20519"/>
    <cellStyle name="Обычный 5 19 14 3 2 2 2" xfId="50391"/>
    <cellStyle name="Обычный 5 19 14 3 2 3" xfId="50392"/>
    <cellStyle name="Обычный 5 19 14 3 3" xfId="20520"/>
    <cellStyle name="Обычный 5 19 14 3 3 2" xfId="50393"/>
    <cellStyle name="Обычный 5 19 14 3 4" xfId="50394"/>
    <cellStyle name="Обычный 5 19 14 4" xfId="20521"/>
    <cellStyle name="Обычный 5 19 14 4 2" xfId="20522"/>
    <cellStyle name="Обычный 5 19 14 4 2 2" xfId="20523"/>
    <cellStyle name="Обычный 5 19 14 4 2 2 2" xfId="50395"/>
    <cellStyle name="Обычный 5 19 14 4 2 3" xfId="50396"/>
    <cellStyle name="Обычный 5 19 14 4 3" xfId="20524"/>
    <cellStyle name="Обычный 5 19 14 4 3 2" xfId="50397"/>
    <cellStyle name="Обычный 5 19 14 4 4" xfId="50398"/>
    <cellStyle name="Обычный 5 19 14 5" xfId="20525"/>
    <cellStyle name="Обычный 5 19 14 5 2" xfId="20526"/>
    <cellStyle name="Обычный 5 19 14 5 2 2" xfId="50399"/>
    <cellStyle name="Обычный 5 19 14 5 3" xfId="50400"/>
    <cellStyle name="Обычный 5 19 14 6" xfId="20527"/>
    <cellStyle name="Обычный 5 19 14 6 2" xfId="50401"/>
    <cellStyle name="Обычный 5 19 14 7" xfId="20528"/>
    <cellStyle name="Обычный 5 19 14 7 2" xfId="50402"/>
    <cellStyle name="Обычный 5 19 14 8" xfId="50403"/>
    <cellStyle name="Обычный 5 19 15" xfId="20529"/>
    <cellStyle name="Обычный 5 19 15 2" xfId="20530"/>
    <cellStyle name="Обычный 5 19 15 2 2" xfId="20531"/>
    <cellStyle name="Обычный 5 19 15 2 2 2" xfId="20532"/>
    <cellStyle name="Обычный 5 19 15 2 2 2 2" xfId="50404"/>
    <cellStyle name="Обычный 5 19 15 2 2 3" xfId="50405"/>
    <cellStyle name="Обычный 5 19 15 2 3" xfId="20533"/>
    <cellStyle name="Обычный 5 19 15 2 3 2" xfId="50406"/>
    <cellStyle name="Обычный 5 19 15 2 4" xfId="50407"/>
    <cellStyle name="Обычный 5 19 15 3" xfId="20534"/>
    <cellStyle name="Обычный 5 19 15 3 2" xfId="20535"/>
    <cellStyle name="Обычный 5 19 15 3 2 2" xfId="20536"/>
    <cellStyle name="Обычный 5 19 15 3 2 2 2" xfId="50408"/>
    <cellStyle name="Обычный 5 19 15 3 2 3" xfId="50409"/>
    <cellStyle name="Обычный 5 19 15 3 3" xfId="20537"/>
    <cellStyle name="Обычный 5 19 15 3 3 2" xfId="50410"/>
    <cellStyle name="Обычный 5 19 15 3 4" xfId="50411"/>
    <cellStyle name="Обычный 5 19 15 4" xfId="20538"/>
    <cellStyle name="Обычный 5 19 15 4 2" xfId="20539"/>
    <cellStyle name="Обычный 5 19 15 4 2 2" xfId="20540"/>
    <cellStyle name="Обычный 5 19 15 4 2 2 2" xfId="50412"/>
    <cellStyle name="Обычный 5 19 15 4 2 3" xfId="50413"/>
    <cellStyle name="Обычный 5 19 15 4 3" xfId="20541"/>
    <cellStyle name="Обычный 5 19 15 4 3 2" xfId="50414"/>
    <cellStyle name="Обычный 5 19 15 4 4" xfId="50415"/>
    <cellStyle name="Обычный 5 19 15 5" xfId="20542"/>
    <cellStyle name="Обычный 5 19 15 5 2" xfId="20543"/>
    <cellStyle name="Обычный 5 19 15 5 2 2" xfId="50416"/>
    <cellStyle name="Обычный 5 19 15 5 3" xfId="50417"/>
    <cellStyle name="Обычный 5 19 15 6" xfId="20544"/>
    <cellStyle name="Обычный 5 19 15 6 2" xfId="50418"/>
    <cellStyle name="Обычный 5 19 15 7" xfId="20545"/>
    <cellStyle name="Обычный 5 19 15 7 2" xfId="50419"/>
    <cellStyle name="Обычный 5 19 15 8" xfId="50420"/>
    <cellStyle name="Обычный 5 19 16" xfId="20546"/>
    <cellStyle name="Обычный 5 19 16 2" xfId="20547"/>
    <cellStyle name="Обычный 5 19 16 2 2" xfId="20548"/>
    <cellStyle name="Обычный 5 19 16 2 2 2" xfId="20549"/>
    <cellStyle name="Обычный 5 19 16 2 2 2 2" xfId="50421"/>
    <cellStyle name="Обычный 5 19 16 2 2 3" xfId="50422"/>
    <cellStyle name="Обычный 5 19 16 2 3" xfId="20550"/>
    <cellStyle name="Обычный 5 19 16 2 3 2" xfId="50423"/>
    <cellStyle name="Обычный 5 19 16 2 4" xfId="50424"/>
    <cellStyle name="Обычный 5 19 16 3" xfId="20551"/>
    <cellStyle name="Обычный 5 19 16 3 2" xfId="20552"/>
    <cellStyle name="Обычный 5 19 16 3 2 2" xfId="20553"/>
    <cellStyle name="Обычный 5 19 16 3 2 2 2" xfId="50425"/>
    <cellStyle name="Обычный 5 19 16 3 2 3" xfId="50426"/>
    <cellStyle name="Обычный 5 19 16 3 3" xfId="20554"/>
    <cellStyle name="Обычный 5 19 16 3 3 2" xfId="50427"/>
    <cellStyle name="Обычный 5 19 16 3 4" xfId="50428"/>
    <cellStyle name="Обычный 5 19 16 4" xfId="20555"/>
    <cellStyle name="Обычный 5 19 16 4 2" xfId="20556"/>
    <cellStyle name="Обычный 5 19 16 4 2 2" xfId="20557"/>
    <cellStyle name="Обычный 5 19 16 4 2 2 2" xfId="50429"/>
    <cellStyle name="Обычный 5 19 16 4 2 3" xfId="50430"/>
    <cellStyle name="Обычный 5 19 16 4 3" xfId="20558"/>
    <cellStyle name="Обычный 5 19 16 4 3 2" xfId="50431"/>
    <cellStyle name="Обычный 5 19 16 4 4" xfId="50432"/>
    <cellStyle name="Обычный 5 19 16 5" xfId="20559"/>
    <cellStyle name="Обычный 5 19 16 5 2" xfId="20560"/>
    <cellStyle name="Обычный 5 19 16 5 2 2" xfId="50433"/>
    <cellStyle name="Обычный 5 19 16 5 3" xfId="50434"/>
    <cellStyle name="Обычный 5 19 16 6" xfId="20561"/>
    <cellStyle name="Обычный 5 19 16 6 2" xfId="50435"/>
    <cellStyle name="Обычный 5 19 16 7" xfId="20562"/>
    <cellStyle name="Обычный 5 19 16 7 2" xfId="50436"/>
    <cellStyle name="Обычный 5 19 16 8" xfId="50437"/>
    <cellStyle name="Обычный 5 19 17" xfId="20563"/>
    <cellStyle name="Обычный 5 19 17 2" xfId="20564"/>
    <cellStyle name="Обычный 5 19 17 2 2" xfId="20565"/>
    <cellStyle name="Обычный 5 19 17 2 2 2" xfId="20566"/>
    <cellStyle name="Обычный 5 19 17 2 2 2 2" xfId="50438"/>
    <cellStyle name="Обычный 5 19 17 2 2 3" xfId="50439"/>
    <cellStyle name="Обычный 5 19 17 2 3" xfId="20567"/>
    <cellStyle name="Обычный 5 19 17 2 3 2" xfId="50440"/>
    <cellStyle name="Обычный 5 19 17 2 4" xfId="50441"/>
    <cellStyle name="Обычный 5 19 17 3" xfId="20568"/>
    <cellStyle name="Обычный 5 19 17 3 2" xfId="20569"/>
    <cellStyle name="Обычный 5 19 17 3 2 2" xfId="20570"/>
    <cellStyle name="Обычный 5 19 17 3 2 2 2" xfId="50442"/>
    <cellStyle name="Обычный 5 19 17 3 2 3" xfId="50443"/>
    <cellStyle name="Обычный 5 19 17 3 3" xfId="20571"/>
    <cellStyle name="Обычный 5 19 17 3 3 2" xfId="50444"/>
    <cellStyle name="Обычный 5 19 17 3 4" xfId="50445"/>
    <cellStyle name="Обычный 5 19 17 4" xfId="20572"/>
    <cellStyle name="Обычный 5 19 17 4 2" xfId="20573"/>
    <cellStyle name="Обычный 5 19 17 4 2 2" xfId="20574"/>
    <cellStyle name="Обычный 5 19 17 4 2 2 2" xfId="50446"/>
    <cellStyle name="Обычный 5 19 17 4 2 3" xfId="50447"/>
    <cellStyle name="Обычный 5 19 17 4 3" xfId="20575"/>
    <cellStyle name="Обычный 5 19 17 4 3 2" xfId="50448"/>
    <cellStyle name="Обычный 5 19 17 4 4" xfId="50449"/>
    <cellStyle name="Обычный 5 19 17 5" xfId="20576"/>
    <cellStyle name="Обычный 5 19 17 5 2" xfId="20577"/>
    <cellStyle name="Обычный 5 19 17 5 2 2" xfId="50450"/>
    <cellStyle name="Обычный 5 19 17 5 3" xfId="50451"/>
    <cellStyle name="Обычный 5 19 17 6" xfId="20578"/>
    <cellStyle name="Обычный 5 19 17 6 2" xfId="50452"/>
    <cellStyle name="Обычный 5 19 17 7" xfId="20579"/>
    <cellStyle name="Обычный 5 19 17 7 2" xfId="50453"/>
    <cellStyle name="Обычный 5 19 17 8" xfId="50454"/>
    <cellStyle name="Обычный 5 19 18" xfId="20580"/>
    <cellStyle name="Обычный 5 19 18 2" xfId="20581"/>
    <cellStyle name="Обычный 5 19 18 2 2" xfId="20582"/>
    <cellStyle name="Обычный 5 19 18 2 2 2" xfId="20583"/>
    <cellStyle name="Обычный 5 19 18 2 2 2 2" xfId="50455"/>
    <cellStyle name="Обычный 5 19 18 2 2 3" xfId="50456"/>
    <cellStyle name="Обычный 5 19 18 2 3" xfId="20584"/>
    <cellStyle name="Обычный 5 19 18 2 3 2" xfId="50457"/>
    <cellStyle name="Обычный 5 19 18 2 4" xfId="50458"/>
    <cellStyle name="Обычный 5 19 18 3" xfId="20585"/>
    <cellStyle name="Обычный 5 19 18 3 2" xfId="20586"/>
    <cellStyle name="Обычный 5 19 18 3 2 2" xfId="20587"/>
    <cellStyle name="Обычный 5 19 18 3 2 2 2" xfId="50459"/>
    <cellStyle name="Обычный 5 19 18 3 2 3" xfId="50460"/>
    <cellStyle name="Обычный 5 19 18 3 3" xfId="20588"/>
    <cellStyle name="Обычный 5 19 18 3 3 2" xfId="50461"/>
    <cellStyle name="Обычный 5 19 18 3 4" xfId="50462"/>
    <cellStyle name="Обычный 5 19 18 4" xfId="20589"/>
    <cellStyle name="Обычный 5 19 18 4 2" xfId="20590"/>
    <cellStyle name="Обычный 5 19 18 4 2 2" xfId="20591"/>
    <cellStyle name="Обычный 5 19 18 4 2 2 2" xfId="50463"/>
    <cellStyle name="Обычный 5 19 18 4 2 3" xfId="50464"/>
    <cellStyle name="Обычный 5 19 18 4 3" xfId="20592"/>
    <cellStyle name="Обычный 5 19 18 4 3 2" xfId="50465"/>
    <cellStyle name="Обычный 5 19 18 4 4" xfId="50466"/>
    <cellStyle name="Обычный 5 19 18 5" xfId="20593"/>
    <cellStyle name="Обычный 5 19 18 5 2" xfId="20594"/>
    <cellStyle name="Обычный 5 19 18 5 2 2" xfId="50467"/>
    <cellStyle name="Обычный 5 19 18 5 3" xfId="50468"/>
    <cellStyle name="Обычный 5 19 18 6" xfId="20595"/>
    <cellStyle name="Обычный 5 19 18 6 2" xfId="50469"/>
    <cellStyle name="Обычный 5 19 18 7" xfId="20596"/>
    <cellStyle name="Обычный 5 19 18 7 2" xfId="50470"/>
    <cellStyle name="Обычный 5 19 18 8" xfId="50471"/>
    <cellStyle name="Обычный 5 19 19" xfId="20597"/>
    <cellStyle name="Обычный 5 19 19 2" xfId="20598"/>
    <cellStyle name="Обычный 5 19 19 2 2" xfId="20599"/>
    <cellStyle name="Обычный 5 19 19 2 2 2" xfId="20600"/>
    <cellStyle name="Обычный 5 19 19 2 2 2 2" xfId="50472"/>
    <cellStyle name="Обычный 5 19 19 2 2 3" xfId="50473"/>
    <cellStyle name="Обычный 5 19 19 2 3" xfId="20601"/>
    <cellStyle name="Обычный 5 19 19 2 3 2" xfId="50474"/>
    <cellStyle name="Обычный 5 19 19 2 4" xfId="50475"/>
    <cellStyle name="Обычный 5 19 19 3" xfId="20602"/>
    <cellStyle name="Обычный 5 19 19 3 2" xfId="20603"/>
    <cellStyle name="Обычный 5 19 19 3 2 2" xfId="20604"/>
    <cellStyle name="Обычный 5 19 19 3 2 2 2" xfId="50476"/>
    <cellStyle name="Обычный 5 19 19 3 2 3" xfId="50477"/>
    <cellStyle name="Обычный 5 19 19 3 3" xfId="20605"/>
    <cellStyle name="Обычный 5 19 19 3 3 2" xfId="50478"/>
    <cellStyle name="Обычный 5 19 19 3 4" xfId="50479"/>
    <cellStyle name="Обычный 5 19 19 4" xfId="20606"/>
    <cellStyle name="Обычный 5 19 19 4 2" xfId="20607"/>
    <cellStyle name="Обычный 5 19 19 4 2 2" xfId="20608"/>
    <cellStyle name="Обычный 5 19 19 4 2 2 2" xfId="50480"/>
    <cellStyle name="Обычный 5 19 19 4 2 3" xfId="50481"/>
    <cellStyle name="Обычный 5 19 19 4 3" xfId="20609"/>
    <cellStyle name="Обычный 5 19 19 4 3 2" xfId="50482"/>
    <cellStyle name="Обычный 5 19 19 4 4" xfId="50483"/>
    <cellStyle name="Обычный 5 19 19 5" xfId="20610"/>
    <cellStyle name="Обычный 5 19 19 5 2" xfId="20611"/>
    <cellStyle name="Обычный 5 19 19 5 2 2" xfId="50484"/>
    <cellStyle name="Обычный 5 19 19 5 3" xfId="50485"/>
    <cellStyle name="Обычный 5 19 19 6" xfId="20612"/>
    <cellStyle name="Обычный 5 19 19 6 2" xfId="50486"/>
    <cellStyle name="Обычный 5 19 19 7" xfId="20613"/>
    <cellStyle name="Обычный 5 19 19 7 2" xfId="50487"/>
    <cellStyle name="Обычный 5 19 19 8" xfId="50488"/>
    <cellStyle name="Обычный 5 19 2" xfId="20614"/>
    <cellStyle name="Обычный 5 19 2 2" xfId="20615"/>
    <cellStyle name="Обычный 5 19 2 2 2" xfId="20616"/>
    <cellStyle name="Обычный 5 19 2 2 2 2" xfId="20617"/>
    <cellStyle name="Обычный 5 19 2 2 2 2 2" xfId="50489"/>
    <cellStyle name="Обычный 5 19 2 2 2 3" xfId="50490"/>
    <cellStyle name="Обычный 5 19 2 2 3" xfId="20618"/>
    <cellStyle name="Обычный 5 19 2 2 3 2" xfId="50491"/>
    <cellStyle name="Обычный 5 19 2 2 4" xfId="50492"/>
    <cellStyle name="Обычный 5 19 2 3" xfId="20619"/>
    <cellStyle name="Обычный 5 19 2 3 2" xfId="20620"/>
    <cellStyle name="Обычный 5 19 2 3 2 2" xfId="20621"/>
    <cellStyle name="Обычный 5 19 2 3 2 2 2" xfId="50493"/>
    <cellStyle name="Обычный 5 19 2 3 2 3" xfId="50494"/>
    <cellStyle name="Обычный 5 19 2 3 3" xfId="20622"/>
    <cellStyle name="Обычный 5 19 2 3 3 2" xfId="50495"/>
    <cellStyle name="Обычный 5 19 2 3 4" xfId="50496"/>
    <cellStyle name="Обычный 5 19 2 4" xfId="20623"/>
    <cellStyle name="Обычный 5 19 2 4 2" xfId="20624"/>
    <cellStyle name="Обычный 5 19 2 4 2 2" xfId="20625"/>
    <cellStyle name="Обычный 5 19 2 4 2 2 2" xfId="50497"/>
    <cellStyle name="Обычный 5 19 2 4 2 3" xfId="50498"/>
    <cellStyle name="Обычный 5 19 2 4 3" xfId="20626"/>
    <cellStyle name="Обычный 5 19 2 4 3 2" xfId="50499"/>
    <cellStyle name="Обычный 5 19 2 4 4" xfId="50500"/>
    <cellStyle name="Обычный 5 19 2 5" xfId="20627"/>
    <cellStyle name="Обычный 5 19 2 5 2" xfId="20628"/>
    <cellStyle name="Обычный 5 19 2 5 2 2" xfId="50501"/>
    <cellStyle name="Обычный 5 19 2 5 3" xfId="50502"/>
    <cellStyle name="Обычный 5 19 2 6" xfId="20629"/>
    <cellStyle name="Обычный 5 19 2 6 2" xfId="50503"/>
    <cellStyle name="Обычный 5 19 2 7" xfId="20630"/>
    <cellStyle name="Обычный 5 19 2 7 2" xfId="50504"/>
    <cellStyle name="Обычный 5 19 2 8" xfId="50505"/>
    <cellStyle name="Обычный 5 19 20" xfId="20631"/>
    <cellStyle name="Обычный 5 19 20 2" xfId="20632"/>
    <cellStyle name="Обычный 5 19 20 2 2" xfId="20633"/>
    <cellStyle name="Обычный 5 19 20 2 2 2" xfId="20634"/>
    <cellStyle name="Обычный 5 19 20 2 2 2 2" xfId="50506"/>
    <cellStyle name="Обычный 5 19 20 2 2 3" xfId="50507"/>
    <cellStyle name="Обычный 5 19 20 2 3" xfId="20635"/>
    <cellStyle name="Обычный 5 19 20 2 3 2" xfId="50508"/>
    <cellStyle name="Обычный 5 19 20 2 4" xfId="50509"/>
    <cellStyle name="Обычный 5 19 20 3" xfId="20636"/>
    <cellStyle name="Обычный 5 19 20 3 2" xfId="20637"/>
    <cellStyle name="Обычный 5 19 20 3 2 2" xfId="20638"/>
    <cellStyle name="Обычный 5 19 20 3 2 2 2" xfId="50510"/>
    <cellStyle name="Обычный 5 19 20 3 2 3" xfId="50511"/>
    <cellStyle name="Обычный 5 19 20 3 3" xfId="20639"/>
    <cellStyle name="Обычный 5 19 20 3 3 2" xfId="50512"/>
    <cellStyle name="Обычный 5 19 20 3 4" xfId="50513"/>
    <cellStyle name="Обычный 5 19 20 4" xfId="20640"/>
    <cellStyle name="Обычный 5 19 20 4 2" xfId="20641"/>
    <cellStyle name="Обычный 5 19 20 4 2 2" xfId="20642"/>
    <cellStyle name="Обычный 5 19 20 4 2 2 2" xfId="50514"/>
    <cellStyle name="Обычный 5 19 20 4 2 3" xfId="50515"/>
    <cellStyle name="Обычный 5 19 20 4 3" xfId="20643"/>
    <cellStyle name="Обычный 5 19 20 4 3 2" xfId="50516"/>
    <cellStyle name="Обычный 5 19 20 4 4" xfId="50517"/>
    <cellStyle name="Обычный 5 19 20 5" xfId="20644"/>
    <cellStyle name="Обычный 5 19 20 5 2" xfId="20645"/>
    <cellStyle name="Обычный 5 19 20 5 2 2" xfId="50518"/>
    <cellStyle name="Обычный 5 19 20 5 3" xfId="50519"/>
    <cellStyle name="Обычный 5 19 20 6" xfId="20646"/>
    <cellStyle name="Обычный 5 19 20 6 2" xfId="50520"/>
    <cellStyle name="Обычный 5 19 20 7" xfId="20647"/>
    <cellStyle name="Обычный 5 19 20 7 2" xfId="50521"/>
    <cellStyle name="Обычный 5 19 20 8" xfId="50522"/>
    <cellStyle name="Обычный 5 19 21" xfId="20648"/>
    <cellStyle name="Обычный 5 19 21 2" xfId="20649"/>
    <cellStyle name="Обычный 5 19 21 2 2" xfId="20650"/>
    <cellStyle name="Обычный 5 19 21 2 2 2" xfId="20651"/>
    <cellStyle name="Обычный 5 19 21 2 2 2 2" xfId="50523"/>
    <cellStyle name="Обычный 5 19 21 2 2 3" xfId="50524"/>
    <cellStyle name="Обычный 5 19 21 2 3" xfId="20652"/>
    <cellStyle name="Обычный 5 19 21 2 3 2" xfId="50525"/>
    <cellStyle name="Обычный 5 19 21 2 4" xfId="50526"/>
    <cellStyle name="Обычный 5 19 21 3" xfId="20653"/>
    <cellStyle name="Обычный 5 19 21 3 2" xfId="20654"/>
    <cellStyle name="Обычный 5 19 21 3 2 2" xfId="20655"/>
    <cellStyle name="Обычный 5 19 21 3 2 2 2" xfId="50527"/>
    <cellStyle name="Обычный 5 19 21 3 2 3" xfId="50528"/>
    <cellStyle name="Обычный 5 19 21 3 3" xfId="20656"/>
    <cellStyle name="Обычный 5 19 21 3 3 2" xfId="50529"/>
    <cellStyle name="Обычный 5 19 21 3 4" xfId="50530"/>
    <cellStyle name="Обычный 5 19 21 4" xfId="20657"/>
    <cellStyle name="Обычный 5 19 21 4 2" xfId="20658"/>
    <cellStyle name="Обычный 5 19 21 4 2 2" xfId="20659"/>
    <cellStyle name="Обычный 5 19 21 4 2 2 2" xfId="50531"/>
    <cellStyle name="Обычный 5 19 21 4 2 3" xfId="50532"/>
    <cellStyle name="Обычный 5 19 21 4 3" xfId="20660"/>
    <cellStyle name="Обычный 5 19 21 4 3 2" xfId="50533"/>
    <cellStyle name="Обычный 5 19 21 4 4" xfId="50534"/>
    <cellStyle name="Обычный 5 19 21 5" xfId="20661"/>
    <cellStyle name="Обычный 5 19 21 5 2" xfId="20662"/>
    <cellStyle name="Обычный 5 19 21 5 2 2" xfId="50535"/>
    <cellStyle name="Обычный 5 19 21 5 3" xfId="50536"/>
    <cellStyle name="Обычный 5 19 21 6" xfId="20663"/>
    <cellStyle name="Обычный 5 19 21 6 2" xfId="50537"/>
    <cellStyle name="Обычный 5 19 21 7" xfId="20664"/>
    <cellStyle name="Обычный 5 19 21 7 2" xfId="50538"/>
    <cellStyle name="Обычный 5 19 21 8" xfId="50539"/>
    <cellStyle name="Обычный 5 19 22" xfId="20665"/>
    <cellStyle name="Обычный 5 19 22 2" xfId="20666"/>
    <cellStyle name="Обычный 5 19 22 2 2" xfId="20667"/>
    <cellStyle name="Обычный 5 19 22 2 2 2" xfId="20668"/>
    <cellStyle name="Обычный 5 19 22 2 2 2 2" xfId="50540"/>
    <cellStyle name="Обычный 5 19 22 2 2 3" xfId="50541"/>
    <cellStyle name="Обычный 5 19 22 2 3" xfId="20669"/>
    <cellStyle name="Обычный 5 19 22 2 3 2" xfId="50542"/>
    <cellStyle name="Обычный 5 19 22 2 4" xfId="50543"/>
    <cellStyle name="Обычный 5 19 22 3" xfId="20670"/>
    <cellStyle name="Обычный 5 19 22 3 2" xfId="20671"/>
    <cellStyle name="Обычный 5 19 22 3 2 2" xfId="20672"/>
    <cellStyle name="Обычный 5 19 22 3 2 2 2" xfId="50544"/>
    <cellStyle name="Обычный 5 19 22 3 2 3" xfId="50545"/>
    <cellStyle name="Обычный 5 19 22 3 3" xfId="20673"/>
    <cellStyle name="Обычный 5 19 22 3 3 2" xfId="50546"/>
    <cellStyle name="Обычный 5 19 22 3 4" xfId="50547"/>
    <cellStyle name="Обычный 5 19 22 4" xfId="20674"/>
    <cellStyle name="Обычный 5 19 22 4 2" xfId="20675"/>
    <cellStyle name="Обычный 5 19 22 4 2 2" xfId="20676"/>
    <cellStyle name="Обычный 5 19 22 4 2 2 2" xfId="50548"/>
    <cellStyle name="Обычный 5 19 22 4 2 3" xfId="50549"/>
    <cellStyle name="Обычный 5 19 22 4 3" xfId="20677"/>
    <cellStyle name="Обычный 5 19 22 4 3 2" xfId="50550"/>
    <cellStyle name="Обычный 5 19 22 4 4" xfId="50551"/>
    <cellStyle name="Обычный 5 19 22 5" xfId="20678"/>
    <cellStyle name="Обычный 5 19 22 5 2" xfId="20679"/>
    <cellStyle name="Обычный 5 19 22 5 2 2" xfId="50552"/>
    <cellStyle name="Обычный 5 19 22 5 3" xfId="50553"/>
    <cellStyle name="Обычный 5 19 22 6" xfId="20680"/>
    <cellStyle name="Обычный 5 19 22 6 2" xfId="50554"/>
    <cellStyle name="Обычный 5 19 22 7" xfId="20681"/>
    <cellStyle name="Обычный 5 19 22 7 2" xfId="50555"/>
    <cellStyle name="Обычный 5 19 22 8" xfId="50556"/>
    <cellStyle name="Обычный 5 19 23" xfId="20682"/>
    <cellStyle name="Обычный 5 19 23 2" xfId="20683"/>
    <cellStyle name="Обычный 5 19 23 2 2" xfId="20684"/>
    <cellStyle name="Обычный 5 19 23 2 2 2" xfId="20685"/>
    <cellStyle name="Обычный 5 19 23 2 2 2 2" xfId="50557"/>
    <cellStyle name="Обычный 5 19 23 2 2 3" xfId="50558"/>
    <cellStyle name="Обычный 5 19 23 2 3" xfId="20686"/>
    <cellStyle name="Обычный 5 19 23 2 3 2" xfId="50559"/>
    <cellStyle name="Обычный 5 19 23 2 4" xfId="50560"/>
    <cellStyle name="Обычный 5 19 23 3" xfId="20687"/>
    <cellStyle name="Обычный 5 19 23 3 2" xfId="20688"/>
    <cellStyle name="Обычный 5 19 23 3 2 2" xfId="20689"/>
    <cellStyle name="Обычный 5 19 23 3 2 2 2" xfId="50561"/>
    <cellStyle name="Обычный 5 19 23 3 2 3" xfId="50562"/>
    <cellStyle name="Обычный 5 19 23 3 3" xfId="20690"/>
    <cellStyle name="Обычный 5 19 23 3 3 2" xfId="50563"/>
    <cellStyle name="Обычный 5 19 23 3 4" xfId="50564"/>
    <cellStyle name="Обычный 5 19 23 4" xfId="20691"/>
    <cellStyle name="Обычный 5 19 23 4 2" xfId="20692"/>
    <cellStyle name="Обычный 5 19 23 4 2 2" xfId="20693"/>
    <cellStyle name="Обычный 5 19 23 4 2 2 2" xfId="50565"/>
    <cellStyle name="Обычный 5 19 23 4 2 3" xfId="50566"/>
    <cellStyle name="Обычный 5 19 23 4 3" xfId="20694"/>
    <cellStyle name="Обычный 5 19 23 4 3 2" xfId="50567"/>
    <cellStyle name="Обычный 5 19 23 4 4" xfId="50568"/>
    <cellStyle name="Обычный 5 19 23 5" xfId="20695"/>
    <cellStyle name="Обычный 5 19 23 5 2" xfId="20696"/>
    <cellStyle name="Обычный 5 19 23 5 2 2" xfId="50569"/>
    <cellStyle name="Обычный 5 19 23 5 3" xfId="50570"/>
    <cellStyle name="Обычный 5 19 23 6" xfId="20697"/>
    <cellStyle name="Обычный 5 19 23 6 2" xfId="50571"/>
    <cellStyle name="Обычный 5 19 23 7" xfId="20698"/>
    <cellStyle name="Обычный 5 19 23 7 2" xfId="50572"/>
    <cellStyle name="Обычный 5 19 23 8" xfId="50573"/>
    <cellStyle name="Обычный 5 19 24" xfId="20699"/>
    <cellStyle name="Обычный 5 19 24 2" xfId="20700"/>
    <cellStyle name="Обычный 5 19 24 2 2" xfId="20701"/>
    <cellStyle name="Обычный 5 19 24 2 2 2" xfId="20702"/>
    <cellStyle name="Обычный 5 19 24 2 2 2 2" xfId="50574"/>
    <cellStyle name="Обычный 5 19 24 2 2 3" xfId="50575"/>
    <cellStyle name="Обычный 5 19 24 2 3" xfId="20703"/>
    <cellStyle name="Обычный 5 19 24 2 3 2" xfId="50576"/>
    <cellStyle name="Обычный 5 19 24 2 4" xfId="50577"/>
    <cellStyle name="Обычный 5 19 24 3" xfId="20704"/>
    <cellStyle name="Обычный 5 19 24 3 2" xfId="20705"/>
    <cellStyle name="Обычный 5 19 24 3 2 2" xfId="20706"/>
    <cellStyle name="Обычный 5 19 24 3 2 2 2" xfId="50578"/>
    <cellStyle name="Обычный 5 19 24 3 2 3" xfId="50579"/>
    <cellStyle name="Обычный 5 19 24 3 3" xfId="20707"/>
    <cellStyle name="Обычный 5 19 24 3 3 2" xfId="50580"/>
    <cellStyle name="Обычный 5 19 24 3 4" xfId="50581"/>
    <cellStyle name="Обычный 5 19 24 4" xfId="20708"/>
    <cellStyle name="Обычный 5 19 24 4 2" xfId="20709"/>
    <cellStyle name="Обычный 5 19 24 4 2 2" xfId="20710"/>
    <cellStyle name="Обычный 5 19 24 4 2 2 2" xfId="50582"/>
    <cellStyle name="Обычный 5 19 24 4 2 3" xfId="50583"/>
    <cellStyle name="Обычный 5 19 24 4 3" xfId="20711"/>
    <cellStyle name="Обычный 5 19 24 4 3 2" xfId="50584"/>
    <cellStyle name="Обычный 5 19 24 4 4" xfId="50585"/>
    <cellStyle name="Обычный 5 19 24 5" xfId="20712"/>
    <cellStyle name="Обычный 5 19 24 5 2" xfId="20713"/>
    <cellStyle name="Обычный 5 19 24 5 2 2" xfId="50586"/>
    <cellStyle name="Обычный 5 19 24 5 3" xfId="50587"/>
    <cellStyle name="Обычный 5 19 24 6" xfId="20714"/>
    <cellStyle name="Обычный 5 19 24 6 2" xfId="50588"/>
    <cellStyle name="Обычный 5 19 24 7" xfId="20715"/>
    <cellStyle name="Обычный 5 19 24 7 2" xfId="50589"/>
    <cellStyle name="Обычный 5 19 24 8" xfId="50590"/>
    <cellStyle name="Обычный 5 19 25" xfId="20716"/>
    <cellStyle name="Обычный 5 19 25 2" xfId="20717"/>
    <cellStyle name="Обычный 5 19 25 2 2" xfId="20718"/>
    <cellStyle name="Обычный 5 19 25 2 2 2" xfId="20719"/>
    <cellStyle name="Обычный 5 19 25 2 2 2 2" xfId="50591"/>
    <cellStyle name="Обычный 5 19 25 2 2 3" xfId="50592"/>
    <cellStyle name="Обычный 5 19 25 2 3" xfId="20720"/>
    <cellStyle name="Обычный 5 19 25 2 3 2" xfId="50593"/>
    <cellStyle name="Обычный 5 19 25 2 4" xfId="50594"/>
    <cellStyle name="Обычный 5 19 25 3" xfId="20721"/>
    <cellStyle name="Обычный 5 19 25 3 2" xfId="20722"/>
    <cellStyle name="Обычный 5 19 25 3 2 2" xfId="20723"/>
    <cellStyle name="Обычный 5 19 25 3 2 2 2" xfId="50595"/>
    <cellStyle name="Обычный 5 19 25 3 2 3" xfId="50596"/>
    <cellStyle name="Обычный 5 19 25 3 3" xfId="20724"/>
    <cellStyle name="Обычный 5 19 25 3 3 2" xfId="50597"/>
    <cellStyle name="Обычный 5 19 25 3 4" xfId="50598"/>
    <cellStyle name="Обычный 5 19 25 4" xfId="20725"/>
    <cellStyle name="Обычный 5 19 25 4 2" xfId="20726"/>
    <cellStyle name="Обычный 5 19 25 4 2 2" xfId="20727"/>
    <cellStyle name="Обычный 5 19 25 4 2 2 2" xfId="50599"/>
    <cellStyle name="Обычный 5 19 25 4 2 3" xfId="50600"/>
    <cellStyle name="Обычный 5 19 25 4 3" xfId="20728"/>
    <cellStyle name="Обычный 5 19 25 4 3 2" xfId="50601"/>
    <cellStyle name="Обычный 5 19 25 4 4" xfId="50602"/>
    <cellStyle name="Обычный 5 19 25 5" xfId="20729"/>
    <cellStyle name="Обычный 5 19 25 5 2" xfId="20730"/>
    <cellStyle name="Обычный 5 19 25 5 2 2" xfId="50603"/>
    <cellStyle name="Обычный 5 19 25 5 3" xfId="50604"/>
    <cellStyle name="Обычный 5 19 25 6" xfId="20731"/>
    <cellStyle name="Обычный 5 19 25 6 2" xfId="50605"/>
    <cellStyle name="Обычный 5 19 25 7" xfId="20732"/>
    <cellStyle name="Обычный 5 19 25 7 2" xfId="50606"/>
    <cellStyle name="Обычный 5 19 25 8" xfId="50607"/>
    <cellStyle name="Обычный 5 19 26" xfId="20733"/>
    <cellStyle name="Обычный 5 19 26 2" xfId="20734"/>
    <cellStyle name="Обычный 5 19 26 2 2" xfId="20735"/>
    <cellStyle name="Обычный 5 19 26 2 2 2" xfId="20736"/>
    <cellStyle name="Обычный 5 19 26 2 2 2 2" xfId="50608"/>
    <cellStyle name="Обычный 5 19 26 2 2 3" xfId="50609"/>
    <cellStyle name="Обычный 5 19 26 2 3" xfId="20737"/>
    <cellStyle name="Обычный 5 19 26 2 3 2" xfId="50610"/>
    <cellStyle name="Обычный 5 19 26 2 4" xfId="50611"/>
    <cellStyle name="Обычный 5 19 26 3" xfId="20738"/>
    <cellStyle name="Обычный 5 19 26 3 2" xfId="20739"/>
    <cellStyle name="Обычный 5 19 26 3 2 2" xfId="20740"/>
    <cellStyle name="Обычный 5 19 26 3 2 2 2" xfId="50612"/>
    <cellStyle name="Обычный 5 19 26 3 2 3" xfId="50613"/>
    <cellStyle name="Обычный 5 19 26 3 3" xfId="20741"/>
    <cellStyle name="Обычный 5 19 26 3 3 2" xfId="50614"/>
    <cellStyle name="Обычный 5 19 26 3 4" xfId="50615"/>
    <cellStyle name="Обычный 5 19 26 4" xfId="20742"/>
    <cellStyle name="Обычный 5 19 26 4 2" xfId="20743"/>
    <cellStyle name="Обычный 5 19 26 4 2 2" xfId="20744"/>
    <cellStyle name="Обычный 5 19 26 4 2 2 2" xfId="50616"/>
    <cellStyle name="Обычный 5 19 26 4 2 3" xfId="50617"/>
    <cellStyle name="Обычный 5 19 26 4 3" xfId="20745"/>
    <cellStyle name="Обычный 5 19 26 4 3 2" xfId="50618"/>
    <cellStyle name="Обычный 5 19 26 4 4" xfId="50619"/>
    <cellStyle name="Обычный 5 19 26 5" xfId="20746"/>
    <cellStyle name="Обычный 5 19 26 5 2" xfId="20747"/>
    <cellStyle name="Обычный 5 19 26 5 2 2" xfId="50620"/>
    <cellStyle name="Обычный 5 19 26 5 3" xfId="50621"/>
    <cellStyle name="Обычный 5 19 26 6" xfId="20748"/>
    <cellStyle name="Обычный 5 19 26 6 2" xfId="50622"/>
    <cellStyle name="Обычный 5 19 26 7" xfId="20749"/>
    <cellStyle name="Обычный 5 19 26 7 2" xfId="50623"/>
    <cellStyle name="Обычный 5 19 26 8" xfId="50624"/>
    <cellStyle name="Обычный 5 19 27" xfId="20750"/>
    <cellStyle name="Обычный 5 19 27 2" xfId="20751"/>
    <cellStyle name="Обычный 5 19 27 2 2" xfId="20752"/>
    <cellStyle name="Обычный 5 19 27 2 2 2" xfId="20753"/>
    <cellStyle name="Обычный 5 19 27 2 2 2 2" xfId="50625"/>
    <cellStyle name="Обычный 5 19 27 2 2 3" xfId="50626"/>
    <cellStyle name="Обычный 5 19 27 2 3" xfId="20754"/>
    <cellStyle name="Обычный 5 19 27 2 3 2" xfId="50627"/>
    <cellStyle name="Обычный 5 19 27 2 4" xfId="50628"/>
    <cellStyle name="Обычный 5 19 27 3" xfId="20755"/>
    <cellStyle name="Обычный 5 19 27 3 2" xfId="20756"/>
    <cellStyle name="Обычный 5 19 27 3 2 2" xfId="20757"/>
    <cellStyle name="Обычный 5 19 27 3 2 2 2" xfId="50629"/>
    <cellStyle name="Обычный 5 19 27 3 2 3" xfId="50630"/>
    <cellStyle name="Обычный 5 19 27 3 3" xfId="20758"/>
    <cellStyle name="Обычный 5 19 27 3 3 2" xfId="50631"/>
    <cellStyle name="Обычный 5 19 27 3 4" xfId="50632"/>
    <cellStyle name="Обычный 5 19 27 4" xfId="20759"/>
    <cellStyle name="Обычный 5 19 27 4 2" xfId="20760"/>
    <cellStyle name="Обычный 5 19 27 4 2 2" xfId="20761"/>
    <cellStyle name="Обычный 5 19 27 4 2 2 2" xfId="50633"/>
    <cellStyle name="Обычный 5 19 27 4 2 3" xfId="50634"/>
    <cellStyle name="Обычный 5 19 27 4 3" xfId="20762"/>
    <cellStyle name="Обычный 5 19 27 4 3 2" xfId="50635"/>
    <cellStyle name="Обычный 5 19 27 4 4" xfId="50636"/>
    <cellStyle name="Обычный 5 19 27 5" xfId="20763"/>
    <cellStyle name="Обычный 5 19 27 5 2" xfId="20764"/>
    <cellStyle name="Обычный 5 19 27 5 2 2" xfId="50637"/>
    <cellStyle name="Обычный 5 19 27 5 3" xfId="50638"/>
    <cellStyle name="Обычный 5 19 27 6" xfId="20765"/>
    <cellStyle name="Обычный 5 19 27 6 2" xfId="50639"/>
    <cellStyle name="Обычный 5 19 27 7" xfId="20766"/>
    <cellStyle name="Обычный 5 19 27 7 2" xfId="50640"/>
    <cellStyle name="Обычный 5 19 27 8" xfId="50641"/>
    <cellStyle name="Обычный 5 19 28" xfId="20767"/>
    <cellStyle name="Обычный 5 19 28 2" xfId="20768"/>
    <cellStyle name="Обычный 5 19 28 2 2" xfId="20769"/>
    <cellStyle name="Обычный 5 19 28 2 2 2" xfId="20770"/>
    <cellStyle name="Обычный 5 19 28 2 2 2 2" xfId="50642"/>
    <cellStyle name="Обычный 5 19 28 2 2 3" xfId="50643"/>
    <cellStyle name="Обычный 5 19 28 2 3" xfId="20771"/>
    <cellStyle name="Обычный 5 19 28 2 3 2" xfId="50644"/>
    <cellStyle name="Обычный 5 19 28 2 4" xfId="50645"/>
    <cellStyle name="Обычный 5 19 28 3" xfId="20772"/>
    <cellStyle name="Обычный 5 19 28 3 2" xfId="20773"/>
    <cellStyle name="Обычный 5 19 28 3 2 2" xfId="20774"/>
    <cellStyle name="Обычный 5 19 28 3 2 2 2" xfId="50646"/>
    <cellStyle name="Обычный 5 19 28 3 2 3" xfId="50647"/>
    <cellStyle name="Обычный 5 19 28 3 3" xfId="20775"/>
    <cellStyle name="Обычный 5 19 28 3 3 2" xfId="50648"/>
    <cellStyle name="Обычный 5 19 28 3 4" xfId="50649"/>
    <cellStyle name="Обычный 5 19 28 4" xfId="20776"/>
    <cellStyle name="Обычный 5 19 28 4 2" xfId="20777"/>
    <cellStyle name="Обычный 5 19 28 4 2 2" xfId="20778"/>
    <cellStyle name="Обычный 5 19 28 4 2 2 2" xfId="50650"/>
    <cellStyle name="Обычный 5 19 28 4 2 3" xfId="50651"/>
    <cellStyle name="Обычный 5 19 28 4 3" xfId="20779"/>
    <cellStyle name="Обычный 5 19 28 4 3 2" xfId="50652"/>
    <cellStyle name="Обычный 5 19 28 4 4" xfId="50653"/>
    <cellStyle name="Обычный 5 19 28 5" xfId="20780"/>
    <cellStyle name="Обычный 5 19 28 5 2" xfId="20781"/>
    <cellStyle name="Обычный 5 19 28 5 2 2" xfId="50654"/>
    <cellStyle name="Обычный 5 19 28 5 3" xfId="50655"/>
    <cellStyle name="Обычный 5 19 28 6" xfId="20782"/>
    <cellStyle name="Обычный 5 19 28 6 2" xfId="50656"/>
    <cellStyle name="Обычный 5 19 28 7" xfId="20783"/>
    <cellStyle name="Обычный 5 19 28 7 2" xfId="50657"/>
    <cellStyle name="Обычный 5 19 28 8" xfId="50658"/>
    <cellStyle name="Обычный 5 19 29" xfId="20784"/>
    <cellStyle name="Обычный 5 19 29 2" xfId="20785"/>
    <cellStyle name="Обычный 5 19 29 2 2" xfId="20786"/>
    <cellStyle name="Обычный 5 19 29 2 2 2" xfId="20787"/>
    <cellStyle name="Обычный 5 19 29 2 2 2 2" xfId="50659"/>
    <cellStyle name="Обычный 5 19 29 2 2 3" xfId="50660"/>
    <cellStyle name="Обычный 5 19 29 2 3" xfId="20788"/>
    <cellStyle name="Обычный 5 19 29 2 3 2" xfId="50661"/>
    <cellStyle name="Обычный 5 19 29 2 4" xfId="50662"/>
    <cellStyle name="Обычный 5 19 29 3" xfId="20789"/>
    <cellStyle name="Обычный 5 19 29 3 2" xfId="20790"/>
    <cellStyle name="Обычный 5 19 29 3 2 2" xfId="20791"/>
    <cellStyle name="Обычный 5 19 29 3 2 2 2" xfId="50663"/>
    <cellStyle name="Обычный 5 19 29 3 2 3" xfId="50664"/>
    <cellStyle name="Обычный 5 19 29 3 3" xfId="20792"/>
    <cellStyle name="Обычный 5 19 29 3 3 2" xfId="50665"/>
    <cellStyle name="Обычный 5 19 29 3 4" xfId="50666"/>
    <cellStyle name="Обычный 5 19 29 4" xfId="20793"/>
    <cellStyle name="Обычный 5 19 29 4 2" xfId="20794"/>
    <cellStyle name="Обычный 5 19 29 4 2 2" xfId="20795"/>
    <cellStyle name="Обычный 5 19 29 4 2 2 2" xfId="50667"/>
    <cellStyle name="Обычный 5 19 29 4 2 3" xfId="50668"/>
    <cellStyle name="Обычный 5 19 29 4 3" xfId="20796"/>
    <cellStyle name="Обычный 5 19 29 4 3 2" xfId="50669"/>
    <cellStyle name="Обычный 5 19 29 4 4" xfId="50670"/>
    <cellStyle name="Обычный 5 19 29 5" xfId="20797"/>
    <cellStyle name="Обычный 5 19 29 5 2" xfId="20798"/>
    <cellStyle name="Обычный 5 19 29 5 2 2" xfId="50671"/>
    <cellStyle name="Обычный 5 19 29 5 3" xfId="50672"/>
    <cellStyle name="Обычный 5 19 29 6" xfId="20799"/>
    <cellStyle name="Обычный 5 19 29 6 2" xfId="50673"/>
    <cellStyle name="Обычный 5 19 29 7" xfId="20800"/>
    <cellStyle name="Обычный 5 19 29 7 2" xfId="50674"/>
    <cellStyle name="Обычный 5 19 29 8" xfId="50675"/>
    <cellStyle name="Обычный 5 19 3" xfId="20801"/>
    <cellStyle name="Обычный 5 19 3 2" xfId="20802"/>
    <cellStyle name="Обычный 5 19 3 2 2" xfId="20803"/>
    <cellStyle name="Обычный 5 19 3 2 2 2" xfId="20804"/>
    <cellStyle name="Обычный 5 19 3 2 2 2 2" xfId="50676"/>
    <cellStyle name="Обычный 5 19 3 2 2 3" xfId="50677"/>
    <cellStyle name="Обычный 5 19 3 2 3" xfId="20805"/>
    <cellStyle name="Обычный 5 19 3 2 3 2" xfId="50678"/>
    <cellStyle name="Обычный 5 19 3 2 4" xfId="50679"/>
    <cellStyle name="Обычный 5 19 3 3" xfId="20806"/>
    <cellStyle name="Обычный 5 19 3 3 2" xfId="20807"/>
    <cellStyle name="Обычный 5 19 3 3 2 2" xfId="20808"/>
    <cellStyle name="Обычный 5 19 3 3 2 2 2" xfId="50680"/>
    <cellStyle name="Обычный 5 19 3 3 2 3" xfId="50681"/>
    <cellStyle name="Обычный 5 19 3 3 3" xfId="20809"/>
    <cellStyle name="Обычный 5 19 3 3 3 2" xfId="50682"/>
    <cellStyle name="Обычный 5 19 3 3 4" xfId="50683"/>
    <cellStyle name="Обычный 5 19 3 4" xfId="20810"/>
    <cellStyle name="Обычный 5 19 3 4 2" xfId="20811"/>
    <cellStyle name="Обычный 5 19 3 4 2 2" xfId="20812"/>
    <cellStyle name="Обычный 5 19 3 4 2 2 2" xfId="50684"/>
    <cellStyle name="Обычный 5 19 3 4 2 3" xfId="50685"/>
    <cellStyle name="Обычный 5 19 3 4 3" xfId="20813"/>
    <cellStyle name="Обычный 5 19 3 4 3 2" xfId="50686"/>
    <cellStyle name="Обычный 5 19 3 4 4" xfId="50687"/>
    <cellStyle name="Обычный 5 19 3 5" xfId="20814"/>
    <cellStyle name="Обычный 5 19 3 5 2" xfId="20815"/>
    <cellStyle name="Обычный 5 19 3 5 2 2" xfId="50688"/>
    <cellStyle name="Обычный 5 19 3 5 3" xfId="50689"/>
    <cellStyle name="Обычный 5 19 3 6" xfId="20816"/>
    <cellStyle name="Обычный 5 19 3 6 2" xfId="50690"/>
    <cellStyle name="Обычный 5 19 3 7" xfId="20817"/>
    <cellStyle name="Обычный 5 19 3 7 2" xfId="50691"/>
    <cellStyle name="Обычный 5 19 3 8" xfId="50692"/>
    <cellStyle name="Обычный 5 19 30" xfId="20818"/>
    <cellStyle name="Обычный 5 19 30 2" xfId="20819"/>
    <cellStyle name="Обычный 5 19 30 2 2" xfId="20820"/>
    <cellStyle name="Обычный 5 19 30 2 2 2" xfId="50693"/>
    <cellStyle name="Обычный 5 19 30 2 3" xfId="50694"/>
    <cellStyle name="Обычный 5 19 30 3" xfId="20821"/>
    <cellStyle name="Обычный 5 19 30 3 2" xfId="50695"/>
    <cellStyle name="Обычный 5 19 30 4" xfId="50696"/>
    <cellStyle name="Обычный 5 19 31" xfId="20822"/>
    <cellStyle name="Обычный 5 19 31 2" xfId="20823"/>
    <cellStyle name="Обычный 5 19 31 2 2" xfId="20824"/>
    <cellStyle name="Обычный 5 19 31 2 2 2" xfId="50697"/>
    <cellStyle name="Обычный 5 19 31 2 3" xfId="50698"/>
    <cellStyle name="Обычный 5 19 31 3" xfId="20825"/>
    <cellStyle name="Обычный 5 19 31 3 2" xfId="50699"/>
    <cellStyle name="Обычный 5 19 31 4" xfId="50700"/>
    <cellStyle name="Обычный 5 19 32" xfId="20826"/>
    <cellStyle name="Обычный 5 19 32 2" xfId="20827"/>
    <cellStyle name="Обычный 5 19 32 2 2" xfId="20828"/>
    <cellStyle name="Обычный 5 19 32 2 2 2" xfId="50701"/>
    <cellStyle name="Обычный 5 19 32 2 3" xfId="50702"/>
    <cellStyle name="Обычный 5 19 32 3" xfId="20829"/>
    <cellStyle name="Обычный 5 19 32 3 2" xfId="50703"/>
    <cellStyle name="Обычный 5 19 32 4" xfId="50704"/>
    <cellStyle name="Обычный 5 19 33" xfId="20830"/>
    <cellStyle name="Обычный 5 19 33 2" xfId="20831"/>
    <cellStyle name="Обычный 5 19 33 2 2" xfId="50705"/>
    <cellStyle name="Обычный 5 19 33 3" xfId="50706"/>
    <cellStyle name="Обычный 5 19 34" xfId="20832"/>
    <cellStyle name="Обычный 5 19 34 2" xfId="50707"/>
    <cellStyle name="Обычный 5 19 35" xfId="20833"/>
    <cellStyle name="Обычный 5 19 35 2" xfId="50708"/>
    <cellStyle name="Обычный 5 19 36" xfId="50709"/>
    <cellStyle name="Обычный 5 19 4" xfId="20834"/>
    <cellStyle name="Обычный 5 19 4 2" xfId="20835"/>
    <cellStyle name="Обычный 5 19 4 2 2" xfId="20836"/>
    <cellStyle name="Обычный 5 19 4 2 2 2" xfId="20837"/>
    <cellStyle name="Обычный 5 19 4 2 2 2 2" xfId="50710"/>
    <cellStyle name="Обычный 5 19 4 2 2 3" xfId="50711"/>
    <cellStyle name="Обычный 5 19 4 2 3" xfId="20838"/>
    <cellStyle name="Обычный 5 19 4 2 3 2" xfId="50712"/>
    <cellStyle name="Обычный 5 19 4 2 4" xfId="50713"/>
    <cellStyle name="Обычный 5 19 4 3" xfId="20839"/>
    <cellStyle name="Обычный 5 19 4 3 2" xfId="20840"/>
    <cellStyle name="Обычный 5 19 4 3 2 2" xfId="20841"/>
    <cellStyle name="Обычный 5 19 4 3 2 2 2" xfId="50714"/>
    <cellStyle name="Обычный 5 19 4 3 2 3" xfId="50715"/>
    <cellStyle name="Обычный 5 19 4 3 3" xfId="20842"/>
    <cellStyle name="Обычный 5 19 4 3 3 2" xfId="50716"/>
    <cellStyle name="Обычный 5 19 4 3 4" xfId="50717"/>
    <cellStyle name="Обычный 5 19 4 4" xfId="20843"/>
    <cellStyle name="Обычный 5 19 4 4 2" xfId="20844"/>
    <cellStyle name="Обычный 5 19 4 4 2 2" xfId="20845"/>
    <cellStyle name="Обычный 5 19 4 4 2 2 2" xfId="50718"/>
    <cellStyle name="Обычный 5 19 4 4 2 3" xfId="50719"/>
    <cellStyle name="Обычный 5 19 4 4 3" xfId="20846"/>
    <cellStyle name="Обычный 5 19 4 4 3 2" xfId="50720"/>
    <cellStyle name="Обычный 5 19 4 4 4" xfId="50721"/>
    <cellStyle name="Обычный 5 19 4 5" xfId="20847"/>
    <cellStyle name="Обычный 5 19 4 5 2" xfId="20848"/>
    <cellStyle name="Обычный 5 19 4 5 2 2" xfId="50722"/>
    <cellStyle name="Обычный 5 19 4 5 3" xfId="50723"/>
    <cellStyle name="Обычный 5 19 4 6" xfId="20849"/>
    <cellStyle name="Обычный 5 19 4 6 2" xfId="50724"/>
    <cellStyle name="Обычный 5 19 4 7" xfId="20850"/>
    <cellStyle name="Обычный 5 19 4 7 2" xfId="50725"/>
    <cellStyle name="Обычный 5 19 4 8" xfId="50726"/>
    <cellStyle name="Обычный 5 19 5" xfId="20851"/>
    <cellStyle name="Обычный 5 19 5 2" xfId="20852"/>
    <cellStyle name="Обычный 5 19 5 2 2" xfId="20853"/>
    <cellStyle name="Обычный 5 19 5 2 2 2" xfId="20854"/>
    <cellStyle name="Обычный 5 19 5 2 2 2 2" xfId="50727"/>
    <cellStyle name="Обычный 5 19 5 2 2 3" xfId="50728"/>
    <cellStyle name="Обычный 5 19 5 2 3" xfId="20855"/>
    <cellStyle name="Обычный 5 19 5 2 3 2" xfId="50729"/>
    <cellStyle name="Обычный 5 19 5 2 4" xfId="50730"/>
    <cellStyle name="Обычный 5 19 5 3" xfId="20856"/>
    <cellStyle name="Обычный 5 19 5 3 2" xfId="20857"/>
    <cellStyle name="Обычный 5 19 5 3 2 2" xfId="20858"/>
    <cellStyle name="Обычный 5 19 5 3 2 2 2" xfId="50731"/>
    <cellStyle name="Обычный 5 19 5 3 2 3" xfId="50732"/>
    <cellStyle name="Обычный 5 19 5 3 3" xfId="20859"/>
    <cellStyle name="Обычный 5 19 5 3 3 2" xfId="50733"/>
    <cellStyle name="Обычный 5 19 5 3 4" xfId="50734"/>
    <cellStyle name="Обычный 5 19 5 4" xfId="20860"/>
    <cellStyle name="Обычный 5 19 5 4 2" xfId="20861"/>
    <cellStyle name="Обычный 5 19 5 4 2 2" xfId="20862"/>
    <cellStyle name="Обычный 5 19 5 4 2 2 2" xfId="50735"/>
    <cellStyle name="Обычный 5 19 5 4 2 3" xfId="50736"/>
    <cellStyle name="Обычный 5 19 5 4 3" xfId="20863"/>
    <cellStyle name="Обычный 5 19 5 4 3 2" xfId="50737"/>
    <cellStyle name="Обычный 5 19 5 4 4" xfId="50738"/>
    <cellStyle name="Обычный 5 19 5 5" xfId="20864"/>
    <cellStyle name="Обычный 5 19 5 5 2" xfId="20865"/>
    <cellStyle name="Обычный 5 19 5 5 2 2" xfId="50739"/>
    <cellStyle name="Обычный 5 19 5 5 3" xfId="50740"/>
    <cellStyle name="Обычный 5 19 5 6" xfId="20866"/>
    <cellStyle name="Обычный 5 19 5 6 2" xfId="50741"/>
    <cellStyle name="Обычный 5 19 5 7" xfId="20867"/>
    <cellStyle name="Обычный 5 19 5 7 2" xfId="50742"/>
    <cellStyle name="Обычный 5 19 5 8" xfId="50743"/>
    <cellStyle name="Обычный 5 19 6" xfId="20868"/>
    <cellStyle name="Обычный 5 19 6 2" xfId="20869"/>
    <cellStyle name="Обычный 5 19 6 2 2" xfId="20870"/>
    <cellStyle name="Обычный 5 19 6 2 2 2" xfId="20871"/>
    <cellStyle name="Обычный 5 19 6 2 2 2 2" xfId="50744"/>
    <cellStyle name="Обычный 5 19 6 2 2 3" xfId="50745"/>
    <cellStyle name="Обычный 5 19 6 2 3" xfId="20872"/>
    <cellStyle name="Обычный 5 19 6 2 3 2" xfId="50746"/>
    <cellStyle name="Обычный 5 19 6 2 4" xfId="50747"/>
    <cellStyle name="Обычный 5 19 6 3" xfId="20873"/>
    <cellStyle name="Обычный 5 19 6 3 2" xfId="20874"/>
    <cellStyle name="Обычный 5 19 6 3 2 2" xfId="20875"/>
    <cellStyle name="Обычный 5 19 6 3 2 2 2" xfId="50748"/>
    <cellStyle name="Обычный 5 19 6 3 2 3" xfId="50749"/>
    <cellStyle name="Обычный 5 19 6 3 3" xfId="20876"/>
    <cellStyle name="Обычный 5 19 6 3 3 2" xfId="50750"/>
    <cellStyle name="Обычный 5 19 6 3 4" xfId="50751"/>
    <cellStyle name="Обычный 5 19 6 4" xfId="20877"/>
    <cellStyle name="Обычный 5 19 6 4 2" xfId="20878"/>
    <cellStyle name="Обычный 5 19 6 4 2 2" xfId="20879"/>
    <cellStyle name="Обычный 5 19 6 4 2 2 2" xfId="50752"/>
    <cellStyle name="Обычный 5 19 6 4 2 3" xfId="50753"/>
    <cellStyle name="Обычный 5 19 6 4 3" xfId="20880"/>
    <cellStyle name="Обычный 5 19 6 4 3 2" xfId="50754"/>
    <cellStyle name="Обычный 5 19 6 4 4" xfId="50755"/>
    <cellStyle name="Обычный 5 19 6 5" xfId="20881"/>
    <cellStyle name="Обычный 5 19 6 5 2" xfId="20882"/>
    <cellStyle name="Обычный 5 19 6 5 2 2" xfId="50756"/>
    <cellStyle name="Обычный 5 19 6 5 3" xfId="50757"/>
    <cellStyle name="Обычный 5 19 6 6" xfId="20883"/>
    <cellStyle name="Обычный 5 19 6 6 2" xfId="50758"/>
    <cellStyle name="Обычный 5 19 6 7" xfId="20884"/>
    <cellStyle name="Обычный 5 19 6 7 2" xfId="50759"/>
    <cellStyle name="Обычный 5 19 6 8" xfId="50760"/>
    <cellStyle name="Обычный 5 19 7" xfId="20885"/>
    <cellStyle name="Обычный 5 19 7 2" xfId="20886"/>
    <cellStyle name="Обычный 5 19 7 2 2" xfId="20887"/>
    <cellStyle name="Обычный 5 19 7 2 2 2" xfId="20888"/>
    <cellStyle name="Обычный 5 19 7 2 2 2 2" xfId="50761"/>
    <cellStyle name="Обычный 5 19 7 2 2 3" xfId="50762"/>
    <cellStyle name="Обычный 5 19 7 2 3" xfId="20889"/>
    <cellStyle name="Обычный 5 19 7 2 3 2" xfId="50763"/>
    <cellStyle name="Обычный 5 19 7 2 4" xfId="50764"/>
    <cellStyle name="Обычный 5 19 7 3" xfId="20890"/>
    <cellStyle name="Обычный 5 19 7 3 2" xfId="20891"/>
    <cellStyle name="Обычный 5 19 7 3 2 2" xfId="20892"/>
    <cellStyle name="Обычный 5 19 7 3 2 2 2" xfId="50765"/>
    <cellStyle name="Обычный 5 19 7 3 2 3" xfId="50766"/>
    <cellStyle name="Обычный 5 19 7 3 3" xfId="20893"/>
    <cellStyle name="Обычный 5 19 7 3 3 2" xfId="50767"/>
    <cellStyle name="Обычный 5 19 7 3 4" xfId="50768"/>
    <cellStyle name="Обычный 5 19 7 4" xfId="20894"/>
    <cellStyle name="Обычный 5 19 7 4 2" xfId="20895"/>
    <cellStyle name="Обычный 5 19 7 4 2 2" xfId="20896"/>
    <cellStyle name="Обычный 5 19 7 4 2 2 2" xfId="50769"/>
    <cellStyle name="Обычный 5 19 7 4 2 3" xfId="50770"/>
    <cellStyle name="Обычный 5 19 7 4 3" xfId="20897"/>
    <cellStyle name="Обычный 5 19 7 4 3 2" xfId="50771"/>
    <cellStyle name="Обычный 5 19 7 4 4" xfId="50772"/>
    <cellStyle name="Обычный 5 19 7 5" xfId="20898"/>
    <cellStyle name="Обычный 5 19 7 5 2" xfId="20899"/>
    <cellStyle name="Обычный 5 19 7 5 2 2" xfId="50773"/>
    <cellStyle name="Обычный 5 19 7 5 3" xfId="50774"/>
    <cellStyle name="Обычный 5 19 7 6" xfId="20900"/>
    <cellStyle name="Обычный 5 19 7 6 2" xfId="50775"/>
    <cellStyle name="Обычный 5 19 7 7" xfId="20901"/>
    <cellStyle name="Обычный 5 19 7 7 2" xfId="50776"/>
    <cellStyle name="Обычный 5 19 7 8" xfId="50777"/>
    <cellStyle name="Обычный 5 19 8" xfId="20902"/>
    <cellStyle name="Обычный 5 19 8 2" xfId="20903"/>
    <cellStyle name="Обычный 5 19 8 2 2" xfId="20904"/>
    <cellStyle name="Обычный 5 19 8 2 2 2" xfId="20905"/>
    <cellStyle name="Обычный 5 19 8 2 2 2 2" xfId="50778"/>
    <cellStyle name="Обычный 5 19 8 2 2 3" xfId="50779"/>
    <cellStyle name="Обычный 5 19 8 2 3" xfId="20906"/>
    <cellStyle name="Обычный 5 19 8 2 3 2" xfId="50780"/>
    <cellStyle name="Обычный 5 19 8 2 4" xfId="50781"/>
    <cellStyle name="Обычный 5 19 8 3" xfId="20907"/>
    <cellStyle name="Обычный 5 19 8 3 2" xfId="20908"/>
    <cellStyle name="Обычный 5 19 8 3 2 2" xfId="20909"/>
    <cellStyle name="Обычный 5 19 8 3 2 2 2" xfId="50782"/>
    <cellStyle name="Обычный 5 19 8 3 2 3" xfId="50783"/>
    <cellStyle name="Обычный 5 19 8 3 3" xfId="20910"/>
    <cellStyle name="Обычный 5 19 8 3 3 2" xfId="50784"/>
    <cellStyle name="Обычный 5 19 8 3 4" xfId="50785"/>
    <cellStyle name="Обычный 5 19 8 4" xfId="20911"/>
    <cellStyle name="Обычный 5 19 8 4 2" xfId="20912"/>
    <cellStyle name="Обычный 5 19 8 4 2 2" xfId="20913"/>
    <cellStyle name="Обычный 5 19 8 4 2 2 2" xfId="50786"/>
    <cellStyle name="Обычный 5 19 8 4 2 3" xfId="50787"/>
    <cellStyle name="Обычный 5 19 8 4 3" xfId="20914"/>
    <cellStyle name="Обычный 5 19 8 4 3 2" xfId="50788"/>
    <cellStyle name="Обычный 5 19 8 4 4" xfId="50789"/>
    <cellStyle name="Обычный 5 19 8 5" xfId="20915"/>
    <cellStyle name="Обычный 5 19 8 5 2" xfId="20916"/>
    <cellStyle name="Обычный 5 19 8 5 2 2" xfId="50790"/>
    <cellStyle name="Обычный 5 19 8 5 3" xfId="50791"/>
    <cellStyle name="Обычный 5 19 8 6" xfId="20917"/>
    <cellStyle name="Обычный 5 19 8 6 2" xfId="50792"/>
    <cellStyle name="Обычный 5 19 8 7" xfId="20918"/>
    <cellStyle name="Обычный 5 19 8 7 2" xfId="50793"/>
    <cellStyle name="Обычный 5 19 8 8" xfId="50794"/>
    <cellStyle name="Обычный 5 19 9" xfId="20919"/>
    <cellStyle name="Обычный 5 19 9 2" xfId="20920"/>
    <cellStyle name="Обычный 5 19 9 2 2" xfId="20921"/>
    <cellStyle name="Обычный 5 19 9 2 2 2" xfId="20922"/>
    <cellStyle name="Обычный 5 19 9 2 2 2 2" xfId="50795"/>
    <cellStyle name="Обычный 5 19 9 2 2 3" xfId="50796"/>
    <cellStyle name="Обычный 5 19 9 2 3" xfId="20923"/>
    <cellStyle name="Обычный 5 19 9 2 3 2" xfId="50797"/>
    <cellStyle name="Обычный 5 19 9 2 4" xfId="50798"/>
    <cellStyle name="Обычный 5 19 9 3" xfId="20924"/>
    <cellStyle name="Обычный 5 19 9 3 2" xfId="20925"/>
    <cellStyle name="Обычный 5 19 9 3 2 2" xfId="20926"/>
    <cellStyle name="Обычный 5 19 9 3 2 2 2" xfId="50799"/>
    <cellStyle name="Обычный 5 19 9 3 2 3" xfId="50800"/>
    <cellStyle name="Обычный 5 19 9 3 3" xfId="20927"/>
    <cellStyle name="Обычный 5 19 9 3 3 2" xfId="50801"/>
    <cellStyle name="Обычный 5 19 9 3 4" xfId="50802"/>
    <cellStyle name="Обычный 5 19 9 4" xfId="20928"/>
    <cellStyle name="Обычный 5 19 9 4 2" xfId="20929"/>
    <cellStyle name="Обычный 5 19 9 4 2 2" xfId="20930"/>
    <cellStyle name="Обычный 5 19 9 4 2 2 2" xfId="50803"/>
    <cellStyle name="Обычный 5 19 9 4 2 3" xfId="50804"/>
    <cellStyle name="Обычный 5 19 9 4 3" xfId="20931"/>
    <cellStyle name="Обычный 5 19 9 4 3 2" xfId="50805"/>
    <cellStyle name="Обычный 5 19 9 4 4" xfId="50806"/>
    <cellStyle name="Обычный 5 19 9 5" xfId="20932"/>
    <cellStyle name="Обычный 5 19 9 5 2" xfId="20933"/>
    <cellStyle name="Обычный 5 19 9 5 2 2" xfId="50807"/>
    <cellStyle name="Обычный 5 19 9 5 3" xfId="50808"/>
    <cellStyle name="Обычный 5 19 9 6" xfId="20934"/>
    <cellStyle name="Обычный 5 19 9 6 2" xfId="50809"/>
    <cellStyle name="Обычный 5 19 9 7" xfId="20935"/>
    <cellStyle name="Обычный 5 19 9 7 2" xfId="50810"/>
    <cellStyle name="Обычный 5 19 9 8" xfId="50811"/>
    <cellStyle name="Обычный 5 2" xfId="20936"/>
    <cellStyle name="Обычный 5 2 10" xfId="20937"/>
    <cellStyle name="Обычный 5 2 10 2" xfId="20938"/>
    <cellStyle name="Обычный 5 2 10 2 2" xfId="20939"/>
    <cellStyle name="Обычный 5 2 10 2 2 2" xfId="20940"/>
    <cellStyle name="Обычный 5 2 10 2 2 2 2" xfId="50812"/>
    <cellStyle name="Обычный 5 2 10 2 2 3" xfId="50813"/>
    <cellStyle name="Обычный 5 2 10 2 3" xfId="20941"/>
    <cellStyle name="Обычный 5 2 10 2 3 2" xfId="50814"/>
    <cellStyle name="Обычный 5 2 10 2 4" xfId="50815"/>
    <cellStyle name="Обычный 5 2 10 3" xfId="20942"/>
    <cellStyle name="Обычный 5 2 10 3 2" xfId="20943"/>
    <cellStyle name="Обычный 5 2 10 3 2 2" xfId="20944"/>
    <cellStyle name="Обычный 5 2 10 3 2 2 2" xfId="50816"/>
    <cellStyle name="Обычный 5 2 10 3 2 3" xfId="50817"/>
    <cellStyle name="Обычный 5 2 10 3 3" xfId="20945"/>
    <cellStyle name="Обычный 5 2 10 3 3 2" xfId="50818"/>
    <cellStyle name="Обычный 5 2 10 3 4" xfId="50819"/>
    <cellStyle name="Обычный 5 2 10 4" xfId="20946"/>
    <cellStyle name="Обычный 5 2 10 4 2" xfId="20947"/>
    <cellStyle name="Обычный 5 2 10 4 2 2" xfId="20948"/>
    <cellStyle name="Обычный 5 2 10 4 2 2 2" xfId="50820"/>
    <cellStyle name="Обычный 5 2 10 4 2 3" xfId="50821"/>
    <cellStyle name="Обычный 5 2 10 4 3" xfId="20949"/>
    <cellStyle name="Обычный 5 2 10 4 3 2" xfId="50822"/>
    <cellStyle name="Обычный 5 2 10 4 4" xfId="50823"/>
    <cellStyle name="Обычный 5 2 10 5" xfId="20950"/>
    <cellStyle name="Обычный 5 2 10 5 2" xfId="20951"/>
    <cellStyle name="Обычный 5 2 10 5 2 2" xfId="50824"/>
    <cellStyle name="Обычный 5 2 10 5 3" xfId="50825"/>
    <cellStyle name="Обычный 5 2 10 6" xfId="20952"/>
    <cellStyle name="Обычный 5 2 10 6 2" xfId="50826"/>
    <cellStyle name="Обычный 5 2 10 7" xfId="20953"/>
    <cellStyle name="Обычный 5 2 10 7 2" xfId="50827"/>
    <cellStyle name="Обычный 5 2 10 8" xfId="50828"/>
    <cellStyle name="Обычный 5 2 11" xfId="20954"/>
    <cellStyle name="Обычный 5 2 11 2" xfId="20955"/>
    <cellStyle name="Обычный 5 2 11 2 2" xfId="20956"/>
    <cellStyle name="Обычный 5 2 11 2 2 2" xfId="20957"/>
    <cellStyle name="Обычный 5 2 11 2 2 2 2" xfId="50829"/>
    <cellStyle name="Обычный 5 2 11 2 2 3" xfId="50830"/>
    <cellStyle name="Обычный 5 2 11 2 3" xfId="20958"/>
    <cellStyle name="Обычный 5 2 11 2 3 2" xfId="50831"/>
    <cellStyle name="Обычный 5 2 11 2 4" xfId="50832"/>
    <cellStyle name="Обычный 5 2 11 3" xfId="20959"/>
    <cellStyle name="Обычный 5 2 11 3 2" xfId="20960"/>
    <cellStyle name="Обычный 5 2 11 3 2 2" xfId="20961"/>
    <cellStyle name="Обычный 5 2 11 3 2 2 2" xfId="50833"/>
    <cellStyle name="Обычный 5 2 11 3 2 3" xfId="50834"/>
    <cellStyle name="Обычный 5 2 11 3 3" xfId="20962"/>
    <cellStyle name="Обычный 5 2 11 3 3 2" xfId="50835"/>
    <cellStyle name="Обычный 5 2 11 3 4" xfId="50836"/>
    <cellStyle name="Обычный 5 2 11 4" xfId="20963"/>
    <cellStyle name="Обычный 5 2 11 4 2" xfId="20964"/>
    <cellStyle name="Обычный 5 2 11 4 2 2" xfId="20965"/>
    <cellStyle name="Обычный 5 2 11 4 2 2 2" xfId="50837"/>
    <cellStyle name="Обычный 5 2 11 4 2 3" xfId="50838"/>
    <cellStyle name="Обычный 5 2 11 4 3" xfId="20966"/>
    <cellStyle name="Обычный 5 2 11 4 3 2" xfId="50839"/>
    <cellStyle name="Обычный 5 2 11 4 4" xfId="50840"/>
    <cellStyle name="Обычный 5 2 11 5" xfId="20967"/>
    <cellStyle name="Обычный 5 2 11 5 2" xfId="20968"/>
    <cellStyle name="Обычный 5 2 11 5 2 2" xfId="50841"/>
    <cellStyle name="Обычный 5 2 11 5 3" xfId="50842"/>
    <cellStyle name="Обычный 5 2 11 6" xfId="20969"/>
    <cellStyle name="Обычный 5 2 11 6 2" xfId="50843"/>
    <cellStyle name="Обычный 5 2 11 7" xfId="20970"/>
    <cellStyle name="Обычный 5 2 11 7 2" xfId="50844"/>
    <cellStyle name="Обычный 5 2 11 8" xfId="50845"/>
    <cellStyle name="Обычный 5 2 12" xfId="20971"/>
    <cellStyle name="Обычный 5 2 12 2" xfId="20972"/>
    <cellStyle name="Обычный 5 2 12 2 2" xfId="20973"/>
    <cellStyle name="Обычный 5 2 12 2 2 2" xfId="20974"/>
    <cellStyle name="Обычный 5 2 12 2 2 2 2" xfId="50846"/>
    <cellStyle name="Обычный 5 2 12 2 2 3" xfId="50847"/>
    <cellStyle name="Обычный 5 2 12 2 3" xfId="20975"/>
    <cellStyle name="Обычный 5 2 12 2 3 2" xfId="50848"/>
    <cellStyle name="Обычный 5 2 12 2 4" xfId="50849"/>
    <cellStyle name="Обычный 5 2 12 3" xfId="20976"/>
    <cellStyle name="Обычный 5 2 12 3 2" xfId="20977"/>
    <cellStyle name="Обычный 5 2 12 3 2 2" xfId="20978"/>
    <cellStyle name="Обычный 5 2 12 3 2 2 2" xfId="50850"/>
    <cellStyle name="Обычный 5 2 12 3 2 3" xfId="50851"/>
    <cellStyle name="Обычный 5 2 12 3 3" xfId="20979"/>
    <cellStyle name="Обычный 5 2 12 3 3 2" xfId="50852"/>
    <cellStyle name="Обычный 5 2 12 3 4" xfId="50853"/>
    <cellStyle name="Обычный 5 2 12 4" xfId="20980"/>
    <cellStyle name="Обычный 5 2 12 4 2" xfId="20981"/>
    <cellStyle name="Обычный 5 2 12 4 2 2" xfId="20982"/>
    <cellStyle name="Обычный 5 2 12 4 2 2 2" xfId="50854"/>
    <cellStyle name="Обычный 5 2 12 4 2 3" xfId="50855"/>
    <cellStyle name="Обычный 5 2 12 4 3" xfId="20983"/>
    <cellStyle name="Обычный 5 2 12 4 3 2" xfId="50856"/>
    <cellStyle name="Обычный 5 2 12 4 4" xfId="50857"/>
    <cellStyle name="Обычный 5 2 12 5" xfId="20984"/>
    <cellStyle name="Обычный 5 2 12 5 2" xfId="20985"/>
    <cellStyle name="Обычный 5 2 12 5 2 2" xfId="50858"/>
    <cellStyle name="Обычный 5 2 12 5 3" xfId="50859"/>
    <cellStyle name="Обычный 5 2 12 6" xfId="20986"/>
    <cellStyle name="Обычный 5 2 12 6 2" xfId="50860"/>
    <cellStyle name="Обычный 5 2 12 7" xfId="20987"/>
    <cellStyle name="Обычный 5 2 12 7 2" xfId="50861"/>
    <cellStyle name="Обычный 5 2 12 8" xfId="50862"/>
    <cellStyle name="Обычный 5 2 13" xfId="20988"/>
    <cellStyle name="Обычный 5 2 13 2" xfId="20989"/>
    <cellStyle name="Обычный 5 2 13 2 2" xfId="20990"/>
    <cellStyle name="Обычный 5 2 13 2 2 2" xfId="20991"/>
    <cellStyle name="Обычный 5 2 13 2 2 2 2" xfId="50863"/>
    <cellStyle name="Обычный 5 2 13 2 2 3" xfId="50864"/>
    <cellStyle name="Обычный 5 2 13 2 3" xfId="20992"/>
    <cellStyle name="Обычный 5 2 13 2 3 2" xfId="50865"/>
    <cellStyle name="Обычный 5 2 13 2 4" xfId="50866"/>
    <cellStyle name="Обычный 5 2 13 3" xfId="20993"/>
    <cellStyle name="Обычный 5 2 13 3 2" xfId="20994"/>
    <cellStyle name="Обычный 5 2 13 3 2 2" xfId="20995"/>
    <cellStyle name="Обычный 5 2 13 3 2 2 2" xfId="50867"/>
    <cellStyle name="Обычный 5 2 13 3 2 3" xfId="50868"/>
    <cellStyle name="Обычный 5 2 13 3 3" xfId="20996"/>
    <cellStyle name="Обычный 5 2 13 3 3 2" xfId="50869"/>
    <cellStyle name="Обычный 5 2 13 3 4" xfId="50870"/>
    <cellStyle name="Обычный 5 2 13 4" xfId="20997"/>
    <cellStyle name="Обычный 5 2 13 4 2" xfId="20998"/>
    <cellStyle name="Обычный 5 2 13 4 2 2" xfId="20999"/>
    <cellStyle name="Обычный 5 2 13 4 2 2 2" xfId="50871"/>
    <cellStyle name="Обычный 5 2 13 4 2 3" xfId="50872"/>
    <cellStyle name="Обычный 5 2 13 4 3" xfId="21000"/>
    <cellStyle name="Обычный 5 2 13 4 3 2" xfId="50873"/>
    <cellStyle name="Обычный 5 2 13 4 4" xfId="50874"/>
    <cellStyle name="Обычный 5 2 13 5" xfId="21001"/>
    <cellStyle name="Обычный 5 2 13 5 2" xfId="21002"/>
    <cellStyle name="Обычный 5 2 13 5 2 2" xfId="50875"/>
    <cellStyle name="Обычный 5 2 13 5 3" xfId="50876"/>
    <cellStyle name="Обычный 5 2 13 6" xfId="21003"/>
    <cellStyle name="Обычный 5 2 13 6 2" xfId="50877"/>
    <cellStyle name="Обычный 5 2 13 7" xfId="21004"/>
    <cellStyle name="Обычный 5 2 13 7 2" xfId="50878"/>
    <cellStyle name="Обычный 5 2 13 8" xfId="50879"/>
    <cellStyle name="Обычный 5 2 14" xfId="21005"/>
    <cellStyle name="Обычный 5 2 14 2" xfId="21006"/>
    <cellStyle name="Обычный 5 2 14 2 2" xfId="21007"/>
    <cellStyle name="Обычный 5 2 14 2 2 2" xfId="21008"/>
    <cellStyle name="Обычный 5 2 14 2 2 2 2" xfId="50880"/>
    <cellStyle name="Обычный 5 2 14 2 2 3" xfId="50881"/>
    <cellStyle name="Обычный 5 2 14 2 3" xfId="21009"/>
    <cellStyle name="Обычный 5 2 14 2 3 2" xfId="50882"/>
    <cellStyle name="Обычный 5 2 14 2 4" xfId="50883"/>
    <cellStyle name="Обычный 5 2 14 3" xfId="21010"/>
    <cellStyle name="Обычный 5 2 14 3 2" xfId="21011"/>
    <cellStyle name="Обычный 5 2 14 3 2 2" xfId="21012"/>
    <cellStyle name="Обычный 5 2 14 3 2 2 2" xfId="50884"/>
    <cellStyle name="Обычный 5 2 14 3 2 3" xfId="50885"/>
    <cellStyle name="Обычный 5 2 14 3 3" xfId="21013"/>
    <cellStyle name="Обычный 5 2 14 3 3 2" xfId="50886"/>
    <cellStyle name="Обычный 5 2 14 3 4" xfId="50887"/>
    <cellStyle name="Обычный 5 2 14 4" xfId="21014"/>
    <cellStyle name="Обычный 5 2 14 4 2" xfId="21015"/>
    <cellStyle name="Обычный 5 2 14 4 2 2" xfId="21016"/>
    <cellStyle name="Обычный 5 2 14 4 2 2 2" xfId="50888"/>
    <cellStyle name="Обычный 5 2 14 4 2 3" xfId="50889"/>
    <cellStyle name="Обычный 5 2 14 4 3" xfId="21017"/>
    <cellStyle name="Обычный 5 2 14 4 3 2" xfId="50890"/>
    <cellStyle name="Обычный 5 2 14 4 4" xfId="50891"/>
    <cellStyle name="Обычный 5 2 14 5" xfId="21018"/>
    <cellStyle name="Обычный 5 2 14 5 2" xfId="21019"/>
    <cellStyle name="Обычный 5 2 14 5 2 2" xfId="50892"/>
    <cellStyle name="Обычный 5 2 14 5 3" xfId="50893"/>
    <cellStyle name="Обычный 5 2 14 6" xfId="21020"/>
    <cellStyle name="Обычный 5 2 14 6 2" xfId="50894"/>
    <cellStyle name="Обычный 5 2 14 7" xfId="21021"/>
    <cellStyle name="Обычный 5 2 14 7 2" xfId="50895"/>
    <cellStyle name="Обычный 5 2 14 8" xfId="50896"/>
    <cellStyle name="Обычный 5 2 15" xfId="21022"/>
    <cellStyle name="Обычный 5 2 15 2" xfId="21023"/>
    <cellStyle name="Обычный 5 2 15 2 2" xfId="21024"/>
    <cellStyle name="Обычный 5 2 15 2 2 2" xfId="21025"/>
    <cellStyle name="Обычный 5 2 15 2 2 2 2" xfId="50897"/>
    <cellStyle name="Обычный 5 2 15 2 2 3" xfId="50898"/>
    <cellStyle name="Обычный 5 2 15 2 3" xfId="21026"/>
    <cellStyle name="Обычный 5 2 15 2 3 2" xfId="50899"/>
    <cellStyle name="Обычный 5 2 15 2 4" xfId="50900"/>
    <cellStyle name="Обычный 5 2 15 3" xfId="21027"/>
    <cellStyle name="Обычный 5 2 15 3 2" xfId="21028"/>
    <cellStyle name="Обычный 5 2 15 3 2 2" xfId="21029"/>
    <cellStyle name="Обычный 5 2 15 3 2 2 2" xfId="50901"/>
    <cellStyle name="Обычный 5 2 15 3 2 3" xfId="50902"/>
    <cellStyle name="Обычный 5 2 15 3 3" xfId="21030"/>
    <cellStyle name="Обычный 5 2 15 3 3 2" xfId="50903"/>
    <cellStyle name="Обычный 5 2 15 3 4" xfId="50904"/>
    <cellStyle name="Обычный 5 2 15 4" xfId="21031"/>
    <cellStyle name="Обычный 5 2 15 4 2" xfId="21032"/>
    <cellStyle name="Обычный 5 2 15 4 2 2" xfId="21033"/>
    <cellStyle name="Обычный 5 2 15 4 2 2 2" xfId="50905"/>
    <cellStyle name="Обычный 5 2 15 4 2 3" xfId="50906"/>
    <cellStyle name="Обычный 5 2 15 4 3" xfId="21034"/>
    <cellStyle name="Обычный 5 2 15 4 3 2" xfId="50907"/>
    <cellStyle name="Обычный 5 2 15 4 4" xfId="50908"/>
    <cellStyle name="Обычный 5 2 15 5" xfId="21035"/>
    <cellStyle name="Обычный 5 2 15 5 2" xfId="21036"/>
    <cellStyle name="Обычный 5 2 15 5 2 2" xfId="50909"/>
    <cellStyle name="Обычный 5 2 15 5 3" xfId="50910"/>
    <cellStyle name="Обычный 5 2 15 6" xfId="21037"/>
    <cellStyle name="Обычный 5 2 15 6 2" xfId="50911"/>
    <cellStyle name="Обычный 5 2 15 7" xfId="21038"/>
    <cellStyle name="Обычный 5 2 15 7 2" xfId="50912"/>
    <cellStyle name="Обычный 5 2 15 8" xfId="50913"/>
    <cellStyle name="Обычный 5 2 16" xfId="21039"/>
    <cellStyle name="Обычный 5 2 16 2" xfId="21040"/>
    <cellStyle name="Обычный 5 2 16 2 2" xfId="21041"/>
    <cellStyle name="Обычный 5 2 16 2 2 2" xfId="21042"/>
    <cellStyle name="Обычный 5 2 16 2 2 2 2" xfId="50914"/>
    <cellStyle name="Обычный 5 2 16 2 2 3" xfId="50915"/>
    <cellStyle name="Обычный 5 2 16 2 3" xfId="21043"/>
    <cellStyle name="Обычный 5 2 16 2 3 2" xfId="50916"/>
    <cellStyle name="Обычный 5 2 16 2 4" xfId="50917"/>
    <cellStyle name="Обычный 5 2 16 3" xfId="21044"/>
    <cellStyle name="Обычный 5 2 16 3 2" xfId="21045"/>
    <cellStyle name="Обычный 5 2 16 3 2 2" xfId="21046"/>
    <cellStyle name="Обычный 5 2 16 3 2 2 2" xfId="50918"/>
    <cellStyle name="Обычный 5 2 16 3 2 3" xfId="50919"/>
    <cellStyle name="Обычный 5 2 16 3 3" xfId="21047"/>
    <cellStyle name="Обычный 5 2 16 3 3 2" xfId="50920"/>
    <cellStyle name="Обычный 5 2 16 3 4" xfId="50921"/>
    <cellStyle name="Обычный 5 2 16 4" xfId="21048"/>
    <cellStyle name="Обычный 5 2 16 4 2" xfId="21049"/>
    <cellStyle name="Обычный 5 2 16 4 2 2" xfId="21050"/>
    <cellStyle name="Обычный 5 2 16 4 2 2 2" xfId="50922"/>
    <cellStyle name="Обычный 5 2 16 4 2 3" xfId="50923"/>
    <cellStyle name="Обычный 5 2 16 4 3" xfId="21051"/>
    <cellStyle name="Обычный 5 2 16 4 3 2" xfId="50924"/>
    <cellStyle name="Обычный 5 2 16 4 4" xfId="50925"/>
    <cellStyle name="Обычный 5 2 16 5" xfId="21052"/>
    <cellStyle name="Обычный 5 2 16 5 2" xfId="21053"/>
    <cellStyle name="Обычный 5 2 16 5 2 2" xfId="50926"/>
    <cellStyle name="Обычный 5 2 16 5 3" xfId="50927"/>
    <cellStyle name="Обычный 5 2 16 6" xfId="21054"/>
    <cellStyle name="Обычный 5 2 16 6 2" xfId="50928"/>
    <cellStyle name="Обычный 5 2 16 7" xfId="21055"/>
    <cellStyle name="Обычный 5 2 16 7 2" xfId="50929"/>
    <cellStyle name="Обычный 5 2 16 8" xfId="50930"/>
    <cellStyle name="Обычный 5 2 17" xfId="21056"/>
    <cellStyle name="Обычный 5 2 17 2" xfId="21057"/>
    <cellStyle name="Обычный 5 2 17 2 2" xfId="21058"/>
    <cellStyle name="Обычный 5 2 17 2 2 2" xfId="21059"/>
    <cellStyle name="Обычный 5 2 17 2 2 2 2" xfId="50931"/>
    <cellStyle name="Обычный 5 2 17 2 2 3" xfId="50932"/>
    <cellStyle name="Обычный 5 2 17 2 3" xfId="21060"/>
    <cellStyle name="Обычный 5 2 17 2 3 2" xfId="50933"/>
    <cellStyle name="Обычный 5 2 17 2 4" xfId="50934"/>
    <cellStyle name="Обычный 5 2 17 3" xfId="21061"/>
    <cellStyle name="Обычный 5 2 17 3 2" xfId="21062"/>
    <cellStyle name="Обычный 5 2 17 3 2 2" xfId="21063"/>
    <cellStyle name="Обычный 5 2 17 3 2 2 2" xfId="50935"/>
    <cellStyle name="Обычный 5 2 17 3 2 3" xfId="50936"/>
    <cellStyle name="Обычный 5 2 17 3 3" xfId="21064"/>
    <cellStyle name="Обычный 5 2 17 3 3 2" xfId="50937"/>
    <cellStyle name="Обычный 5 2 17 3 4" xfId="50938"/>
    <cellStyle name="Обычный 5 2 17 4" xfId="21065"/>
    <cellStyle name="Обычный 5 2 17 4 2" xfId="21066"/>
    <cellStyle name="Обычный 5 2 17 4 2 2" xfId="21067"/>
    <cellStyle name="Обычный 5 2 17 4 2 2 2" xfId="50939"/>
    <cellStyle name="Обычный 5 2 17 4 2 3" xfId="50940"/>
    <cellStyle name="Обычный 5 2 17 4 3" xfId="21068"/>
    <cellStyle name="Обычный 5 2 17 4 3 2" xfId="50941"/>
    <cellStyle name="Обычный 5 2 17 4 4" xfId="50942"/>
    <cellStyle name="Обычный 5 2 17 5" xfId="21069"/>
    <cellStyle name="Обычный 5 2 17 5 2" xfId="21070"/>
    <cellStyle name="Обычный 5 2 17 5 2 2" xfId="50943"/>
    <cellStyle name="Обычный 5 2 17 5 3" xfId="50944"/>
    <cellStyle name="Обычный 5 2 17 6" xfId="21071"/>
    <cellStyle name="Обычный 5 2 17 6 2" xfId="50945"/>
    <cellStyle name="Обычный 5 2 17 7" xfId="21072"/>
    <cellStyle name="Обычный 5 2 17 7 2" xfId="50946"/>
    <cellStyle name="Обычный 5 2 17 8" xfId="50947"/>
    <cellStyle name="Обычный 5 2 18" xfId="21073"/>
    <cellStyle name="Обычный 5 2 18 2" xfId="21074"/>
    <cellStyle name="Обычный 5 2 18 2 2" xfId="21075"/>
    <cellStyle name="Обычный 5 2 18 2 2 2" xfId="21076"/>
    <cellStyle name="Обычный 5 2 18 2 2 2 2" xfId="50948"/>
    <cellStyle name="Обычный 5 2 18 2 2 3" xfId="50949"/>
    <cellStyle name="Обычный 5 2 18 2 3" xfId="21077"/>
    <cellStyle name="Обычный 5 2 18 2 3 2" xfId="50950"/>
    <cellStyle name="Обычный 5 2 18 2 4" xfId="50951"/>
    <cellStyle name="Обычный 5 2 18 3" xfId="21078"/>
    <cellStyle name="Обычный 5 2 18 3 2" xfId="21079"/>
    <cellStyle name="Обычный 5 2 18 3 2 2" xfId="21080"/>
    <cellStyle name="Обычный 5 2 18 3 2 2 2" xfId="50952"/>
    <cellStyle name="Обычный 5 2 18 3 2 3" xfId="50953"/>
    <cellStyle name="Обычный 5 2 18 3 3" xfId="21081"/>
    <cellStyle name="Обычный 5 2 18 3 3 2" xfId="50954"/>
    <cellStyle name="Обычный 5 2 18 3 4" xfId="50955"/>
    <cellStyle name="Обычный 5 2 18 4" xfId="21082"/>
    <cellStyle name="Обычный 5 2 18 4 2" xfId="21083"/>
    <cellStyle name="Обычный 5 2 18 4 2 2" xfId="21084"/>
    <cellStyle name="Обычный 5 2 18 4 2 2 2" xfId="50956"/>
    <cellStyle name="Обычный 5 2 18 4 2 3" xfId="50957"/>
    <cellStyle name="Обычный 5 2 18 4 3" xfId="21085"/>
    <cellStyle name="Обычный 5 2 18 4 3 2" xfId="50958"/>
    <cellStyle name="Обычный 5 2 18 4 4" xfId="50959"/>
    <cellStyle name="Обычный 5 2 18 5" xfId="21086"/>
    <cellStyle name="Обычный 5 2 18 5 2" xfId="21087"/>
    <cellStyle name="Обычный 5 2 18 5 2 2" xfId="50960"/>
    <cellStyle name="Обычный 5 2 18 5 3" xfId="50961"/>
    <cellStyle name="Обычный 5 2 18 6" xfId="21088"/>
    <cellStyle name="Обычный 5 2 18 6 2" xfId="50962"/>
    <cellStyle name="Обычный 5 2 18 7" xfId="21089"/>
    <cellStyle name="Обычный 5 2 18 7 2" xfId="50963"/>
    <cellStyle name="Обычный 5 2 18 8" xfId="50964"/>
    <cellStyle name="Обычный 5 2 19" xfId="21090"/>
    <cellStyle name="Обычный 5 2 19 2" xfId="21091"/>
    <cellStyle name="Обычный 5 2 19 2 2" xfId="21092"/>
    <cellStyle name="Обычный 5 2 19 2 2 2" xfId="21093"/>
    <cellStyle name="Обычный 5 2 19 2 2 2 2" xfId="50965"/>
    <cellStyle name="Обычный 5 2 19 2 2 3" xfId="50966"/>
    <cellStyle name="Обычный 5 2 19 2 3" xfId="21094"/>
    <cellStyle name="Обычный 5 2 19 2 3 2" xfId="50967"/>
    <cellStyle name="Обычный 5 2 19 2 4" xfId="50968"/>
    <cellStyle name="Обычный 5 2 19 3" xfId="21095"/>
    <cellStyle name="Обычный 5 2 19 3 2" xfId="21096"/>
    <cellStyle name="Обычный 5 2 19 3 2 2" xfId="21097"/>
    <cellStyle name="Обычный 5 2 19 3 2 2 2" xfId="50969"/>
    <cellStyle name="Обычный 5 2 19 3 2 3" xfId="50970"/>
    <cellStyle name="Обычный 5 2 19 3 3" xfId="21098"/>
    <cellStyle name="Обычный 5 2 19 3 3 2" xfId="50971"/>
    <cellStyle name="Обычный 5 2 19 3 4" xfId="50972"/>
    <cellStyle name="Обычный 5 2 19 4" xfId="21099"/>
    <cellStyle name="Обычный 5 2 19 4 2" xfId="21100"/>
    <cellStyle name="Обычный 5 2 19 4 2 2" xfId="21101"/>
    <cellStyle name="Обычный 5 2 19 4 2 2 2" xfId="50973"/>
    <cellStyle name="Обычный 5 2 19 4 2 3" xfId="50974"/>
    <cellStyle name="Обычный 5 2 19 4 3" xfId="21102"/>
    <cellStyle name="Обычный 5 2 19 4 3 2" xfId="50975"/>
    <cellStyle name="Обычный 5 2 19 4 4" xfId="50976"/>
    <cellStyle name="Обычный 5 2 19 5" xfId="21103"/>
    <cellStyle name="Обычный 5 2 19 5 2" xfId="21104"/>
    <cellStyle name="Обычный 5 2 19 5 2 2" xfId="50977"/>
    <cellStyle name="Обычный 5 2 19 5 3" xfId="50978"/>
    <cellStyle name="Обычный 5 2 19 6" xfId="21105"/>
    <cellStyle name="Обычный 5 2 19 6 2" xfId="50979"/>
    <cellStyle name="Обычный 5 2 19 7" xfId="21106"/>
    <cellStyle name="Обычный 5 2 19 7 2" xfId="50980"/>
    <cellStyle name="Обычный 5 2 19 8" xfId="50981"/>
    <cellStyle name="Обычный 5 2 2" xfId="21107"/>
    <cellStyle name="Обычный 5 2 2 10" xfId="50982"/>
    <cellStyle name="Обычный 5 2 2 2" xfId="21108"/>
    <cellStyle name="Обычный 5 2 2 2 2" xfId="21109"/>
    <cellStyle name="Обычный 5 2 2 2 2 2" xfId="21110"/>
    <cellStyle name="Обычный 5 2 2 2 2 2 2" xfId="21111"/>
    <cellStyle name="Обычный 5 2 2 2 2 2 2 2" xfId="50983"/>
    <cellStyle name="Обычный 5 2 2 2 2 2 3" xfId="50984"/>
    <cellStyle name="Обычный 5 2 2 2 2 3" xfId="21112"/>
    <cellStyle name="Обычный 5 2 2 2 2 3 2" xfId="50985"/>
    <cellStyle name="Обычный 5 2 2 2 2 4" xfId="50986"/>
    <cellStyle name="Обычный 5 2 2 2 3" xfId="21113"/>
    <cellStyle name="Обычный 5 2 2 2 3 2" xfId="50987"/>
    <cellStyle name="Обычный 5 2 2 2 4" xfId="21114"/>
    <cellStyle name="Обычный 5 2 2 2 4 2" xfId="21115"/>
    <cellStyle name="Обычный 5 2 2 2 4 2 2" xfId="50988"/>
    <cellStyle name="Обычный 5 2 2 2 4 3" xfId="50989"/>
    <cellStyle name="Обычный 5 2 2 2 5" xfId="21116"/>
    <cellStyle name="Обычный 5 2 2 2 5 2" xfId="50990"/>
    <cellStyle name="Обычный 5 2 2 2 6" xfId="50991"/>
    <cellStyle name="Обычный 5 2 2 3" xfId="21117"/>
    <cellStyle name="Обычный 5 2 2 3 2" xfId="21118"/>
    <cellStyle name="Обычный 5 2 2 3 2 2" xfId="21119"/>
    <cellStyle name="Обычный 5 2 2 3 2 2 2" xfId="21120"/>
    <cellStyle name="Обычный 5 2 2 3 2 2 2 2" xfId="50992"/>
    <cellStyle name="Обычный 5 2 2 3 2 2 3" xfId="50993"/>
    <cellStyle name="Обычный 5 2 2 3 2 3" xfId="21121"/>
    <cellStyle name="Обычный 5 2 2 3 2 3 2" xfId="50994"/>
    <cellStyle name="Обычный 5 2 2 3 2 4" xfId="50995"/>
    <cellStyle name="Обычный 5 2 2 3 3" xfId="21122"/>
    <cellStyle name="Обычный 5 2 2 3 3 2" xfId="21123"/>
    <cellStyle name="Обычный 5 2 2 3 3 2 2" xfId="50996"/>
    <cellStyle name="Обычный 5 2 2 3 3 3" xfId="50997"/>
    <cellStyle name="Обычный 5 2 2 3 4" xfId="21124"/>
    <cellStyle name="Обычный 5 2 2 3 4 2" xfId="50998"/>
    <cellStyle name="Обычный 5 2 2 3 5" xfId="50999"/>
    <cellStyle name="Обычный 5 2 2 4" xfId="21125"/>
    <cellStyle name="Обычный 5 2 2 4 2" xfId="21126"/>
    <cellStyle name="Обычный 5 2 2 4 2 2" xfId="21127"/>
    <cellStyle name="Обычный 5 2 2 4 2 2 2" xfId="51000"/>
    <cellStyle name="Обычный 5 2 2 4 2 3" xfId="51001"/>
    <cellStyle name="Обычный 5 2 2 4 3" xfId="21128"/>
    <cellStyle name="Обычный 5 2 2 4 3 2" xfId="51002"/>
    <cellStyle name="Обычный 5 2 2 4 4" xfId="51003"/>
    <cellStyle name="Обычный 5 2 2 5" xfId="21129"/>
    <cellStyle name="Обычный 5 2 2 5 2" xfId="21130"/>
    <cellStyle name="Обычный 5 2 2 5 2 2" xfId="21131"/>
    <cellStyle name="Обычный 5 2 2 5 2 2 2" xfId="51004"/>
    <cellStyle name="Обычный 5 2 2 5 2 3" xfId="51005"/>
    <cellStyle name="Обычный 5 2 2 5 3" xfId="21132"/>
    <cellStyle name="Обычный 5 2 2 5 3 2" xfId="51006"/>
    <cellStyle name="Обычный 5 2 2 5 4" xfId="51007"/>
    <cellStyle name="Обычный 5 2 2 6" xfId="21133"/>
    <cellStyle name="Обычный 5 2 2 6 2" xfId="21134"/>
    <cellStyle name="Обычный 5 2 2 6 2 2" xfId="21135"/>
    <cellStyle name="Обычный 5 2 2 6 2 2 2" xfId="51008"/>
    <cellStyle name="Обычный 5 2 2 6 2 3" xfId="51009"/>
    <cellStyle name="Обычный 5 2 2 6 3" xfId="21136"/>
    <cellStyle name="Обычный 5 2 2 6 3 2" xfId="51010"/>
    <cellStyle name="Обычный 5 2 2 6 4" xfId="51011"/>
    <cellStyle name="Обычный 5 2 2 7" xfId="21137"/>
    <cellStyle name="Обычный 5 2 2 7 2" xfId="21138"/>
    <cellStyle name="Обычный 5 2 2 7 2 2" xfId="51012"/>
    <cellStyle name="Обычный 5 2 2 7 3" xfId="51013"/>
    <cellStyle name="Обычный 5 2 2 8" xfId="21139"/>
    <cellStyle name="Обычный 5 2 2 8 2" xfId="51014"/>
    <cellStyle name="Обычный 5 2 2 9" xfId="21140"/>
    <cellStyle name="Обычный 5 2 2 9 2" xfId="51015"/>
    <cellStyle name="Обычный 5 2 20" xfId="21141"/>
    <cellStyle name="Обычный 5 2 20 2" xfId="21142"/>
    <cellStyle name="Обычный 5 2 20 2 2" xfId="21143"/>
    <cellStyle name="Обычный 5 2 20 2 2 2" xfId="21144"/>
    <cellStyle name="Обычный 5 2 20 2 2 2 2" xfId="51016"/>
    <cellStyle name="Обычный 5 2 20 2 2 3" xfId="51017"/>
    <cellStyle name="Обычный 5 2 20 2 3" xfId="21145"/>
    <cellStyle name="Обычный 5 2 20 2 3 2" xfId="51018"/>
    <cellStyle name="Обычный 5 2 20 2 4" xfId="51019"/>
    <cellStyle name="Обычный 5 2 20 3" xfId="21146"/>
    <cellStyle name="Обычный 5 2 20 3 2" xfId="21147"/>
    <cellStyle name="Обычный 5 2 20 3 2 2" xfId="21148"/>
    <cellStyle name="Обычный 5 2 20 3 2 2 2" xfId="51020"/>
    <cellStyle name="Обычный 5 2 20 3 2 3" xfId="51021"/>
    <cellStyle name="Обычный 5 2 20 3 3" xfId="21149"/>
    <cellStyle name="Обычный 5 2 20 3 3 2" xfId="51022"/>
    <cellStyle name="Обычный 5 2 20 3 4" xfId="51023"/>
    <cellStyle name="Обычный 5 2 20 4" xfId="21150"/>
    <cellStyle name="Обычный 5 2 20 4 2" xfId="21151"/>
    <cellStyle name="Обычный 5 2 20 4 2 2" xfId="21152"/>
    <cellStyle name="Обычный 5 2 20 4 2 2 2" xfId="51024"/>
    <cellStyle name="Обычный 5 2 20 4 2 3" xfId="51025"/>
    <cellStyle name="Обычный 5 2 20 4 3" xfId="21153"/>
    <cellStyle name="Обычный 5 2 20 4 3 2" xfId="51026"/>
    <cellStyle name="Обычный 5 2 20 4 4" xfId="51027"/>
    <cellStyle name="Обычный 5 2 20 5" xfId="21154"/>
    <cellStyle name="Обычный 5 2 20 5 2" xfId="21155"/>
    <cellStyle name="Обычный 5 2 20 5 2 2" xfId="51028"/>
    <cellStyle name="Обычный 5 2 20 5 3" xfId="51029"/>
    <cellStyle name="Обычный 5 2 20 6" xfId="21156"/>
    <cellStyle name="Обычный 5 2 20 6 2" xfId="51030"/>
    <cellStyle name="Обычный 5 2 20 7" xfId="21157"/>
    <cellStyle name="Обычный 5 2 20 7 2" xfId="51031"/>
    <cellStyle name="Обычный 5 2 20 8" xfId="51032"/>
    <cellStyle name="Обычный 5 2 21" xfId="21158"/>
    <cellStyle name="Обычный 5 2 21 2" xfId="21159"/>
    <cellStyle name="Обычный 5 2 21 2 2" xfId="21160"/>
    <cellStyle name="Обычный 5 2 21 2 2 2" xfId="21161"/>
    <cellStyle name="Обычный 5 2 21 2 2 2 2" xfId="51033"/>
    <cellStyle name="Обычный 5 2 21 2 2 3" xfId="51034"/>
    <cellStyle name="Обычный 5 2 21 2 3" xfId="21162"/>
    <cellStyle name="Обычный 5 2 21 2 3 2" xfId="51035"/>
    <cellStyle name="Обычный 5 2 21 2 4" xfId="51036"/>
    <cellStyle name="Обычный 5 2 21 3" xfId="21163"/>
    <cellStyle name="Обычный 5 2 21 3 2" xfId="21164"/>
    <cellStyle name="Обычный 5 2 21 3 2 2" xfId="21165"/>
    <cellStyle name="Обычный 5 2 21 3 2 2 2" xfId="51037"/>
    <cellStyle name="Обычный 5 2 21 3 2 3" xfId="51038"/>
    <cellStyle name="Обычный 5 2 21 3 3" xfId="21166"/>
    <cellStyle name="Обычный 5 2 21 3 3 2" xfId="51039"/>
    <cellStyle name="Обычный 5 2 21 3 4" xfId="51040"/>
    <cellStyle name="Обычный 5 2 21 4" xfId="21167"/>
    <cellStyle name="Обычный 5 2 21 4 2" xfId="21168"/>
    <cellStyle name="Обычный 5 2 21 4 2 2" xfId="21169"/>
    <cellStyle name="Обычный 5 2 21 4 2 2 2" xfId="51041"/>
    <cellStyle name="Обычный 5 2 21 4 2 3" xfId="51042"/>
    <cellStyle name="Обычный 5 2 21 4 3" xfId="21170"/>
    <cellStyle name="Обычный 5 2 21 4 3 2" xfId="51043"/>
    <cellStyle name="Обычный 5 2 21 4 4" xfId="51044"/>
    <cellStyle name="Обычный 5 2 21 5" xfId="21171"/>
    <cellStyle name="Обычный 5 2 21 5 2" xfId="21172"/>
    <cellStyle name="Обычный 5 2 21 5 2 2" xfId="51045"/>
    <cellStyle name="Обычный 5 2 21 5 3" xfId="51046"/>
    <cellStyle name="Обычный 5 2 21 6" xfId="21173"/>
    <cellStyle name="Обычный 5 2 21 6 2" xfId="51047"/>
    <cellStyle name="Обычный 5 2 21 7" xfId="21174"/>
    <cellStyle name="Обычный 5 2 21 7 2" xfId="51048"/>
    <cellStyle name="Обычный 5 2 21 8" xfId="51049"/>
    <cellStyle name="Обычный 5 2 22" xfId="21175"/>
    <cellStyle name="Обычный 5 2 22 2" xfId="21176"/>
    <cellStyle name="Обычный 5 2 22 2 2" xfId="21177"/>
    <cellStyle name="Обычный 5 2 22 2 2 2" xfId="21178"/>
    <cellStyle name="Обычный 5 2 22 2 2 2 2" xfId="51050"/>
    <cellStyle name="Обычный 5 2 22 2 2 3" xfId="51051"/>
    <cellStyle name="Обычный 5 2 22 2 3" xfId="21179"/>
    <cellStyle name="Обычный 5 2 22 2 3 2" xfId="51052"/>
    <cellStyle name="Обычный 5 2 22 2 4" xfId="51053"/>
    <cellStyle name="Обычный 5 2 22 3" xfId="21180"/>
    <cellStyle name="Обычный 5 2 22 3 2" xfId="21181"/>
    <cellStyle name="Обычный 5 2 22 3 2 2" xfId="21182"/>
    <cellStyle name="Обычный 5 2 22 3 2 2 2" xfId="51054"/>
    <cellStyle name="Обычный 5 2 22 3 2 3" xfId="51055"/>
    <cellStyle name="Обычный 5 2 22 3 3" xfId="21183"/>
    <cellStyle name="Обычный 5 2 22 3 3 2" xfId="51056"/>
    <cellStyle name="Обычный 5 2 22 3 4" xfId="51057"/>
    <cellStyle name="Обычный 5 2 22 4" xfId="21184"/>
    <cellStyle name="Обычный 5 2 22 4 2" xfId="21185"/>
    <cellStyle name="Обычный 5 2 22 4 2 2" xfId="21186"/>
    <cellStyle name="Обычный 5 2 22 4 2 2 2" xfId="51058"/>
    <cellStyle name="Обычный 5 2 22 4 2 3" xfId="51059"/>
    <cellStyle name="Обычный 5 2 22 4 3" xfId="21187"/>
    <cellStyle name="Обычный 5 2 22 4 3 2" xfId="51060"/>
    <cellStyle name="Обычный 5 2 22 4 4" xfId="51061"/>
    <cellStyle name="Обычный 5 2 22 5" xfId="21188"/>
    <cellStyle name="Обычный 5 2 22 5 2" xfId="21189"/>
    <cellStyle name="Обычный 5 2 22 5 2 2" xfId="51062"/>
    <cellStyle name="Обычный 5 2 22 5 3" xfId="51063"/>
    <cellStyle name="Обычный 5 2 22 6" xfId="21190"/>
    <cellStyle name="Обычный 5 2 22 6 2" xfId="51064"/>
    <cellStyle name="Обычный 5 2 22 7" xfId="21191"/>
    <cellStyle name="Обычный 5 2 22 7 2" xfId="51065"/>
    <cellStyle name="Обычный 5 2 22 8" xfId="51066"/>
    <cellStyle name="Обычный 5 2 23" xfId="21192"/>
    <cellStyle name="Обычный 5 2 23 2" xfId="21193"/>
    <cellStyle name="Обычный 5 2 23 2 2" xfId="21194"/>
    <cellStyle name="Обычный 5 2 23 2 2 2" xfId="21195"/>
    <cellStyle name="Обычный 5 2 23 2 2 2 2" xfId="51067"/>
    <cellStyle name="Обычный 5 2 23 2 2 3" xfId="51068"/>
    <cellStyle name="Обычный 5 2 23 2 3" xfId="21196"/>
    <cellStyle name="Обычный 5 2 23 2 3 2" xfId="51069"/>
    <cellStyle name="Обычный 5 2 23 2 4" xfId="51070"/>
    <cellStyle name="Обычный 5 2 23 3" xfId="21197"/>
    <cellStyle name="Обычный 5 2 23 3 2" xfId="21198"/>
    <cellStyle name="Обычный 5 2 23 3 2 2" xfId="21199"/>
    <cellStyle name="Обычный 5 2 23 3 2 2 2" xfId="51071"/>
    <cellStyle name="Обычный 5 2 23 3 2 3" xfId="51072"/>
    <cellStyle name="Обычный 5 2 23 3 3" xfId="21200"/>
    <cellStyle name="Обычный 5 2 23 3 3 2" xfId="51073"/>
    <cellStyle name="Обычный 5 2 23 3 4" xfId="51074"/>
    <cellStyle name="Обычный 5 2 23 4" xfId="21201"/>
    <cellStyle name="Обычный 5 2 23 4 2" xfId="21202"/>
    <cellStyle name="Обычный 5 2 23 4 2 2" xfId="21203"/>
    <cellStyle name="Обычный 5 2 23 4 2 2 2" xfId="51075"/>
    <cellStyle name="Обычный 5 2 23 4 2 3" xfId="51076"/>
    <cellStyle name="Обычный 5 2 23 4 3" xfId="21204"/>
    <cellStyle name="Обычный 5 2 23 4 3 2" xfId="51077"/>
    <cellStyle name="Обычный 5 2 23 4 4" xfId="51078"/>
    <cellStyle name="Обычный 5 2 23 5" xfId="21205"/>
    <cellStyle name="Обычный 5 2 23 5 2" xfId="21206"/>
    <cellStyle name="Обычный 5 2 23 5 2 2" xfId="51079"/>
    <cellStyle name="Обычный 5 2 23 5 3" xfId="51080"/>
    <cellStyle name="Обычный 5 2 23 6" xfId="21207"/>
    <cellStyle name="Обычный 5 2 23 6 2" xfId="51081"/>
    <cellStyle name="Обычный 5 2 23 7" xfId="21208"/>
    <cellStyle name="Обычный 5 2 23 7 2" xfId="51082"/>
    <cellStyle name="Обычный 5 2 23 8" xfId="51083"/>
    <cellStyle name="Обычный 5 2 24" xfId="21209"/>
    <cellStyle name="Обычный 5 2 24 2" xfId="21210"/>
    <cellStyle name="Обычный 5 2 24 2 2" xfId="21211"/>
    <cellStyle name="Обычный 5 2 24 2 2 2" xfId="21212"/>
    <cellStyle name="Обычный 5 2 24 2 2 2 2" xfId="51084"/>
    <cellStyle name="Обычный 5 2 24 2 2 3" xfId="51085"/>
    <cellStyle name="Обычный 5 2 24 2 3" xfId="21213"/>
    <cellStyle name="Обычный 5 2 24 2 3 2" xfId="51086"/>
    <cellStyle name="Обычный 5 2 24 2 4" xfId="51087"/>
    <cellStyle name="Обычный 5 2 24 3" xfId="21214"/>
    <cellStyle name="Обычный 5 2 24 3 2" xfId="21215"/>
    <cellStyle name="Обычный 5 2 24 3 2 2" xfId="21216"/>
    <cellStyle name="Обычный 5 2 24 3 2 2 2" xfId="51088"/>
    <cellStyle name="Обычный 5 2 24 3 2 3" xfId="51089"/>
    <cellStyle name="Обычный 5 2 24 3 3" xfId="21217"/>
    <cellStyle name="Обычный 5 2 24 3 3 2" xfId="51090"/>
    <cellStyle name="Обычный 5 2 24 3 4" xfId="51091"/>
    <cellStyle name="Обычный 5 2 24 4" xfId="21218"/>
    <cellStyle name="Обычный 5 2 24 4 2" xfId="21219"/>
    <cellStyle name="Обычный 5 2 24 4 2 2" xfId="21220"/>
    <cellStyle name="Обычный 5 2 24 4 2 2 2" xfId="51092"/>
    <cellStyle name="Обычный 5 2 24 4 2 3" xfId="51093"/>
    <cellStyle name="Обычный 5 2 24 4 3" xfId="21221"/>
    <cellStyle name="Обычный 5 2 24 4 3 2" xfId="51094"/>
    <cellStyle name="Обычный 5 2 24 4 4" xfId="51095"/>
    <cellStyle name="Обычный 5 2 24 5" xfId="21222"/>
    <cellStyle name="Обычный 5 2 24 5 2" xfId="21223"/>
    <cellStyle name="Обычный 5 2 24 5 2 2" xfId="51096"/>
    <cellStyle name="Обычный 5 2 24 5 3" xfId="51097"/>
    <cellStyle name="Обычный 5 2 24 6" xfId="21224"/>
    <cellStyle name="Обычный 5 2 24 6 2" xfId="51098"/>
    <cellStyle name="Обычный 5 2 24 7" xfId="21225"/>
    <cellStyle name="Обычный 5 2 24 7 2" xfId="51099"/>
    <cellStyle name="Обычный 5 2 24 8" xfId="51100"/>
    <cellStyle name="Обычный 5 2 25" xfId="21226"/>
    <cellStyle name="Обычный 5 2 25 2" xfId="21227"/>
    <cellStyle name="Обычный 5 2 25 2 2" xfId="21228"/>
    <cellStyle name="Обычный 5 2 25 2 2 2" xfId="21229"/>
    <cellStyle name="Обычный 5 2 25 2 2 2 2" xfId="51101"/>
    <cellStyle name="Обычный 5 2 25 2 2 3" xfId="51102"/>
    <cellStyle name="Обычный 5 2 25 2 3" xfId="21230"/>
    <cellStyle name="Обычный 5 2 25 2 3 2" xfId="51103"/>
    <cellStyle name="Обычный 5 2 25 2 4" xfId="51104"/>
    <cellStyle name="Обычный 5 2 25 3" xfId="21231"/>
    <cellStyle name="Обычный 5 2 25 3 2" xfId="21232"/>
    <cellStyle name="Обычный 5 2 25 3 2 2" xfId="21233"/>
    <cellStyle name="Обычный 5 2 25 3 2 2 2" xfId="51105"/>
    <cellStyle name="Обычный 5 2 25 3 2 3" xfId="51106"/>
    <cellStyle name="Обычный 5 2 25 3 3" xfId="21234"/>
    <cellStyle name="Обычный 5 2 25 3 3 2" xfId="51107"/>
    <cellStyle name="Обычный 5 2 25 3 4" xfId="51108"/>
    <cellStyle name="Обычный 5 2 25 4" xfId="21235"/>
    <cellStyle name="Обычный 5 2 25 4 2" xfId="21236"/>
    <cellStyle name="Обычный 5 2 25 4 2 2" xfId="21237"/>
    <cellStyle name="Обычный 5 2 25 4 2 2 2" xfId="51109"/>
    <cellStyle name="Обычный 5 2 25 4 2 3" xfId="51110"/>
    <cellStyle name="Обычный 5 2 25 4 3" xfId="21238"/>
    <cellStyle name="Обычный 5 2 25 4 3 2" xfId="51111"/>
    <cellStyle name="Обычный 5 2 25 4 4" xfId="51112"/>
    <cellStyle name="Обычный 5 2 25 5" xfId="21239"/>
    <cellStyle name="Обычный 5 2 25 5 2" xfId="21240"/>
    <cellStyle name="Обычный 5 2 25 5 2 2" xfId="51113"/>
    <cellStyle name="Обычный 5 2 25 5 3" xfId="51114"/>
    <cellStyle name="Обычный 5 2 25 6" xfId="21241"/>
    <cellStyle name="Обычный 5 2 25 6 2" xfId="51115"/>
    <cellStyle name="Обычный 5 2 25 7" xfId="21242"/>
    <cellStyle name="Обычный 5 2 25 7 2" xfId="51116"/>
    <cellStyle name="Обычный 5 2 25 8" xfId="51117"/>
    <cellStyle name="Обычный 5 2 26" xfId="21243"/>
    <cellStyle name="Обычный 5 2 26 2" xfId="21244"/>
    <cellStyle name="Обычный 5 2 26 2 2" xfId="21245"/>
    <cellStyle name="Обычный 5 2 26 2 2 2" xfId="21246"/>
    <cellStyle name="Обычный 5 2 26 2 2 2 2" xfId="51118"/>
    <cellStyle name="Обычный 5 2 26 2 2 3" xfId="51119"/>
    <cellStyle name="Обычный 5 2 26 2 3" xfId="21247"/>
    <cellStyle name="Обычный 5 2 26 2 3 2" xfId="51120"/>
    <cellStyle name="Обычный 5 2 26 2 4" xfId="51121"/>
    <cellStyle name="Обычный 5 2 26 3" xfId="21248"/>
    <cellStyle name="Обычный 5 2 26 3 2" xfId="21249"/>
    <cellStyle name="Обычный 5 2 26 3 2 2" xfId="21250"/>
    <cellStyle name="Обычный 5 2 26 3 2 2 2" xfId="51122"/>
    <cellStyle name="Обычный 5 2 26 3 2 3" xfId="51123"/>
    <cellStyle name="Обычный 5 2 26 3 3" xfId="21251"/>
    <cellStyle name="Обычный 5 2 26 3 3 2" xfId="51124"/>
    <cellStyle name="Обычный 5 2 26 3 4" xfId="51125"/>
    <cellStyle name="Обычный 5 2 26 4" xfId="21252"/>
    <cellStyle name="Обычный 5 2 26 4 2" xfId="21253"/>
    <cellStyle name="Обычный 5 2 26 4 2 2" xfId="21254"/>
    <cellStyle name="Обычный 5 2 26 4 2 2 2" xfId="51126"/>
    <cellStyle name="Обычный 5 2 26 4 2 3" xfId="51127"/>
    <cellStyle name="Обычный 5 2 26 4 3" xfId="21255"/>
    <cellStyle name="Обычный 5 2 26 4 3 2" xfId="51128"/>
    <cellStyle name="Обычный 5 2 26 4 4" xfId="51129"/>
    <cellStyle name="Обычный 5 2 26 5" xfId="21256"/>
    <cellStyle name="Обычный 5 2 26 5 2" xfId="21257"/>
    <cellStyle name="Обычный 5 2 26 5 2 2" xfId="51130"/>
    <cellStyle name="Обычный 5 2 26 5 3" xfId="51131"/>
    <cellStyle name="Обычный 5 2 26 6" xfId="21258"/>
    <cellStyle name="Обычный 5 2 26 6 2" xfId="51132"/>
    <cellStyle name="Обычный 5 2 26 7" xfId="21259"/>
    <cellStyle name="Обычный 5 2 26 7 2" xfId="51133"/>
    <cellStyle name="Обычный 5 2 26 8" xfId="51134"/>
    <cellStyle name="Обычный 5 2 27" xfId="21260"/>
    <cellStyle name="Обычный 5 2 27 2" xfId="21261"/>
    <cellStyle name="Обычный 5 2 27 2 2" xfId="21262"/>
    <cellStyle name="Обычный 5 2 27 2 2 2" xfId="21263"/>
    <cellStyle name="Обычный 5 2 27 2 2 2 2" xfId="51135"/>
    <cellStyle name="Обычный 5 2 27 2 2 3" xfId="51136"/>
    <cellStyle name="Обычный 5 2 27 2 3" xfId="21264"/>
    <cellStyle name="Обычный 5 2 27 2 3 2" xfId="51137"/>
    <cellStyle name="Обычный 5 2 27 2 4" xfId="51138"/>
    <cellStyle name="Обычный 5 2 27 3" xfId="21265"/>
    <cellStyle name="Обычный 5 2 27 3 2" xfId="21266"/>
    <cellStyle name="Обычный 5 2 27 3 2 2" xfId="21267"/>
    <cellStyle name="Обычный 5 2 27 3 2 2 2" xfId="51139"/>
    <cellStyle name="Обычный 5 2 27 3 2 3" xfId="51140"/>
    <cellStyle name="Обычный 5 2 27 3 3" xfId="21268"/>
    <cellStyle name="Обычный 5 2 27 3 3 2" xfId="51141"/>
    <cellStyle name="Обычный 5 2 27 3 4" xfId="51142"/>
    <cellStyle name="Обычный 5 2 27 4" xfId="21269"/>
    <cellStyle name="Обычный 5 2 27 4 2" xfId="21270"/>
    <cellStyle name="Обычный 5 2 27 4 2 2" xfId="21271"/>
    <cellStyle name="Обычный 5 2 27 4 2 2 2" xfId="51143"/>
    <cellStyle name="Обычный 5 2 27 4 2 3" xfId="51144"/>
    <cellStyle name="Обычный 5 2 27 4 3" xfId="21272"/>
    <cellStyle name="Обычный 5 2 27 4 3 2" xfId="51145"/>
    <cellStyle name="Обычный 5 2 27 4 4" xfId="51146"/>
    <cellStyle name="Обычный 5 2 27 5" xfId="21273"/>
    <cellStyle name="Обычный 5 2 27 5 2" xfId="21274"/>
    <cellStyle name="Обычный 5 2 27 5 2 2" xfId="51147"/>
    <cellStyle name="Обычный 5 2 27 5 3" xfId="51148"/>
    <cellStyle name="Обычный 5 2 27 6" xfId="21275"/>
    <cellStyle name="Обычный 5 2 27 6 2" xfId="51149"/>
    <cellStyle name="Обычный 5 2 27 7" xfId="21276"/>
    <cellStyle name="Обычный 5 2 27 7 2" xfId="51150"/>
    <cellStyle name="Обычный 5 2 27 8" xfId="51151"/>
    <cellStyle name="Обычный 5 2 28" xfId="21277"/>
    <cellStyle name="Обычный 5 2 28 2" xfId="21278"/>
    <cellStyle name="Обычный 5 2 28 2 2" xfId="21279"/>
    <cellStyle name="Обычный 5 2 28 2 2 2" xfId="21280"/>
    <cellStyle name="Обычный 5 2 28 2 2 2 2" xfId="51152"/>
    <cellStyle name="Обычный 5 2 28 2 2 3" xfId="51153"/>
    <cellStyle name="Обычный 5 2 28 2 3" xfId="21281"/>
    <cellStyle name="Обычный 5 2 28 2 3 2" xfId="51154"/>
    <cellStyle name="Обычный 5 2 28 2 4" xfId="51155"/>
    <cellStyle name="Обычный 5 2 28 3" xfId="21282"/>
    <cellStyle name="Обычный 5 2 28 3 2" xfId="21283"/>
    <cellStyle name="Обычный 5 2 28 3 2 2" xfId="21284"/>
    <cellStyle name="Обычный 5 2 28 3 2 2 2" xfId="51156"/>
    <cellStyle name="Обычный 5 2 28 3 2 3" xfId="51157"/>
    <cellStyle name="Обычный 5 2 28 3 3" xfId="21285"/>
    <cellStyle name="Обычный 5 2 28 3 3 2" xfId="51158"/>
    <cellStyle name="Обычный 5 2 28 3 4" xfId="51159"/>
    <cellStyle name="Обычный 5 2 28 4" xfId="21286"/>
    <cellStyle name="Обычный 5 2 28 4 2" xfId="21287"/>
    <cellStyle name="Обычный 5 2 28 4 2 2" xfId="21288"/>
    <cellStyle name="Обычный 5 2 28 4 2 2 2" xfId="51160"/>
    <cellStyle name="Обычный 5 2 28 4 2 3" xfId="51161"/>
    <cellStyle name="Обычный 5 2 28 4 3" xfId="21289"/>
    <cellStyle name="Обычный 5 2 28 4 3 2" xfId="51162"/>
    <cellStyle name="Обычный 5 2 28 4 4" xfId="51163"/>
    <cellStyle name="Обычный 5 2 28 5" xfId="21290"/>
    <cellStyle name="Обычный 5 2 28 5 2" xfId="21291"/>
    <cellStyle name="Обычный 5 2 28 5 2 2" xfId="51164"/>
    <cellStyle name="Обычный 5 2 28 5 3" xfId="51165"/>
    <cellStyle name="Обычный 5 2 28 6" xfId="21292"/>
    <cellStyle name="Обычный 5 2 28 6 2" xfId="51166"/>
    <cellStyle name="Обычный 5 2 28 7" xfId="21293"/>
    <cellStyle name="Обычный 5 2 28 7 2" xfId="51167"/>
    <cellStyle name="Обычный 5 2 28 8" xfId="51168"/>
    <cellStyle name="Обычный 5 2 29" xfId="21294"/>
    <cellStyle name="Обычный 5 2 29 2" xfId="21295"/>
    <cellStyle name="Обычный 5 2 29 2 2" xfId="21296"/>
    <cellStyle name="Обычный 5 2 29 2 2 2" xfId="21297"/>
    <cellStyle name="Обычный 5 2 29 2 2 2 2" xfId="51169"/>
    <cellStyle name="Обычный 5 2 29 2 2 3" xfId="51170"/>
    <cellStyle name="Обычный 5 2 29 2 3" xfId="21298"/>
    <cellStyle name="Обычный 5 2 29 2 3 2" xfId="51171"/>
    <cellStyle name="Обычный 5 2 29 2 4" xfId="51172"/>
    <cellStyle name="Обычный 5 2 29 3" xfId="21299"/>
    <cellStyle name="Обычный 5 2 29 3 2" xfId="21300"/>
    <cellStyle name="Обычный 5 2 29 3 2 2" xfId="21301"/>
    <cellStyle name="Обычный 5 2 29 3 2 2 2" xfId="51173"/>
    <cellStyle name="Обычный 5 2 29 3 2 3" xfId="51174"/>
    <cellStyle name="Обычный 5 2 29 3 3" xfId="21302"/>
    <cellStyle name="Обычный 5 2 29 3 3 2" xfId="51175"/>
    <cellStyle name="Обычный 5 2 29 3 4" xfId="51176"/>
    <cellStyle name="Обычный 5 2 29 4" xfId="21303"/>
    <cellStyle name="Обычный 5 2 29 4 2" xfId="21304"/>
    <cellStyle name="Обычный 5 2 29 4 2 2" xfId="21305"/>
    <cellStyle name="Обычный 5 2 29 4 2 2 2" xfId="51177"/>
    <cellStyle name="Обычный 5 2 29 4 2 3" xfId="51178"/>
    <cellStyle name="Обычный 5 2 29 4 3" xfId="21306"/>
    <cellStyle name="Обычный 5 2 29 4 3 2" xfId="51179"/>
    <cellStyle name="Обычный 5 2 29 4 4" xfId="51180"/>
    <cellStyle name="Обычный 5 2 29 5" xfId="21307"/>
    <cellStyle name="Обычный 5 2 29 5 2" xfId="21308"/>
    <cellStyle name="Обычный 5 2 29 5 2 2" xfId="51181"/>
    <cellStyle name="Обычный 5 2 29 5 3" xfId="51182"/>
    <cellStyle name="Обычный 5 2 29 6" xfId="21309"/>
    <cellStyle name="Обычный 5 2 29 6 2" xfId="51183"/>
    <cellStyle name="Обычный 5 2 29 7" xfId="21310"/>
    <cellStyle name="Обычный 5 2 29 7 2" xfId="51184"/>
    <cellStyle name="Обычный 5 2 29 8" xfId="51185"/>
    <cellStyle name="Обычный 5 2 3" xfId="21311"/>
    <cellStyle name="Обычный 5 2 3 2" xfId="21312"/>
    <cellStyle name="Обычный 5 2 3 2 2" xfId="21313"/>
    <cellStyle name="Обычный 5 2 3 2 2 2" xfId="21314"/>
    <cellStyle name="Обычный 5 2 3 2 2 2 2" xfId="21315"/>
    <cellStyle name="Обычный 5 2 3 2 2 2 2 2" xfId="51186"/>
    <cellStyle name="Обычный 5 2 3 2 2 2 3" xfId="51187"/>
    <cellStyle name="Обычный 5 2 3 2 2 3" xfId="21316"/>
    <cellStyle name="Обычный 5 2 3 2 2 3 2" xfId="51188"/>
    <cellStyle name="Обычный 5 2 3 2 2 4" xfId="51189"/>
    <cellStyle name="Обычный 5 2 3 2 3" xfId="21317"/>
    <cellStyle name="Обычный 5 2 3 2 3 2" xfId="21318"/>
    <cellStyle name="Обычный 5 2 3 2 3 2 2" xfId="51190"/>
    <cellStyle name="Обычный 5 2 3 2 3 3" xfId="51191"/>
    <cellStyle name="Обычный 5 2 3 2 4" xfId="21319"/>
    <cellStyle name="Обычный 5 2 3 2 4 2" xfId="51192"/>
    <cellStyle name="Обычный 5 2 3 2 5" xfId="51193"/>
    <cellStyle name="Обычный 5 2 3 3" xfId="21320"/>
    <cellStyle name="Обычный 5 2 3 3 2" xfId="21321"/>
    <cellStyle name="Обычный 5 2 3 3 2 2" xfId="21322"/>
    <cellStyle name="Обычный 5 2 3 3 2 2 2" xfId="51194"/>
    <cellStyle name="Обычный 5 2 3 3 2 3" xfId="51195"/>
    <cellStyle name="Обычный 5 2 3 3 3" xfId="21323"/>
    <cellStyle name="Обычный 5 2 3 3 3 2" xfId="51196"/>
    <cellStyle name="Обычный 5 2 3 3 4" xfId="51197"/>
    <cellStyle name="Обычный 5 2 3 4" xfId="21324"/>
    <cellStyle name="Обычный 5 2 3 4 2" xfId="21325"/>
    <cellStyle name="Обычный 5 2 3 4 2 2" xfId="21326"/>
    <cellStyle name="Обычный 5 2 3 4 2 2 2" xfId="51198"/>
    <cellStyle name="Обычный 5 2 3 4 2 3" xfId="51199"/>
    <cellStyle name="Обычный 5 2 3 4 3" xfId="21327"/>
    <cellStyle name="Обычный 5 2 3 4 3 2" xfId="51200"/>
    <cellStyle name="Обычный 5 2 3 4 4" xfId="51201"/>
    <cellStyle name="Обычный 5 2 3 5" xfId="21328"/>
    <cellStyle name="Обычный 5 2 3 5 2" xfId="21329"/>
    <cellStyle name="Обычный 5 2 3 5 2 2" xfId="21330"/>
    <cellStyle name="Обычный 5 2 3 5 2 2 2" xfId="51202"/>
    <cellStyle name="Обычный 5 2 3 5 2 3" xfId="51203"/>
    <cellStyle name="Обычный 5 2 3 5 3" xfId="21331"/>
    <cellStyle name="Обычный 5 2 3 5 3 2" xfId="51204"/>
    <cellStyle name="Обычный 5 2 3 5 4" xfId="51205"/>
    <cellStyle name="Обычный 5 2 3 6" xfId="21332"/>
    <cellStyle name="Обычный 5 2 3 6 2" xfId="21333"/>
    <cellStyle name="Обычный 5 2 3 6 2 2" xfId="51206"/>
    <cellStyle name="Обычный 5 2 3 6 3" xfId="51207"/>
    <cellStyle name="Обычный 5 2 3 7" xfId="21334"/>
    <cellStyle name="Обычный 5 2 3 7 2" xfId="51208"/>
    <cellStyle name="Обычный 5 2 3 8" xfId="21335"/>
    <cellStyle name="Обычный 5 2 3 8 2" xfId="51209"/>
    <cellStyle name="Обычный 5 2 3 9" xfId="51210"/>
    <cellStyle name="Обычный 5 2 30" xfId="21336"/>
    <cellStyle name="Обычный 5 2 30 2" xfId="21337"/>
    <cellStyle name="Обычный 5 2 30 2 2" xfId="21338"/>
    <cellStyle name="Обычный 5 2 30 2 2 2" xfId="51211"/>
    <cellStyle name="Обычный 5 2 30 2 3" xfId="51212"/>
    <cellStyle name="Обычный 5 2 30 3" xfId="21339"/>
    <cellStyle name="Обычный 5 2 30 3 2" xfId="51213"/>
    <cellStyle name="Обычный 5 2 30 4" xfId="51214"/>
    <cellStyle name="Обычный 5 2 31" xfId="21340"/>
    <cellStyle name="Обычный 5 2 31 2" xfId="21341"/>
    <cellStyle name="Обычный 5 2 31 2 2" xfId="21342"/>
    <cellStyle name="Обычный 5 2 31 2 2 2" xfId="51215"/>
    <cellStyle name="Обычный 5 2 31 2 3" xfId="51216"/>
    <cellStyle name="Обычный 5 2 31 3" xfId="21343"/>
    <cellStyle name="Обычный 5 2 31 3 2" xfId="51217"/>
    <cellStyle name="Обычный 5 2 31 4" xfId="51218"/>
    <cellStyle name="Обычный 5 2 32" xfId="21344"/>
    <cellStyle name="Обычный 5 2 32 2" xfId="21345"/>
    <cellStyle name="Обычный 5 2 32 2 2" xfId="21346"/>
    <cellStyle name="Обычный 5 2 32 2 2 2" xfId="51219"/>
    <cellStyle name="Обычный 5 2 32 2 3" xfId="51220"/>
    <cellStyle name="Обычный 5 2 32 3" xfId="21347"/>
    <cellStyle name="Обычный 5 2 32 3 2" xfId="51221"/>
    <cellStyle name="Обычный 5 2 32 4" xfId="51222"/>
    <cellStyle name="Обычный 5 2 33" xfId="21348"/>
    <cellStyle name="Обычный 5 2 33 2" xfId="21349"/>
    <cellStyle name="Обычный 5 2 33 2 2" xfId="21350"/>
    <cellStyle name="Обычный 5 2 33 2 2 2" xfId="51223"/>
    <cellStyle name="Обычный 5 2 33 2 3" xfId="51224"/>
    <cellStyle name="Обычный 5 2 33 3" xfId="21351"/>
    <cellStyle name="Обычный 5 2 33 3 2" xfId="51225"/>
    <cellStyle name="Обычный 5 2 33 4" xfId="51226"/>
    <cellStyle name="Обычный 5 2 34" xfId="21352"/>
    <cellStyle name="Обычный 5 2 34 2" xfId="21353"/>
    <cellStyle name="Обычный 5 2 34 2 2" xfId="51227"/>
    <cellStyle name="Обычный 5 2 34 3" xfId="51228"/>
    <cellStyle name="Обычный 5 2 35" xfId="21354"/>
    <cellStyle name="Обычный 5 2 35 2" xfId="51229"/>
    <cellStyle name="Обычный 5 2 36" xfId="21355"/>
    <cellStyle name="Обычный 5 2 36 2" xfId="51230"/>
    <cellStyle name="Обычный 5 2 37" xfId="51231"/>
    <cellStyle name="Обычный 5 2 4" xfId="21356"/>
    <cellStyle name="Обычный 5 2 4 2" xfId="21357"/>
    <cellStyle name="Обычный 5 2 4 2 2" xfId="21358"/>
    <cellStyle name="Обычный 5 2 4 2 2 2" xfId="21359"/>
    <cellStyle name="Обычный 5 2 4 2 2 2 2" xfId="51232"/>
    <cellStyle name="Обычный 5 2 4 2 2 3" xfId="51233"/>
    <cellStyle name="Обычный 5 2 4 2 3" xfId="21360"/>
    <cellStyle name="Обычный 5 2 4 2 3 2" xfId="51234"/>
    <cellStyle name="Обычный 5 2 4 2 4" xfId="51235"/>
    <cellStyle name="Обычный 5 2 4 3" xfId="21361"/>
    <cellStyle name="Обычный 5 2 4 3 2" xfId="21362"/>
    <cellStyle name="Обычный 5 2 4 3 2 2" xfId="21363"/>
    <cellStyle name="Обычный 5 2 4 3 2 2 2" xfId="51236"/>
    <cellStyle name="Обычный 5 2 4 3 2 3" xfId="51237"/>
    <cellStyle name="Обычный 5 2 4 3 3" xfId="21364"/>
    <cellStyle name="Обычный 5 2 4 3 3 2" xfId="51238"/>
    <cellStyle name="Обычный 5 2 4 3 4" xfId="51239"/>
    <cellStyle name="Обычный 5 2 4 4" xfId="21365"/>
    <cellStyle name="Обычный 5 2 4 4 2" xfId="21366"/>
    <cellStyle name="Обычный 5 2 4 4 2 2" xfId="21367"/>
    <cellStyle name="Обычный 5 2 4 4 2 2 2" xfId="51240"/>
    <cellStyle name="Обычный 5 2 4 4 2 3" xfId="51241"/>
    <cellStyle name="Обычный 5 2 4 4 3" xfId="21368"/>
    <cellStyle name="Обычный 5 2 4 4 3 2" xfId="51242"/>
    <cellStyle name="Обычный 5 2 4 4 4" xfId="51243"/>
    <cellStyle name="Обычный 5 2 4 5" xfId="21369"/>
    <cellStyle name="Обычный 5 2 4 5 2" xfId="21370"/>
    <cellStyle name="Обычный 5 2 4 5 2 2" xfId="21371"/>
    <cellStyle name="Обычный 5 2 4 5 2 2 2" xfId="51244"/>
    <cellStyle name="Обычный 5 2 4 5 2 3" xfId="51245"/>
    <cellStyle name="Обычный 5 2 4 5 3" xfId="21372"/>
    <cellStyle name="Обычный 5 2 4 5 3 2" xfId="51246"/>
    <cellStyle name="Обычный 5 2 4 5 4" xfId="51247"/>
    <cellStyle name="Обычный 5 2 4 6" xfId="21373"/>
    <cellStyle name="Обычный 5 2 4 6 2" xfId="21374"/>
    <cellStyle name="Обычный 5 2 4 6 2 2" xfId="51248"/>
    <cellStyle name="Обычный 5 2 4 6 3" xfId="51249"/>
    <cellStyle name="Обычный 5 2 4 7" xfId="21375"/>
    <cellStyle name="Обычный 5 2 4 7 2" xfId="51250"/>
    <cellStyle name="Обычный 5 2 4 8" xfId="21376"/>
    <cellStyle name="Обычный 5 2 4 8 2" xfId="51251"/>
    <cellStyle name="Обычный 5 2 4 9" xfId="51252"/>
    <cellStyle name="Обычный 5 2 5" xfId="21377"/>
    <cellStyle name="Обычный 5 2 5 2" xfId="21378"/>
    <cellStyle name="Обычный 5 2 5 2 2" xfId="21379"/>
    <cellStyle name="Обычный 5 2 5 2 2 2" xfId="21380"/>
    <cellStyle name="Обычный 5 2 5 2 2 2 2" xfId="51253"/>
    <cellStyle name="Обычный 5 2 5 2 2 3" xfId="51254"/>
    <cellStyle name="Обычный 5 2 5 2 3" xfId="21381"/>
    <cellStyle name="Обычный 5 2 5 2 3 2" xfId="51255"/>
    <cellStyle name="Обычный 5 2 5 2 4" xfId="51256"/>
    <cellStyle name="Обычный 5 2 5 3" xfId="21382"/>
    <cellStyle name="Обычный 5 2 5 3 2" xfId="21383"/>
    <cellStyle name="Обычный 5 2 5 3 2 2" xfId="21384"/>
    <cellStyle name="Обычный 5 2 5 3 2 2 2" xfId="51257"/>
    <cellStyle name="Обычный 5 2 5 3 2 3" xfId="51258"/>
    <cellStyle name="Обычный 5 2 5 3 3" xfId="21385"/>
    <cellStyle name="Обычный 5 2 5 3 3 2" xfId="51259"/>
    <cellStyle name="Обычный 5 2 5 3 4" xfId="51260"/>
    <cellStyle name="Обычный 5 2 5 4" xfId="21386"/>
    <cellStyle name="Обычный 5 2 5 4 2" xfId="21387"/>
    <cellStyle name="Обычный 5 2 5 4 2 2" xfId="21388"/>
    <cellStyle name="Обычный 5 2 5 4 2 2 2" xfId="51261"/>
    <cellStyle name="Обычный 5 2 5 4 2 3" xfId="51262"/>
    <cellStyle name="Обычный 5 2 5 4 3" xfId="21389"/>
    <cellStyle name="Обычный 5 2 5 4 3 2" xfId="51263"/>
    <cellStyle name="Обычный 5 2 5 4 4" xfId="51264"/>
    <cellStyle name="Обычный 5 2 5 5" xfId="21390"/>
    <cellStyle name="Обычный 5 2 5 5 2" xfId="21391"/>
    <cellStyle name="Обычный 5 2 5 5 2 2" xfId="51265"/>
    <cellStyle name="Обычный 5 2 5 5 3" xfId="51266"/>
    <cellStyle name="Обычный 5 2 5 6" xfId="21392"/>
    <cellStyle name="Обычный 5 2 5 6 2" xfId="51267"/>
    <cellStyle name="Обычный 5 2 5 7" xfId="21393"/>
    <cellStyle name="Обычный 5 2 5 7 2" xfId="51268"/>
    <cellStyle name="Обычный 5 2 5 8" xfId="51269"/>
    <cellStyle name="Обычный 5 2 6" xfId="21394"/>
    <cellStyle name="Обычный 5 2 6 2" xfId="21395"/>
    <cellStyle name="Обычный 5 2 6 2 2" xfId="21396"/>
    <cellStyle name="Обычный 5 2 6 2 2 2" xfId="21397"/>
    <cellStyle name="Обычный 5 2 6 2 2 2 2" xfId="51270"/>
    <cellStyle name="Обычный 5 2 6 2 2 3" xfId="51271"/>
    <cellStyle name="Обычный 5 2 6 2 3" xfId="21398"/>
    <cellStyle name="Обычный 5 2 6 2 3 2" xfId="51272"/>
    <cellStyle name="Обычный 5 2 6 2 4" xfId="51273"/>
    <cellStyle name="Обычный 5 2 6 3" xfId="21399"/>
    <cellStyle name="Обычный 5 2 6 3 2" xfId="21400"/>
    <cellStyle name="Обычный 5 2 6 3 2 2" xfId="21401"/>
    <cellStyle name="Обычный 5 2 6 3 2 2 2" xfId="51274"/>
    <cellStyle name="Обычный 5 2 6 3 2 3" xfId="51275"/>
    <cellStyle name="Обычный 5 2 6 3 3" xfId="21402"/>
    <cellStyle name="Обычный 5 2 6 3 3 2" xfId="51276"/>
    <cellStyle name="Обычный 5 2 6 3 4" xfId="51277"/>
    <cellStyle name="Обычный 5 2 6 4" xfId="21403"/>
    <cellStyle name="Обычный 5 2 6 4 2" xfId="21404"/>
    <cellStyle name="Обычный 5 2 6 4 2 2" xfId="21405"/>
    <cellStyle name="Обычный 5 2 6 4 2 2 2" xfId="51278"/>
    <cellStyle name="Обычный 5 2 6 4 2 3" xfId="51279"/>
    <cellStyle name="Обычный 5 2 6 4 3" xfId="21406"/>
    <cellStyle name="Обычный 5 2 6 4 3 2" xfId="51280"/>
    <cellStyle name="Обычный 5 2 6 4 4" xfId="51281"/>
    <cellStyle name="Обычный 5 2 6 5" xfId="21407"/>
    <cellStyle name="Обычный 5 2 6 5 2" xfId="21408"/>
    <cellStyle name="Обычный 5 2 6 5 2 2" xfId="51282"/>
    <cellStyle name="Обычный 5 2 6 5 3" xfId="51283"/>
    <cellStyle name="Обычный 5 2 6 6" xfId="21409"/>
    <cellStyle name="Обычный 5 2 6 6 2" xfId="51284"/>
    <cellStyle name="Обычный 5 2 6 7" xfId="21410"/>
    <cellStyle name="Обычный 5 2 6 7 2" xfId="51285"/>
    <cellStyle name="Обычный 5 2 6 8" xfId="51286"/>
    <cellStyle name="Обычный 5 2 7" xfId="21411"/>
    <cellStyle name="Обычный 5 2 7 2" xfId="21412"/>
    <cellStyle name="Обычный 5 2 7 2 2" xfId="21413"/>
    <cellStyle name="Обычный 5 2 7 2 2 2" xfId="21414"/>
    <cellStyle name="Обычный 5 2 7 2 2 2 2" xfId="51287"/>
    <cellStyle name="Обычный 5 2 7 2 2 3" xfId="51288"/>
    <cellStyle name="Обычный 5 2 7 2 3" xfId="21415"/>
    <cellStyle name="Обычный 5 2 7 2 3 2" xfId="51289"/>
    <cellStyle name="Обычный 5 2 7 2 4" xfId="51290"/>
    <cellStyle name="Обычный 5 2 7 3" xfId="21416"/>
    <cellStyle name="Обычный 5 2 7 3 2" xfId="21417"/>
    <cellStyle name="Обычный 5 2 7 3 2 2" xfId="21418"/>
    <cellStyle name="Обычный 5 2 7 3 2 2 2" xfId="51291"/>
    <cellStyle name="Обычный 5 2 7 3 2 3" xfId="51292"/>
    <cellStyle name="Обычный 5 2 7 3 3" xfId="21419"/>
    <cellStyle name="Обычный 5 2 7 3 3 2" xfId="51293"/>
    <cellStyle name="Обычный 5 2 7 3 4" xfId="51294"/>
    <cellStyle name="Обычный 5 2 7 4" xfId="21420"/>
    <cellStyle name="Обычный 5 2 7 4 2" xfId="21421"/>
    <cellStyle name="Обычный 5 2 7 4 2 2" xfId="21422"/>
    <cellStyle name="Обычный 5 2 7 4 2 2 2" xfId="51295"/>
    <cellStyle name="Обычный 5 2 7 4 2 3" xfId="51296"/>
    <cellStyle name="Обычный 5 2 7 4 3" xfId="21423"/>
    <cellStyle name="Обычный 5 2 7 4 3 2" xfId="51297"/>
    <cellStyle name="Обычный 5 2 7 4 4" xfId="51298"/>
    <cellStyle name="Обычный 5 2 7 5" xfId="21424"/>
    <cellStyle name="Обычный 5 2 7 5 2" xfId="21425"/>
    <cellStyle name="Обычный 5 2 7 5 2 2" xfId="51299"/>
    <cellStyle name="Обычный 5 2 7 5 3" xfId="51300"/>
    <cellStyle name="Обычный 5 2 7 6" xfId="21426"/>
    <cellStyle name="Обычный 5 2 7 6 2" xfId="51301"/>
    <cellStyle name="Обычный 5 2 7 7" xfId="21427"/>
    <cellStyle name="Обычный 5 2 7 7 2" xfId="51302"/>
    <cellStyle name="Обычный 5 2 7 8" xfId="51303"/>
    <cellStyle name="Обычный 5 2 8" xfId="21428"/>
    <cellStyle name="Обычный 5 2 8 2" xfId="21429"/>
    <cellStyle name="Обычный 5 2 8 2 2" xfId="21430"/>
    <cellStyle name="Обычный 5 2 8 2 2 2" xfId="21431"/>
    <cellStyle name="Обычный 5 2 8 2 2 2 2" xfId="51304"/>
    <cellStyle name="Обычный 5 2 8 2 2 3" xfId="51305"/>
    <cellStyle name="Обычный 5 2 8 2 3" xfId="21432"/>
    <cellStyle name="Обычный 5 2 8 2 3 2" xfId="51306"/>
    <cellStyle name="Обычный 5 2 8 2 4" xfId="51307"/>
    <cellStyle name="Обычный 5 2 8 3" xfId="21433"/>
    <cellStyle name="Обычный 5 2 8 3 2" xfId="21434"/>
    <cellStyle name="Обычный 5 2 8 3 2 2" xfId="21435"/>
    <cellStyle name="Обычный 5 2 8 3 2 2 2" xfId="51308"/>
    <cellStyle name="Обычный 5 2 8 3 2 3" xfId="51309"/>
    <cellStyle name="Обычный 5 2 8 3 3" xfId="21436"/>
    <cellStyle name="Обычный 5 2 8 3 3 2" xfId="51310"/>
    <cellStyle name="Обычный 5 2 8 3 4" xfId="51311"/>
    <cellStyle name="Обычный 5 2 8 4" xfId="21437"/>
    <cellStyle name="Обычный 5 2 8 4 2" xfId="21438"/>
    <cellStyle name="Обычный 5 2 8 4 2 2" xfId="21439"/>
    <cellStyle name="Обычный 5 2 8 4 2 2 2" xfId="51312"/>
    <cellStyle name="Обычный 5 2 8 4 2 3" xfId="51313"/>
    <cellStyle name="Обычный 5 2 8 4 3" xfId="21440"/>
    <cellStyle name="Обычный 5 2 8 4 3 2" xfId="51314"/>
    <cellStyle name="Обычный 5 2 8 4 4" xfId="51315"/>
    <cellStyle name="Обычный 5 2 8 5" xfId="21441"/>
    <cellStyle name="Обычный 5 2 8 5 2" xfId="21442"/>
    <cellStyle name="Обычный 5 2 8 5 2 2" xfId="51316"/>
    <cellStyle name="Обычный 5 2 8 5 3" xfId="51317"/>
    <cellStyle name="Обычный 5 2 8 6" xfId="21443"/>
    <cellStyle name="Обычный 5 2 8 6 2" xfId="51318"/>
    <cellStyle name="Обычный 5 2 8 7" xfId="21444"/>
    <cellStyle name="Обычный 5 2 8 7 2" xfId="51319"/>
    <cellStyle name="Обычный 5 2 8 8" xfId="51320"/>
    <cellStyle name="Обычный 5 2 9" xfId="21445"/>
    <cellStyle name="Обычный 5 2 9 2" xfId="21446"/>
    <cellStyle name="Обычный 5 2 9 2 2" xfId="21447"/>
    <cellStyle name="Обычный 5 2 9 2 2 2" xfId="21448"/>
    <cellStyle name="Обычный 5 2 9 2 2 2 2" xfId="51321"/>
    <cellStyle name="Обычный 5 2 9 2 2 3" xfId="51322"/>
    <cellStyle name="Обычный 5 2 9 2 3" xfId="21449"/>
    <cellStyle name="Обычный 5 2 9 2 3 2" xfId="51323"/>
    <cellStyle name="Обычный 5 2 9 2 4" xfId="51324"/>
    <cellStyle name="Обычный 5 2 9 3" xfId="21450"/>
    <cellStyle name="Обычный 5 2 9 3 2" xfId="21451"/>
    <cellStyle name="Обычный 5 2 9 3 2 2" xfId="21452"/>
    <cellStyle name="Обычный 5 2 9 3 2 2 2" xfId="51325"/>
    <cellStyle name="Обычный 5 2 9 3 2 3" xfId="51326"/>
    <cellStyle name="Обычный 5 2 9 3 3" xfId="21453"/>
    <cellStyle name="Обычный 5 2 9 3 3 2" xfId="51327"/>
    <cellStyle name="Обычный 5 2 9 3 4" xfId="51328"/>
    <cellStyle name="Обычный 5 2 9 4" xfId="21454"/>
    <cellStyle name="Обычный 5 2 9 4 2" xfId="21455"/>
    <cellStyle name="Обычный 5 2 9 4 2 2" xfId="21456"/>
    <cellStyle name="Обычный 5 2 9 4 2 2 2" xfId="51329"/>
    <cellStyle name="Обычный 5 2 9 4 2 3" xfId="51330"/>
    <cellStyle name="Обычный 5 2 9 4 3" xfId="21457"/>
    <cellStyle name="Обычный 5 2 9 4 3 2" xfId="51331"/>
    <cellStyle name="Обычный 5 2 9 4 4" xfId="51332"/>
    <cellStyle name="Обычный 5 2 9 5" xfId="21458"/>
    <cellStyle name="Обычный 5 2 9 5 2" xfId="21459"/>
    <cellStyle name="Обычный 5 2 9 5 2 2" xfId="51333"/>
    <cellStyle name="Обычный 5 2 9 5 3" xfId="51334"/>
    <cellStyle name="Обычный 5 2 9 6" xfId="21460"/>
    <cellStyle name="Обычный 5 2 9 6 2" xfId="51335"/>
    <cellStyle name="Обычный 5 2 9 7" xfId="21461"/>
    <cellStyle name="Обычный 5 2 9 7 2" xfId="51336"/>
    <cellStyle name="Обычный 5 2 9 8" xfId="51337"/>
    <cellStyle name="Обычный 5 20" xfId="21462"/>
    <cellStyle name="Обычный 5 20 10" xfId="21463"/>
    <cellStyle name="Обычный 5 20 10 2" xfId="21464"/>
    <cellStyle name="Обычный 5 20 10 2 2" xfId="21465"/>
    <cellStyle name="Обычный 5 20 10 2 2 2" xfId="21466"/>
    <cellStyle name="Обычный 5 20 10 2 2 2 2" xfId="51338"/>
    <cellStyle name="Обычный 5 20 10 2 2 3" xfId="51339"/>
    <cellStyle name="Обычный 5 20 10 2 3" xfId="21467"/>
    <cellStyle name="Обычный 5 20 10 2 3 2" xfId="51340"/>
    <cellStyle name="Обычный 5 20 10 2 4" xfId="51341"/>
    <cellStyle name="Обычный 5 20 10 3" xfId="21468"/>
    <cellStyle name="Обычный 5 20 10 3 2" xfId="21469"/>
    <cellStyle name="Обычный 5 20 10 3 2 2" xfId="21470"/>
    <cellStyle name="Обычный 5 20 10 3 2 2 2" xfId="51342"/>
    <cellStyle name="Обычный 5 20 10 3 2 3" xfId="51343"/>
    <cellStyle name="Обычный 5 20 10 3 3" xfId="21471"/>
    <cellStyle name="Обычный 5 20 10 3 3 2" xfId="51344"/>
    <cellStyle name="Обычный 5 20 10 3 4" xfId="51345"/>
    <cellStyle name="Обычный 5 20 10 4" xfId="21472"/>
    <cellStyle name="Обычный 5 20 10 4 2" xfId="21473"/>
    <cellStyle name="Обычный 5 20 10 4 2 2" xfId="21474"/>
    <cellStyle name="Обычный 5 20 10 4 2 2 2" xfId="51346"/>
    <cellStyle name="Обычный 5 20 10 4 2 3" xfId="51347"/>
    <cellStyle name="Обычный 5 20 10 4 3" xfId="21475"/>
    <cellStyle name="Обычный 5 20 10 4 3 2" xfId="51348"/>
    <cellStyle name="Обычный 5 20 10 4 4" xfId="51349"/>
    <cellStyle name="Обычный 5 20 10 5" xfId="21476"/>
    <cellStyle name="Обычный 5 20 10 5 2" xfId="21477"/>
    <cellStyle name="Обычный 5 20 10 5 2 2" xfId="51350"/>
    <cellStyle name="Обычный 5 20 10 5 3" xfId="51351"/>
    <cellStyle name="Обычный 5 20 10 6" xfId="21478"/>
    <cellStyle name="Обычный 5 20 10 6 2" xfId="51352"/>
    <cellStyle name="Обычный 5 20 10 7" xfId="21479"/>
    <cellStyle name="Обычный 5 20 10 7 2" xfId="51353"/>
    <cellStyle name="Обычный 5 20 10 8" xfId="51354"/>
    <cellStyle name="Обычный 5 20 11" xfId="21480"/>
    <cellStyle name="Обычный 5 20 11 2" xfId="21481"/>
    <cellStyle name="Обычный 5 20 11 2 2" xfId="21482"/>
    <cellStyle name="Обычный 5 20 11 2 2 2" xfId="21483"/>
    <cellStyle name="Обычный 5 20 11 2 2 2 2" xfId="51355"/>
    <cellStyle name="Обычный 5 20 11 2 2 3" xfId="51356"/>
    <cellStyle name="Обычный 5 20 11 2 3" xfId="21484"/>
    <cellStyle name="Обычный 5 20 11 2 3 2" xfId="51357"/>
    <cellStyle name="Обычный 5 20 11 2 4" xfId="51358"/>
    <cellStyle name="Обычный 5 20 11 3" xfId="21485"/>
    <cellStyle name="Обычный 5 20 11 3 2" xfId="21486"/>
    <cellStyle name="Обычный 5 20 11 3 2 2" xfId="21487"/>
    <cellStyle name="Обычный 5 20 11 3 2 2 2" xfId="51359"/>
    <cellStyle name="Обычный 5 20 11 3 2 3" xfId="51360"/>
    <cellStyle name="Обычный 5 20 11 3 3" xfId="21488"/>
    <cellStyle name="Обычный 5 20 11 3 3 2" xfId="51361"/>
    <cellStyle name="Обычный 5 20 11 3 4" xfId="51362"/>
    <cellStyle name="Обычный 5 20 11 4" xfId="21489"/>
    <cellStyle name="Обычный 5 20 11 4 2" xfId="21490"/>
    <cellStyle name="Обычный 5 20 11 4 2 2" xfId="21491"/>
    <cellStyle name="Обычный 5 20 11 4 2 2 2" xfId="51363"/>
    <cellStyle name="Обычный 5 20 11 4 2 3" xfId="51364"/>
    <cellStyle name="Обычный 5 20 11 4 3" xfId="21492"/>
    <cellStyle name="Обычный 5 20 11 4 3 2" xfId="51365"/>
    <cellStyle name="Обычный 5 20 11 4 4" xfId="51366"/>
    <cellStyle name="Обычный 5 20 11 5" xfId="21493"/>
    <cellStyle name="Обычный 5 20 11 5 2" xfId="21494"/>
    <cellStyle name="Обычный 5 20 11 5 2 2" xfId="51367"/>
    <cellStyle name="Обычный 5 20 11 5 3" xfId="51368"/>
    <cellStyle name="Обычный 5 20 11 6" xfId="21495"/>
    <cellStyle name="Обычный 5 20 11 6 2" xfId="51369"/>
    <cellStyle name="Обычный 5 20 11 7" xfId="21496"/>
    <cellStyle name="Обычный 5 20 11 7 2" xfId="51370"/>
    <cellStyle name="Обычный 5 20 11 8" xfId="51371"/>
    <cellStyle name="Обычный 5 20 12" xfId="21497"/>
    <cellStyle name="Обычный 5 20 12 2" xfId="21498"/>
    <cellStyle name="Обычный 5 20 12 2 2" xfId="21499"/>
    <cellStyle name="Обычный 5 20 12 2 2 2" xfId="21500"/>
    <cellStyle name="Обычный 5 20 12 2 2 2 2" xfId="51372"/>
    <cellStyle name="Обычный 5 20 12 2 2 3" xfId="51373"/>
    <cellStyle name="Обычный 5 20 12 2 3" xfId="21501"/>
    <cellStyle name="Обычный 5 20 12 2 3 2" xfId="51374"/>
    <cellStyle name="Обычный 5 20 12 2 4" xfId="51375"/>
    <cellStyle name="Обычный 5 20 12 3" xfId="21502"/>
    <cellStyle name="Обычный 5 20 12 3 2" xfId="21503"/>
    <cellStyle name="Обычный 5 20 12 3 2 2" xfId="21504"/>
    <cellStyle name="Обычный 5 20 12 3 2 2 2" xfId="51376"/>
    <cellStyle name="Обычный 5 20 12 3 2 3" xfId="51377"/>
    <cellStyle name="Обычный 5 20 12 3 3" xfId="21505"/>
    <cellStyle name="Обычный 5 20 12 3 3 2" xfId="51378"/>
    <cellStyle name="Обычный 5 20 12 3 4" xfId="51379"/>
    <cellStyle name="Обычный 5 20 12 4" xfId="21506"/>
    <cellStyle name="Обычный 5 20 12 4 2" xfId="21507"/>
    <cellStyle name="Обычный 5 20 12 4 2 2" xfId="21508"/>
    <cellStyle name="Обычный 5 20 12 4 2 2 2" xfId="51380"/>
    <cellStyle name="Обычный 5 20 12 4 2 3" xfId="51381"/>
    <cellStyle name="Обычный 5 20 12 4 3" xfId="21509"/>
    <cellStyle name="Обычный 5 20 12 4 3 2" xfId="51382"/>
    <cellStyle name="Обычный 5 20 12 4 4" xfId="51383"/>
    <cellStyle name="Обычный 5 20 12 5" xfId="21510"/>
    <cellStyle name="Обычный 5 20 12 5 2" xfId="21511"/>
    <cellStyle name="Обычный 5 20 12 5 2 2" xfId="51384"/>
    <cellStyle name="Обычный 5 20 12 5 3" xfId="51385"/>
    <cellStyle name="Обычный 5 20 12 6" xfId="21512"/>
    <cellStyle name="Обычный 5 20 12 6 2" xfId="51386"/>
    <cellStyle name="Обычный 5 20 12 7" xfId="21513"/>
    <cellStyle name="Обычный 5 20 12 7 2" xfId="51387"/>
    <cellStyle name="Обычный 5 20 12 8" xfId="51388"/>
    <cellStyle name="Обычный 5 20 13" xfId="21514"/>
    <cellStyle name="Обычный 5 20 13 2" xfId="21515"/>
    <cellStyle name="Обычный 5 20 13 2 2" xfId="21516"/>
    <cellStyle name="Обычный 5 20 13 2 2 2" xfId="21517"/>
    <cellStyle name="Обычный 5 20 13 2 2 2 2" xfId="51389"/>
    <cellStyle name="Обычный 5 20 13 2 2 3" xfId="51390"/>
    <cellStyle name="Обычный 5 20 13 2 3" xfId="21518"/>
    <cellStyle name="Обычный 5 20 13 2 3 2" xfId="51391"/>
    <cellStyle name="Обычный 5 20 13 2 4" xfId="51392"/>
    <cellStyle name="Обычный 5 20 13 3" xfId="21519"/>
    <cellStyle name="Обычный 5 20 13 3 2" xfId="21520"/>
    <cellStyle name="Обычный 5 20 13 3 2 2" xfId="21521"/>
    <cellStyle name="Обычный 5 20 13 3 2 2 2" xfId="51393"/>
    <cellStyle name="Обычный 5 20 13 3 2 3" xfId="51394"/>
    <cellStyle name="Обычный 5 20 13 3 3" xfId="21522"/>
    <cellStyle name="Обычный 5 20 13 3 3 2" xfId="51395"/>
    <cellStyle name="Обычный 5 20 13 3 4" xfId="51396"/>
    <cellStyle name="Обычный 5 20 13 4" xfId="21523"/>
    <cellStyle name="Обычный 5 20 13 4 2" xfId="21524"/>
    <cellStyle name="Обычный 5 20 13 4 2 2" xfId="21525"/>
    <cellStyle name="Обычный 5 20 13 4 2 2 2" xfId="51397"/>
    <cellStyle name="Обычный 5 20 13 4 2 3" xfId="51398"/>
    <cellStyle name="Обычный 5 20 13 4 3" xfId="21526"/>
    <cellStyle name="Обычный 5 20 13 4 3 2" xfId="51399"/>
    <cellStyle name="Обычный 5 20 13 4 4" xfId="51400"/>
    <cellStyle name="Обычный 5 20 13 5" xfId="21527"/>
    <cellStyle name="Обычный 5 20 13 5 2" xfId="21528"/>
    <cellStyle name="Обычный 5 20 13 5 2 2" xfId="51401"/>
    <cellStyle name="Обычный 5 20 13 5 3" xfId="51402"/>
    <cellStyle name="Обычный 5 20 13 6" xfId="21529"/>
    <cellStyle name="Обычный 5 20 13 6 2" xfId="51403"/>
    <cellStyle name="Обычный 5 20 13 7" xfId="21530"/>
    <cellStyle name="Обычный 5 20 13 7 2" xfId="51404"/>
    <cellStyle name="Обычный 5 20 13 8" xfId="51405"/>
    <cellStyle name="Обычный 5 20 14" xfId="21531"/>
    <cellStyle name="Обычный 5 20 14 2" xfId="21532"/>
    <cellStyle name="Обычный 5 20 14 2 2" xfId="21533"/>
    <cellStyle name="Обычный 5 20 14 2 2 2" xfId="21534"/>
    <cellStyle name="Обычный 5 20 14 2 2 2 2" xfId="51406"/>
    <cellStyle name="Обычный 5 20 14 2 2 3" xfId="51407"/>
    <cellStyle name="Обычный 5 20 14 2 3" xfId="21535"/>
    <cellStyle name="Обычный 5 20 14 2 3 2" xfId="51408"/>
    <cellStyle name="Обычный 5 20 14 2 4" xfId="51409"/>
    <cellStyle name="Обычный 5 20 14 3" xfId="21536"/>
    <cellStyle name="Обычный 5 20 14 3 2" xfId="21537"/>
    <cellStyle name="Обычный 5 20 14 3 2 2" xfId="21538"/>
    <cellStyle name="Обычный 5 20 14 3 2 2 2" xfId="51410"/>
    <cellStyle name="Обычный 5 20 14 3 2 3" xfId="51411"/>
    <cellStyle name="Обычный 5 20 14 3 3" xfId="21539"/>
    <cellStyle name="Обычный 5 20 14 3 3 2" xfId="51412"/>
    <cellStyle name="Обычный 5 20 14 3 4" xfId="51413"/>
    <cellStyle name="Обычный 5 20 14 4" xfId="21540"/>
    <cellStyle name="Обычный 5 20 14 4 2" xfId="21541"/>
    <cellStyle name="Обычный 5 20 14 4 2 2" xfId="21542"/>
    <cellStyle name="Обычный 5 20 14 4 2 2 2" xfId="51414"/>
    <cellStyle name="Обычный 5 20 14 4 2 3" xfId="51415"/>
    <cellStyle name="Обычный 5 20 14 4 3" xfId="21543"/>
    <cellStyle name="Обычный 5 20 14 4 3 2" xfId="51416"/>
    <cellStyle name="Обычный 5 20 14 4 4" xfId="51417"/>
    <cellStyle name="Обычный 5 20 14 5" xfId="21544"/>
    <cellStyle name="Обычный 5 20 14 5 2" xfId="21545"/>
    <cellStyle name="Обычный 5 20 14 5 2 2" xfId="51418"/>
    <cellStyle name="Обычный 5 20 14 5 3" xfId="51419"/>
    <cellStyle name="Обычный 5 20 14 6" xfId="21546"/>
    <cellStyle name="Обычный 5 20 14 6 2" xfId="51420"/>
    <cellStyle name="Обычный 5 20 14 7" xfId="21547"/>
    <cellStyle name="Обычный 5 20 14 7 2" xfId="51421"/>
    <cellStyle name="Обычный 5 20 14 8" xfId="51422"/>
    <cellStyle name="Обычный 5 20 15" xfId="21548"/>
    <cellStyle name="Обычный 5 20 15 2" xfId="21549"/>
    <cellStyle name="Обычный 5 20 15 2 2" xfId="21550"/>
    <cellStyle name="Обычный 5 20 15 2 2 2" xfId="21551"/>
    <cellStyle name="Обычный 5 20 15 2 2 2 2" xfId="51423"/>
    <cellStyle name="Обычный 5 20 15 2 2 3" xfId="51424"/>
    <cellStyle name="Обычный 5 20 15 2 3" xfId="21552"/>
    <cellStyle name="Обычный 5 20 15 2 3 2" xfId="51425"/>
    <cellStyle name="Обычный 5 20 15 2 4" xfId="51426"/>
    <cellStyle name="Обычный 5 20 15 3" xfId="21553"/>
    <cellStyle name="Обычный 5 20 15 3 2" xfId="21554"/>
    <cellStyle name="Обычный 5 20 15 3 2 2" xfId="21555"/>
    <cellStyle name="Обычный 5 20 15 3 2 2 2" xfId="51427"/>
    <cellStyle name="Обычный 5 20 15 3 2 3" xfId="51428"/>
    <cellStyle name="Обычный 5 20 15 3 3" xfId="21556"/>
    <cellStyle name="Обычный 5 20 15 3 3 2" xfId="51429"/>
    <cellStyle name="Обычный 5 20 15 3 4" xfId="51430"/>
    <cellStyle name="Обычный 5 20 15 4" xfId="21557"/>
    <cellStyle name="Обычный 5 20 15 4 2" xfId="21558"/>
    <cellStyle name="Обычный 5 20 15 4 2 2" xfId="21559"/>
    <cellStyle name="Обычный 5 20 15 4 2 2 2" xfId="51431"/>
    <cellStyle name="Обычный 5 20 15 4 2 3" xfId="51432"/>
    <cellStyle name="Обычный 5 20 15 4 3" xfId="21560"/>
    <cellStyle name="Обычный 5 20 15 4 3 2" xfId="51433"/>
    <cellStyle name="Обычный 5 20 15 4 4" xfId="51434"/>
    <cellStyle name="Обычный 5 20 15 5" xfId="21561"/>
    <cellStyle name="Обычный 5 20 15 5 2" xfId="21562"/>
    <cellStyle name="Обычный 5 20 15 5 2 2" xfId="51435"/>
    <cellStyle name="Обычный 5 20 15 5 3" xfId="51436"/>
    <cellStyle name="Обычный 5 20 15 6" xfId="21563"/>
    <cellStyle name="Обычный 5 20 15 6 2" xfId="51437"/>
    <cellStyle name="Обычный 5 20 15 7" xfId="21564"/>
    <cellStyle name="Обычный 5 20 15 7 2" xfId="51438"/>
    <cellStyle name="Обычный 5 20 15 8" xfId="51439"/>
    <cellStyle name="Обычный 5 20 16" xfId="21565"/>
    <cellStyle name="Обычный 5 20 16 2" xfId="21566"/>
    <cellStyle name="Обычный 5 20 16 2 2" xfId="21567"/>
    <cellStyle name="Обычный 5 20 16 2 2 2" xfId="21568"/>
    <cellStyle name="Обычный 5 20 16 2 2 2 2" xfId="51440"/>
    <cellStyle name="Обычный 5 20 16 2 2 3" xfId="51441"/>
    <cellStyle name="Обычный 5 20 16 2 3" xfId="21569"/>
    <cellStyle name="Обычный 5 20 16 2 3 2" xfId="51442"/>
    <cellStyle name="Обычный 5 20 16 2 4" xfId="51443"/>
    <cellStyle name="Обычный 5 20 16 3" xfId="21570"/>
    <cellStyle name="Обычный 5 20 16 3 2" xfId="21571"/>
    <cellStyle name="Обычный 5 20 16 3 2 2" xfId="21572"/>
    <cellStyle name="Обычный 5 20 16 3 2 2 2" xfId="51444"/>
    <cellStyle name="Обычный 5 20 16 3 2 3" xfId="51445"/>
    <cellStyle name="Обычный 5 20 16 3 3" xfId="21573"/>
    <cellStyle name="Обычный 5 20 16 3 3 2" xfId="51446"/>
    <cellStyle name="Обычный 5 20 16 3 4" xfId="51447"/>
    <cellStyle name="Обычный 5 20 16 4" xfId="21574"/>
    <cellStyle name="Обычный 5 20 16 4 2" xfId="21575"/>
    <cellStyle name="Обычный 5 20 16 4 2 2" xfId="21576"/>
    <cellStyle name="Обычный 5 20 16 4 2 2 2" xfId="51448"/>
    <cellStyle name="Обычный 5 20 16 4 2 3" xfId="51449"/>
    <cellStyle name="Обычный 5 20 16 4 3" xfId="21577"/>
    <cellStyle name="Обычный 5 20 16 4 3 2" xfId="51450"/>
    <cellStyle name="Обычный 5 20 16 4 4" xfId="51451"/>
    <cellStyle name="Обычный 5 20 16 5" xfId="21578"/>
    <cellStyle name="Обычный 5 20 16 5 2" xfId="21579"/>
    <cellStyle name="Обычный 5 20 16 5 2 2" xfId="51452"/>
    <cellStyle name="Обычный 5 20 16 5 3" xfId="51453"/>
    <cellStyle name="Обычный 5 20 16 6" xfId="21580"/>
    <cellStyle name="Обычный 5 20 16 6 2" xfId="51454"/>
    <cellStyle name="Обычный 5 20 16 7" xfId="21581"/>
    <cellStyle name="Обычный 5 20 16 7 2" xfId="51455"/>
    <cellStyle name="Обычный 5 20 16 8" xfId="51456"/>
    <cellStyle name="Обычный 5 20 17" xfId="21582"/>
    <cellStyle name="Обычный 5 20 17 2" xfId="21583"/>
    <cellStyle name="Обычный 5 20 17 2 2" xfId="21584"/>
    <cellStyle name="Обычный 5 20 17 2 2 2" xfId="21585"/>
    <cellStyle name="Обычный 5 20 17 2 2 2 2" xfId="51457"/>
    <cellStyle name="Обычный 5 20 17 2 2 3" xfId="51458"/>
    <cellStyle name="Обычный 5 20 17 2 3" xfId="21586"/>
    <cellStyle name="Обычный 5 20 17 2 3 2" xfId="51459"/>
    <cellStyle name="Обычный 5 20 17 2 4" xfId="51460"/>
    <cellStyle name="Обычный 5 20 17 3" xfId="21587"/>
    <cellStyle name="Обычный 5 20 17 3 2" xfId="21588"/>
    <cellStyle name="Обычный 5 20 17 3 2 2" xfId="21589"/>
    <cellStyle name="Обычный 5 20 17 3 2 2 2" xfId="51461"/>
    <cellStyle name="Обычный 5 20 17 3 2 3" xfId="51462"/>
    <cellStyle name="Обычный 5 20 17 3 3" xfId="21590"/>
    <cellStyle name="Обычный 5 20 17 3 3 2" xfId="51463"/>
    <cellStyle name="Обычный 5 20 17 3 4" xfId="51464"/>
    <cellStyle name="Обычный 5 20 17 4" xfId="21591"/>
    <cellStyle name="Обычный 5 20 17 4 2" xfId="21592"/>
    <cellStyle name="Обычный 5 20 17 4 2 2" xfId="21593"/>
    <cellStyle name="Обычный 5 20 17 4 2 2 2" xfId="51465"/>
    <cellStyle name="Обычный 5 20 17 4 2 3" xfId="51466"/>
    <cellStyle name="Обычный 5 20 17 4 3" xfId="21594"/>
    <cellStyle name="Обычный 5 20 17 4 3 2" xfId="51467"/>
    <cellStyle name="Обычный 5 20 17 4 4" xfId="51468"/>
    <cellStyle name="Обычный 5 20 17 5" xfId="21595"/>
    <cellStyle name="Обычный 5 20 17 5 2" xfId="21596"/>
    <cellStyle name="Обычный 5 20 17 5 2 2" xfId="51469"/>
    <cellStyle name="Обычный 5 20 17 5 3" xfId="51470"/>
    <cellStyle name="Обычный 5 20 17 6" xfId="21597"/>
    <cellStyle name="Обычный 5 20 17 6 2" xfId="51471"/>
    <cellStyle name="Обычный 5 20 17 7" xfId="21598"/>
    <cellStyle name="Обычный 5 20 17 7 2" xfId="51472"/>
    <cellStyle name="Обычный 5 20 17 8" xfId="51473"/>
    <cellStyle name="Обычный 5 20 18" xfId="21599"/>
    <cellStyle name="Обычный 5 20 18 2" xfId="21600"/>
    <cellStyle name="Обычный 5 20 18 2 2" xfId="21601"/>
    <cellStyle name="Обычный 5 20 18 2 2 2" xfId="21602"/>
    <cellStyle name="Обычный 5 20 18 2 2 2 2" xfId="51474"/>
    <cellStyle name="Обычный 5 20 18 2 2 3" xfId="51475"/>
    <cellStyle name="Обычный 5 20 18 2 3" xfId="21603"/>
    <cellStyle name="Обычный 5 20 18 2 3 2" xfId="51476"/>
    <cellStyle name="Обычный 5 20 18 2 4" xfId="51477"/>
    <cellStyle name="Обычный 5 20 18 3" xfId="21604"/>
    <cellStyle name="Обычный 5 20 18 3 2" xfId="21605"/>
    <cellStyle name="Обычный 5 20 18 3 2 2" xfId="21606"/>
    <cellStyle name="Обычный 5 20 18 3 2 2 2" xfId="51478"/>
    <cellStyle name="Обычный 5 20 18 3 2 3" xfId="51479"/>
    <cellStyle name="Обычный 5 20 18 3 3" xfId="21607"/>
    <cellStyle name="Обычный 5 20 18 3 3 2" xfId="51480"/>
    <cellStyle name="Обычный 5 20 18 3 4" xfId="51481"/>
    <cellStyle name="Обычный 5 20 18 4" xfId="21608"/>
    <cellStyle name="Обычный 5 20 18 4 2" xfId="21609"/>
    <cellStyle name="Обычный 5 20 18 4 2 2" xfId="21610"/>
    <cellStyle name="Обычный 5 20 18 4 2 2 2" xfId="51482"/>
    <cellStyle name="Обычный 5 20 18 4 2 3" xfId="51483"/>
    <cellStyle name="Обычный 5 20 18 4 3" xfId="21611"/>
    <cellStyle name="Обычный 5 20 18 4 3 2" xfId="51484"/>
    <cellStyle name="Обычный 5 20 18 4 4" xfId="51485"/>
    <cellStyle name="Обычный 5 20 18 5" xfId="21612"/>
    <cellStyle name="Обычный 5 20 18 5 2" xfId="21613"/>
    <cellStyle name="Обычный 5 20 18 5 2 2" xfId="51486"/>
    <cellStyle name="Обычный 5 20 18 5 3" xfId="51487"/>
    <cellStyle name="Обычный 5 20 18 6" xfId="21614"/>
    <cellStyle name="Обычный 5 20 18 6 2" xfId="51488"/>
    <cellStyle name="Обычный 5 20 18 7" xfId="21615"/>
    <cellStyle name="Обычный 5 20 18 7 2" xfId="51489"/>
    <cellStyle name="Обычный 5 20 18 8" xfId="51490"/>
    <cellStyle name="Обычный 5 20 19" xfId="21616"/>
    <cellStyle name="Обычный 5 20 19 2" xfId="21617"/>
    <cellStyle name="Обычный 5 20 19 2 2" xfId="21618"/>
    <cellStyle name="Обычный 5 20 19 2 2 2" xfId="21619"/>
    <cellStyle name="Обычный 5 20 19 2 2 2 2" xfId="51491"/>
    <cellStyle name="Обычный 5 20 19 2 2 3" xfId="51492"/>
    <cellStyle name="Обычный 5 20 19 2 3" xfId="21620"/>
    <cellStyle name="Обычный 5 20 19 2 3 2" xfId="51493"/>
    <cellStyle name="Обычный 5 20 19 2 4" xfId="51494"/>
    <cellStyle name="Обычный 5 20 19 3" xfId="21621"/>
    <cellStyle name="Обычный 5 20 19 3 2" xfId="21622"/>
    <cellStyle name="Обычный 5 20 19 3 2 2" xfId="21623"/>
    <cellStyle name="Обычный 5 20 19 3 2 2 2" xfId="51495"/>
    <cellStyle name="Обычный 5 20 19 3 2 3" xfId="51496"/>
    <cellStyle name="Обычный 5 20 19 3 3" xfId="21624"/>
    <cellStyle name="Обычный 5 20 19 3 3 2" xfId="51497"/>
    <cellStyle name="Обычный 5 20 19 3 4" xfId="51498"/>
    <cellStyle name="Обычный 5 20 19 4" xfId="21625"/>
    <cellStyle name="Обычный 5 20 19 4 2" xfId="21626"/>
    <cellStyle name="Обычный 5 20 19 4 2 2" xfId="21627"/>
    <cellStyle name="Обычный 5 20 19 4 2 2 2" xfId="51499"/>
    <cellStyle name="Обычный 5 20 19 4 2 3" xfId="51500"/>
    <cellStyle name="Обычный 5 20 19 4 3" xfId="21628"/>
    <cellStyle name="Обычный 5 20 19 4 3 2" xfId="51501"/>
    <cellStyle name="Обычный 5 20 19 4 4" xfId="51502"/>
    <cellStyle name="Обычный 5 20 19 5" xfId="21629"/>
    <cellStyle name="Обычный 5 20 19 5 2" xfId="21630"/>
    <cellStyle name="Обычный 5 20 19 5 2 2" xfId="51503"/>
    <cellStyle name="Обычный 5 20 19 5 3" xfId="51504"/>
    <cellStyle name="Обычный 5 20 19 6" xfId="21631"/>
    <cellStyle name="Обычный 5 20 19 6 2" xfId="51505"/>
    <cellStyle name="Обычный 5 20 19 7" xfId="21632"/>
    <cellStyle name="Обычный 5 20 19 7 2" xfId="51506"/>
    <cellStyle name="Обычный 5 20 19 8" xfId="51507"/>
    <cellStyle name="Обычный 5 20 2" xfId="21633"/>
    <cellStyle name="Обычный 5 20 2 2" xfId="21634"/>
    <cellStyle name="Обычный 5 20 2 2 2" xfId="21635"/>
    <cellStyle name="Обычный 5 20 2 2 2 2" xfId="21636"/>
    <cellStyle name="Обычный 5 20 2 2 2 2 2" xfId="51508"/>
    <cellStyle name="Обычный 5 20 2 2 2 3" xfId="51509"/>
    <cellStyle name="Обычный 5 20 2 2 3" xfId="21637"/>
    <cellStyle name="Обычный 5 20 2 2 3 2" xfId="51510"/>
    <cellStyle name="Обычный 5 20 2 2 4" xfId="51511"/>
    <cellStyle name="Обычный 5 20 2 3" xfId="21638"/>
    <cellStyle name="Обычный 5 20 2 3 2" xfId="21639"/>
    <cellStyle name="Обычный 5 20 2 3 2 2" xfId="21640"/>
    <cellStyle name="Обычный 5 20 2 3 2 2 2" xfId="51512"/>
    <cellStyle name="Обычный 5 20 2 3 2 3" xfId="51513"/>
    <cellStyle name="Обычный 5 20 2 3 3" xfId="21641"/>
    <cellStyle name="Обычный 5 20 2 3 3 2" xfId="51514"/>
    <cellStyle name="Обычный 5 20 2 3 4" xfId="51515"/>
    <cellStyle name="Обычный 5 20 2 4" xfId="21642"/>
    <cellStyle name="Обычный 5 20 2 4 2" xfId="21643"/>
    <cellStyle name="Обычный 5 20 2 4 2 2" xfId="21644"/>
    <cellStyle name="Обычный 5 20 2 4 2 2 2" xfId="51516"/>
    <cellStyle name="Обычный 5 20 2 4 2 3" xfId="51517"/>
    <cellStyle name="Обычный 5 20 2 4 3" xfId="21645"/>
    <cellStyle name="Обычный 5 20 2 4 3 2" xfId="51518"/>
    <cellStyle name="Обычный 5 20 2 4 4" xfId="51519"/>
    <cellStyle name="Обычный 5 20 2 5" xfId="21646"/>
    <cellStyle name="Обычный 5 20 2 5 2" xfId="21647"/>
    <cellStyle name="Обычный 5 20 2 5 2 2" xfId="51520"/>
    <cellStyle name="Обычный 5 20 2 5 3" xfId="51521"/>
    <cellStyle name="Обычный 5 20 2 6" xfId="21648"/>
    <cellStyle name="Обычный 5 20 2 6 2" xfId="51522"/>
    <cellStyle name="Обычный 5 20 2 7" xfId="21649"/>
    <cellStyle name="Обычный 5 20 2 7 2" xfId="51523"/>
    <cellStyle name="Обычный 5 20 2 8" xfId="51524"/>
    <cellStyle name="Обычный 5 20 20" xfId="21650"/>
    <cellStyle name="Обычный 5 20 20 2" xfId="21651"/>
    <cellStyle name="Обычный 5 20 20 2 2" xfId="21652"/>
    <cellStyle name="Обычный 5 20 20 2 2 2" xfId="21653"/>
    <cellStyle name="Обычный 5 20 20 2 2 2 2" xfId="51525"/>
    <cellStyle name="Обычный 5 20 20 2 2 3" xfId="51526"/>
    <cellStyle name="Обычный 5 20 20 2 3" xfId="21654"/>
    <cellStyle name="Обычный 5 20 20 2 3 2" xfId="51527"/>
    <cellStyle name="Обычный 5 20 20 2 4" xfId="51528"/>
    <cellStyle name="Обычный 5 20 20 3" xfId="21655"/>
    <cellStyle name="Обычный 5 20 20 3 2" xfId="21656"/>
    <cellStyle name="Обычный 5 20 20 3 2 2" xfId="21657"/>
    <cellStyle name="Обычный 5 20 20 3 2 2 2" xfId="51529"/>
    <cellStyle name="Обычный 5 20 20 3 2 3" xfId="51530"/>
    <cellStyle name="Обычный 5 20 20 3 3" xfId="21658"/>
    <cellStyle name="Обычный 5 20 20 3 3 2" xfId="51531"/>
    <cellStyle name="Обычный 5 20 20 3 4" xfId="51532"/>
    <cellStyle name="Обычный 5 20 20 4" xfId="21659"/>
    <cellStyle name="Обычный 5 20 20 4 2" xfId="21660"/>
    <cellStyle name="Обычный 5 20 20 4 2 2" xfId="21661"/>
    <cellStyle name="Обычный 5 20 20 4 2 2 2" xfId="51533"/>
    <cellStyle name="Обычный 5 20 20 4 2 3" xfId="51534"/>
    <cellStyle name="Обычный 5 20 20 4 3" xfId="21662"/>
    <cellStyle name="Обычный 5 20 20 4 3 2" xfId="51535"/>
    <cellStyle name="Обычный 5 20 20 4 4" xfId="51536"/>
    <cellStyle name="Обычный 5 20 20 5" xfId="21663"/>
    <cellStyle name="Обычный 5 20 20 5 2" xfId="21664"/>
    <cellStyle name="Обычный 5 20 20 5 2 2" xfId="51537"/>
    <cellStyle name="Обычный 5 20 20 5 3" xfId="51538"/>
    <cellStyle name="Обычный 5 20 20 6" xfId="21665"/>
    <cellStyle name="Обычный 5 20 20 6 2" xfId="51539"/>
    <cellStyle name="Обычный 5 20 20 7" xfId="21666"/>
    <cellStyle name="Обычный 5 20 20 7 2" xfId="51540"/>
    <cellStyle name="Обычный 5 20 20 8" xfId="51541"/>
    <cellStyle name="Обычный 5 20 21" xfId="21667"/>
    <cellStyle name="Обычный 5 20 21 2" xfId="21668"/>
    <cellStyle name="Обычный 5 20 21 2 2" xfId="21669"/>
    <cellStyle name="Обычный 5 20 21 2 2 2" xfId="21670"/>
    <cellStyle name="Обычный 5 20 21 2 2 2 2" xfId="51542"/>
    <cellStyle name="Обычный 5 20 21 2 2 3" xfId="51543"/>
    <cellStyle name="Обычный 5 20 21 2 3" xfId="21671"/>
    <cellStyle name="Обычный 5 20 21 2 3 2" xfId="51544"/>
    <cellStyle name="Обычный 5 20 21 2 4" xfId="51545"/>
    <cellStyle name="Обычный 5 20 21 3" xfId="21672"/>
    <cellStyle name="Обычный 5 20 21 3 2" xfId="21673"/>
    <cellStyle name="Обычный 5 20 21 3 2 2" xfId="21674"/>
    <cellStyle name="Обычный 5 20 21 3 2 2 2" xfId="51546"/>
    <cellStyle name="Обычный 5 20 21 3 2 3" xfId="51547"/>
    <cellStyle name="Обычный 5 20 21 3 3" xfId="21675"/>
    <cellStyle name="Обычный 5 20 21 3 3 2" xfId="51548"/>
    <cellStyle name="Обычный 5 20 21 3 4" xfId="51549"/>
    <cellStyle name="Обычный 5 20 21 4" xfId="21676"/>
    <cellStyle name="Обычный 5 20 21 4 2" xfId="21677"/>
    <cellStyle name="Обычный 5 20 21 4 2 2" xfId="21678"/>
    <cellStyle name="Обычный 5 20 21 4 2 2 2" xfId="51550"/>
    <cellStyle name="Обычный 5 20 21 4 2 3" xfId="51551"/>
    <cellStyle name="Обычный 5 20 21 4 3" xfId="21679"/>
    <cellStyle name="Обычный 5 20 21 4 3 2" xfId="51552"/>
    <cellStyle name="Обычный 5 20 21 4 4" xfId="51553"/>
    <cellStyle name="Обычный 5 20 21 5" xfId="21680"/>
    <cellStyle name="Обычный 5 20 21 5 2" xfId="21681"/>
    <cellStyle name="Обычный 5 20 21 5 2 2" xfId="51554"/>
    <cellStyle name="Обычный 5 20 21 5 3" xfId="51555"/>
    <cellStyle name="Обычный 5 20 21 6" xfId="21682"/>
    <cellStyle name="Обычный 5 20 21 6 2" xfId="51556"/>
    <cellStyle name="Обычный 5 20 21 7" xfId="21683"/>
    <cellStyle name="Обычный 5 20 21 7 2" xfId="51557"/>
    <cellStyle name="Обычный 5 20 21 8" xfId="51558"/>
    <cellStyle name="Обычный 5 20 22" xfId="21684"/>
    <cellStyle name="Обычный 5 20 22 2" xfId="21685"/>
    <cellStyle name="Обычный 5 20 22 2 2" xfId="21686"/>
    <cellStyle name="Обычный 5 20 22 2 2 2" xfId="21687"/>
    <cellStyle name="Обычный 5 20 22 2 2 2 2" xfId="51559"/>
    <cellStyle name="Обычный 5 20 22 2 2 3" xfId="51560"/>
    <cellStyle name="Обычный 5 20 22 2 3" xfId="21688"/>
    <cellStyle name="Обычный 5 20 22 2 3 2" xfId="51561"/>
    <cellStyle name="Обычный 5 20 22 2 4" xfId="51562"/>
    <cellStyle name="Обычный 5 20 22 3" xfId="21689"/>
    <cellStyle name="Обычный 5 20 22 3 2" xfId="21690"/>
    <cellStyle name="Обычный 5 20 22 3 2 2" xfId="21691"/>
    <cellStyle name="Обычный 5 20 22 3 2 2 2" xfId="51563"/>
    <cellStyle name="Обычный 5 20 22 3 2 3" xfId="51564"/>
    <cellStyle name="Обычный 5 20 22 3 3" xfId="21692"/>
    <cellStyle name="Обычный 5 20 22 3 3 2" xfId="51565"/>
    <cellStyle name="Обычный 5 20 22 3 4" xfId="51566"/>
    <cellStyle name="Обычный 5 20 22 4" xfId="21693"/>
    <cellStyle name="Обычный 5 20 22 4 2" xfId="21694"/>
    <cellStyle name="Обычный 5 20 22 4 2 2" xfId="21695"/>
    <cellStyle name="Обычный 5 20 22 4 2 2 2" xfId="51567"/>
    <cellStyle name="Обычный 5 20 22 4 2 3" xfId="51568"/>
    <cellStyle name="Обычный 5 20 22 4 3" xfId="21696"/>
    <cellStyle name="Обычный 5 20 22 4 3 2" xfId="51569"/>
    <cellStyle name="Обычный 5 20 22 4 4" xfId="51570"/>
    <cellStyle name="Обычный 5 20 22 5" xfId="21697"/>
    <cellStyle name="Обычный 5 20 22 5 2" xfId="21698"/>
    <cellStyle name="Обычный 5 20 22 5 2 2" xfId="51571"/>
    <cellStyle name="Обычный 5 20 22 5 3" xfId="51572"/>
    <cellStyle name="Обычный 5 20 22 6" xfId="21699"/>
    <cellStyle name="Обычный 5 20 22 6 2" xfId="51573"/>
    <cellStyle name="Обычный 5 20 22 7" xfId="21700"/>
    <cellStyle name="Обычный 5 20 22 7 2" xfId="51574"/>
    <cellStyle name="Обычный 5 20 22 8" xfId="51575"/>
    <cellStyle name="Обычный 5 20 23" xfId="21701"/>
    <cellStyle name="Обычный 5 20 23 2" xfId="21702"/>
    <cellStyle name="Обычный 5 20 23 2 2" xfId="21703"/>
    <cellStyle name="Обычный 5 20 23 2 2 2" xfId="21704"/>
    <cellStyle name="Обычный 5 20 23 2 2 2 2" xfId="51576"/>
    <cellStyle name="Обычный 5 20 23 2 2 3" xfId="51577"/>
    <cellStyle name="Обычный 5 20 23 2 3" xfId="21705"/>
    <cellStyle name="Обычный 5 20 23 2 3 2" xfId="51578"/>
    <cellStyle name="Обычный 5 20 23 2 4" xfId="51579"/>
    <cellStyle name="Обычный 5 20 23 3" xfId="21706"/>
    <cellStyle name="Обычный 5 20 23 3 2" xfId="21707"/>
    <cellStyle name="Обычный 5 20 23 3 2 2" xfId="21708"/>
    <cellStyle name="Обычный 5 20 23 3 2 2 2" xfId="51580"/>
    <cellStyle name="Обычный 5 20 23 3 2 3" xfId="51581"/>
    <cellStyle name="Обычный 5 20 23 3 3" xfId="21709"/>
    <cellStyle name="Обычный 5 20 23 3 3 2" xfId="51582"/>
    <cellStyle name="Обычный 5 20 23 3 4" xfId="51583"/>
    <cellStyle name="Обычный 5 20 23 4" xfId="21710"/>
    <cellStyle name="Обычный 5 20 23 4 2" xfId="21711"/>
    <cellStyle name="Обычный 5 20 23 4 2 2" xfId="21712"/>
    <cellStyle name="Обычный 5 20 23 4 2 2 2" xfId="51584"/>
    <cellStyle name="Обычный 5 20 23 4 2 3" xfId="51585"/>
    <cellStyle name="Обычный 5 20 23 4 3" xfId="21713"/>
    <cellStyle name="Обычный 5 20 23 4 3 2" xfId="51586"/>
    <cellStyle name="Обычный 5 20 23 4 4" xfId="51587"/>
    <cellStyle name="Обычный 5 20 23 5" xfId="21714"/>
    <cellStyle name="Обычный 5 20 23 5 2" xfId="21715"/>
    <cellStyle name="Обычный 5 20 23 5 2 2" xfId="51588"/>
    <cellStyle name="Обычный 5 20 23 5 3" xfId="51589"/>
    <cellStyle name="Обычный 5 20 23 6" xfId="21716"/>
    <cellStyle name="Обычный 5 20 23 6 2" xfId="51590"/>
    <cellStyle name="Обычный 5 20 23 7" xfId="21717"/>
    <cellStyle name="Обычный 5 20 23 7 2" xfId="51591"/>
    <cellStyle name="Обычный 5 20 23 8" xfId="51592"/>
    <cellStyle name="Обычный 5 20 24" xfId="21718"/>
    <cellStyle name="Обычный 5 20 24 2" xfId="21719"/>
    <cellStyle name="Обычный 5 20 24 2 2" xfId="21720"/>
    <cellStyle name="Обычный 5 20 24 2 2 2" xfId="21721"/>
    <cellStyle name="Обычный 5 20 24 2 2 2 2" xfId="51593"/>
    <cellStyle name="Обычный 5 20 24 2 2 3" xfId="51594"/>
    <cellStyle name="Обычный 5 20 24 2 3" xfId="21722"/>
    <cellStyle name="Обычный 5 20 24 2 3 2" xfId="51595"/>
    <cellStyle name="Обычный 5 20 24 2 4" xfId="51596"/>
    <cellStyle name="Обычный 5 20 24 3" xfId="21723"/>
    <cellStyle name="Обычный 5 20 24 3 2" xfId="21724"/>
    <cellStyle name="Обычный 5 20 24 3 2 2" xfId="21725"/>
    <cellStyle name="Обычный 5 20 24 3 2 2 2" xfId="51597"/>
    <cellStyle name="Обычный 5 20 24 3 2 3" xfId="51598"/>
    <cellStyle name="Обычный 5 20 24 3 3" xfId="21726"/>
    <cellStyle name="Обычный 5 20 24 3 3 2" xfId="51599"/>
    <cellStyle name="Обычный 5 20 24 3 4" xfId="51600"/>
    <cellStyle name="Обычный 5 20 24 4" xfId="21727"/>
    <cellStyle name="Обычный 5 20 24 4 2" xfId="21728"/>
    <cellStyle name="Обычный 5 20 24 4 2 2" xfId="21729"/>
    <cellStyle name="Обычный 5 20 24 4 2 2 2" xfId="51601"/>
    <cellStyle name="Обычный 5 20 24 4 2 3" xfId="51602"/>
    <cellStyle name="Обычный 5 20 24 4 3" xfId="21730"/>
    <cellStyle name="Обычный 5 20 24 4 3 2" xfId="51603"/>
    <cellStyle name="Обычный 5 20 24 4 4" xfId="51604"/>
    <cellStyle name="Обычный 5 20 24 5" xfId="21731"/>
    <cellStyle name="Обычный 5 20 24 5 2" xfId="21732"/>
    <cellStyle name="Обычный 5 20 24 5 2 2" xfId="51605"/>
    <cellStyle name="Обычный 5 20 24 5 3" xfId="51606"/>
    <cellStyle name="Обычный 5 20 24 6" xfId="21733"/>
    <cellStyle name="Обычный 5 20 24 6 2" xfId="51607"/>
    <cellStyle name="Обычный 5 20 24 7" xfId="21734"/>
    <cellStyle name="Обычный 5 20 24 7 2" xfId="51608"/>
    <cellStyle name="Обычный 5 20 24 8" xfId="51609"/>
    <cellStyle name="Обычный 5 20 25" xfId="21735"/>
    <cellStyle name="Обычный 5 20 25 2" xfId="21736"/>
    <cellStyle name="Обычный 5 20 25 2 2" xfId="21737"/>
    <cellStyle name="Обычный 5 20 25 2 2 2" xfId="21738"/>
    <cellStyle name="Обычный 5 20 25 2 2 2 2" xfId="51610"/>
    <cellStyle name="Обычный 5 20 25 2 2 3" xfId="51611"/>
    <cellStyle name="Обычный 5 20 25 2 3" xfId="21739"/>
    <cellStyle name="Обычный 5 20 25 2 3 2" xfId="51612"/>
    <cellStyle name="Обычный 5 20 25 2 4" xfId="51613"/>
    <cellStyle name="Обычный 5 20 25 3" xfId="21740"/>
    <cellStyle name="Обычный 5 20 25 3 2" xfId="21741"/>
    <cellStyle name="Обычный 5 20 25 3 2 2" xfId="21742"/>
    <cellStyle name="Обычный 5 20 25 3 2 2 2" xfId="51614"/>
    <cellStyle name="Обычный 5 20 25 3 2 3" xfId="51615"/>
    <cellStyle name="Обычный 5 20 25 3 3" xfId="21743"/>
    <cellStyle name="Обычный 5 20 25 3 3 2" xfId="51616"/>
    <cellStyle name="Обычный 5 20 25 3 4" xfId="51617"/>
    <cellStyle name="Обычный 5 20 25 4" xfId="21744"/>
    <cellStyle name="Обычный 5 20 25 4 2" xfId="21745"/>
    <cellStyle name="Обычный 5 20 25 4 2 2" xfId="21746"/>
    <cellStyle name="Обычный 5 20 25 4 2 2 2" xfId="51618"/>
    <cellStyle name="Обычный 5 20 25 4 2 3" xfId="51619"/>
    <cellStyle name="Обычный 5 20 25 4 3" xfId="21747"/>
    <cellStyle name="Обычный 5 20 25 4 3 2" xfId="51620"/>
    <cellStyle name="Обычный 5 20 25 4 4" xfId="51621"/>
    <cellStyle name="Обычный 5 20 25 5" xfId="21748"/>
    <cellStyle name="Обычный 5 20 25 5 2" xfId="21749"/>
    <cellStyle name="Обычный 5 20 25 5 2 2" xfId="51622"/>
    <cellStyle name="Обычный 5 20 25 5 3" xfId="51623"/>
    <cellStyle name="Обычный 5 20 25 6" xfId="21750"/>
    <cellStyle name="Обычный 5 20 25 6 2" xfId="51624"/>
    <cellStyle name="Обычный 5 20 25 7" xfId="21751"/>
    <cellStyle name="Обычный 5 20 25 7 2" xfId="51625"/>
    <cellStyle name="Обычный 5 20 25 8" xfId="51626"/>
    <cellStyle name="Обычный 5 20 26" xfId="21752"/>
    <cellStyle name="Обычный 5 20 26 2" xfId="21753"/>
    <cellStyle name="Обычный 5 20 26 2 2" xfId="21754"/>
    <cellStyle name="Обычный 5 20 26 2 2 2" xfId="21755"/>
    <cellStyle name="Обычный 5 20 26 2 2 2 2" xfId="51627"/>
    <cellStyle name="Обычный 5 20 26 2 2 3" xfId="51628"/>
    <cellStyle name="Обычный 5 20 26 2 3" xfId="21756"/>
    <cellStyle name="Обычный 5 20 26 2 3 2" xfId="51629"/>
    <cellStyle name="Обычный 5 20 26 2 4" xfId="51630"/>
    <cellStyle name="Обычный 5 20 26 3" xfId="21757"/>
    <cellStyle name="Обычный 5 20 26 3 2" xfId="21758"/>
    <cellStyle name="Обычный 5 20 26 3 2 2" xfId="21759"/>
    <cellStyle name="Обычный 5 20 26 3 2 2 2" xfId="51631"/>
    <cellStyle name="Обычный 5 20 26 3 2 3" xfId="51632"/>
    <cellStyle name="Обычный 5 20 26 3 3" xfId="21760"/>
    <cellStyle name="Обычный 5 20 26 3 3 2" xfId="51633"/>
    <cellStyle name="Обычный 5 20 26 3 4" xfId="51634"/>
    <cellStyle name="Обычный 5 20 26 4" xfId="21761"/>
    <cellStyle name="Обычный 5 20 26 4 2" xfId="21762"/>
    <cellStyle name="Обычный 5 20 26 4 2 2" xfId="21763"/>
    <cellStyle name="Обычный 5 20 26 4 2 2 2" xfId="51635"/>
    <cellStyle name="Обычный 5 20 26 4 2 3" xfId="51636"/>
    <cellStyle name="Обычный 5 20 26 4 3" xfId="21764"/>
    <cellStyle name="Обычный 5 20 26 4 3 2" xfId="51637"/>
    <cellStyle name="Обычный 5 20 26 4 4" xfId="51638"/>
    <cellStyle name="Обычный 5 20 26 5" xfId="21765"/>
    <cellStyle name="Обычный 5 20 26 5 2" xfId="21766"/>
    <cellStyle name="Обычный 5 20 26 5 2 2" xfId="51639"/>
    <cellStyle name="Обычный 5 20 26 5 3" xfId="51640"/>
    <cellStyle name="Обычный 5 20 26 6" xfId="21767"/>
    <cellStyle name="Обычный 5 20 26 6 2" xfId="51641"/>
    <cellStyle name="Обычный 5 20 26 7" xfId="21768"/>
    <cellStyle name="Обычный 5 20 26 7 2" xfId="51642"/>
    <cellStyle name="Обычный 5 20 26 8" xfId="51643"/>
    <cellStyle name="Обычный 5 20 27" xfId="21769"/>
    <cellStyle name="Обычный 5 20 27 2" xfId="21770"/>
    <cellStyle name="Обычный 5 20 27 2 2" xfId="21771"/>
    <cellStyle name="Обычный 5 20 27 2 2 2" xfId="21772"/>
    <cellStyle name="Обычный 5 20 27 2 2 2 2" xfId="51644"/>
    <cellStyle name="Обычный 5 20 27 2 2 3" xfId="51645"/>
    <cellStyle name="Обычный 5 20 27 2 3" xfId="21773"/>
    <cellStyle name="Обычный 5 20 27 2 3 2" xfId="51646"/>
    <cellStyle name="Обычный 5 20 27 2 4" xfId="51647"/>
    <cellStyle name="Обычный 5 20 27 3" xfId="21774"/>
    <cellStyle name="Обычный 5 20 27 3 2" xfId="21775"/>
    <cellStyle name="Обычный 5 20 27 3 2 2" xfId="21776"/>
    <cellStyle name="Обычный 5 20 27 3 2 2 2" xfId="51648"/>
    <cellStyle name="Обычный 5 20 27 3 2 3" xfId="51649"/>
    <cellStyle name="Обычный 5 20 27 3 3" xfId="21777"/>
    <cellStyle name="Обычный 5 20 27 3 3 2" xfId="51650"/>
    <cellStyle name="Обычный 5 20 27 3 4" xfId="51651"/>
    <cellStyle name="Обычный 5 20 27 4" xfId="21778"/>
    <cellStyle name="Обычный 5 20 27 4 2" xfId="21779"/>
    <cellStyle name="Обычный 5 20 27 4 2 2" xfId="21780"/>
    <cellStyle name="Обычный 5 20 27 4 2 2 2" xfId="51652"/>
    <cellStyle name="Обычный 5 20 27 4 2 3" xfId="51653"/>
    <cellStyle name="Обычный 5 20 27 4 3" xfId="21781"/>
    <cellStyle name="Обычный 5 20 27 4 3 2" xfId="51654"/>
    <cellStyle name="Обычный 5 20 27 4 4" xfId="51655"/>
    <cellStyle name="Обычный 5 20 27 5" xfId="21782"/>
    <cellStyle name="Обычный 5 20 27 5 2" xfId="21783"/>
    <cellStyle name="Обычный 5 20 27 5 2 2" xfId="51656"/>
    <cellStyle name="Обычный 5 20 27 5 3" xfId="51657"/>
    <cellStyle name="Обычный 5 20 27 6" xfId="21784"/>
    <cellStyle name="Обычный 5 20 27 6 2" xfId="51658"/>
    <cellStyle name="Обычный 5 20 27 7" xfId="21785"/>
    <cellStyle name="Обычный 5 20 27 7 2" xfId="51659"/>
    <cellStyle name="Обычный 5 20 27 8" xfId="51660"/>
    <cellStyle name="Обычный 5 20 28" xfId="21786"/>
    <cellStyle name="Обычный 5 20 28 2" xfId="21787"/>
    <cellStyle name="Обычный 5 20 28 2 2" xfId="21788"/>
    <cellStyle name="Обычный 5 20 28 2 2 2" xfId="21789"/>
    <cellStyle name="Обычный 5 20 28 2 2 2 2" xfId="51661"/>
    <cellStyle name="Обычный 5 20 28 2 2 3" xfId="51662"/>
    <cellStyle name="Обычный 5 20 28 2 3" xfId="21790"/>
    <cellStyle name="Обычный 5 20 28 2 3 2" xfId="51663"/>
    <cellStyle name="Обычный 5 20 28 2 4" xfId="51664"/>
    <cellStyle name="Обычный 5 20 28 3" xfId="21791"/>
    <cellStyle name="Обычный 5 20 28 3 2" xfId="21792"/>
    <cellStyle name="Обычный 5 20 28 3 2 2" xfId="21793"/>
    <cellStyle name="Обычный 5 20 28 3 2 2 2" xfId="51665"/>
    <cellStyle name="Обычный 5 20 28 3 2 3" xfId="51666"/>
    <cellStyle name="Обычный 5 20 28 3 3" xfId="21794"/>
    <cellStyle name="Обычный 5 20 28 3 3 2" xfId="51667"/>
    <cellStyle name="Обычный 5 20 28 3 4" xfId="51668"/>
    <cellStyle name="Обычный 5 20 28 4" xfId="21795"/>
    <cellStyle name="Обычный 5 20 28 4 2" xfId="21796"/>
    <cellStyle name="Обычный 5 20 28 4 2 2" xfId="21797"/>
    <cellStyle name="Обычный 5 20 28 4 2 2 2" xfId="51669"/>
    <cellStyle name="Обычный 5 20 28 4 2 3" xfId="51670"/>
    <cellStyle name="Обычный 5 20 28 4 3" xfId="21798"/>
    <cellStyle name="Обычный 5 20 28 4 3 2" xfId="51671"/>
    <cellStyle name="Обычный 5 20 28 4 4" xfId="51672"/>
    <cellStyle name="Обычный 5 20 28 5" xfId="21799"/>
    <cellStyle name="Обычный 5 20 28 5 2" xfId="21800"/>
    <cellStyle name="Обычный 5 20 28 5 2 2" xfId="51673"/>
    <cellStyle name="Обычный 5 20 28 5 3" xfId="51674"/>
    <cellStyle name="Обычный 5 20 28 6" xfId="21801"/>
    <cellStyle name="Обычный 5 20 28 6 2" xfId="51675"/>
    <cellStyle name="Обычный 5 20 28 7" xfId="21802"/>
    <cellStyle name="Обычный 5 20 28 7 2" xfId="51676"/>
    <cellStyle name="Обычный 5 20 28 8" xfId="51677"/>
    <cellStyle name="Обычный 5 20 29" xfId="21803"/>
    <cellStyle name="Обычный 5 20 29 2" xfId="21804"/>
    <cellStyle name="Обычный 5 20 29 2 2" xfId="21805"/>
    <cellStyle name="Обычный 5 20 29 2 2 2" xfId="21806"/>
    <cellStyle name="Обычный 5 20 29 2 2 2 2" xfId="51678"/>
    <cellStyle name="Обычный 5 20 29 2 2 3" xfId="51679"/>
    <cellStyle name="Обычный 5 20 29 2 3" xfId="21807"/>
    <cellStyle name="Обычный 5 20 29 2 3 2" xfId="51680"/>
    <cellStyle name="Обычный 5 20 29 2 4" xfId="51681"/>
    <cellStyle name="Обычный 5 20 29 3" xfId="21808"/>
    <cellStyle name="Обычный 5 20 29 3 2" xfId="21809"/>
    <cellStyle name="Обычный 5 20 29 3 2 2" xfId="21810"/>
    <cellStyle name="Обычный 5 20 29 3 2 2 2" xfId="51682"/>
    <cellStyle name="Обычный 5 20 29 3 2 3" xfId="51683"/>
    <cellStyle name="Обычный 5 20 29 3 3" xfId="21811"/>
    <cellStyle name="Обычный 5 20 29 3 3 2" xfId="51684"/>
    <cellStyle name="Обычный 5 20 29 3 4" xfId="51685"/>
    <cellStyle name="Обычный 5 20 29 4" xfId="21812"/>
    <cellStyle name="Обычный 5 20 29 4 2" xfId="21813"/>
    <cellStyle name="Обычный 5 20 29 4 2 2" xfId="21814"/>
    <cellStyle name="Обычный 5 20 29 4 2 2 2" xfId="51686"/>
    <cellStyle name="Обычный 5 20 29 4 2 3" xfId="51687"/>
    <cellStyle name="Обычный 5 20 29 4 3" xfId="21815"/>
    <cellStyle name="Обычный 5 20 29 4 3 2" xfId="51688"/>
    <cellStyle name="Обычный 5 20 29 4 4" xfId="51689"/>
    <cellStyle name="Обычный 5 20 29 5" xfId="21816"/>
    <cellStyle name="Обычный 5 20 29 5 2" xfId="21817"/>
    <cellStyle name="Обычный 5 20 29 5 2 2" xfId="51690"/>
    <cellStyle name="Обычный 5 20 29 5 3" xfId="51691"/>
    <cellStyle name="Обычный 5 20 29 6" xfId="21818"/>
    <cellStyle name="Обычный 5 20 29 6 2" xfId="51692"/>
    <cellStyle name="Обычный 5 20 29 7" xfId="21819"/>
    <cellStyle name="Обычный 5 20 29 7 2" xfId="51693"/>
    <cellStyle name="Обычный 5 20 29 8" xfId="51694"/>
    <cellStyle name="Обычный 5 20 3" xfId="21820"/>
    <cellStyle name="Обычный 5 20 3 2" xfId="21821"/>
    <cellStyle name="Обычный 5 20 3 2 2" xfId="21822"/>
    <cellStyle name="Обычный 5 20 3 2 2 2" xfId="21823"/>
    <cellStyle name="Обычный 5 20 3 2 2 2 2" xfId="51695"/>
    <cellStyle name="Обычный 5 20 3 2 2 3" xfId="51696"/>
    <cellStyle name="Обычный 5 20 3 2 3" xfId="21824"/>
    <cellStyle name="Обычный 5 20 3 2 3 2" xfId="51697"/>
    <cellStyle name="Обычный 5 20 3 2 4" xfId="51698"/>
    <cellStyle name="Обычный 5 20 3 3" xfId="21825"/>
    <cellStyle name="Обычный 5 20 3 3 2" xfId="21826"/>
    <cellStyle name="Обычный 5 20 3 3 2 2" xfId="21827"/>
    <cellStyle name="Обычный 5 20 3 3 2 2 2" xfId="51699"/>
    <cellStyle name="Обычный 5 20 3 3 2 3" xfId="51700"/>
    <cellStyle name="Обычный 5 20 3 3 3" xfId="21828"/>
    <cellStyle name="Обычный 5 20 3 3 3 2" xfId="51701"/>
    <cellStyle name="Обычный 5 20 3 3 4" xfId="51702"/>
    <cellStyle name="Обычный 5 20 3 4" xfId="21829"/>
    <cellStyle name="Обычный 5 20 3 4 2" xfId="21830"/>
    <cellStyle name="Обычный 5 20 3 4 2 2" xfId="21831"/>
    <cellStyle name="Обычный 5 20 3 4 2 2 2" xfId="51703"/>
    <cellStyle name="Обычный 5 20 3 4 2 3" xfId="51704"/>
    <cellStyle name="Обычный 5 20 3 4 3" xfId="21832"/>
    <cellStyle name="Обычный 5 20 3 4 3 2" xfId="51705"/>
    <cellStyle name="Обычный 5 20 3 4 4" xfId="51706"/>
    <cellStyle name="Обычный 5 20 3 5" xfId="21833"/>
    <cellStyle name="Обычный 5 20 3 5 2" xfId="21834"/>
    <cellStyle name="Обычный 5 20 3 5 2 2" xfId="51707"/>
    <cellStyle name="Обычный 5 20 3 5 3" xfId="51708"/>
    <cellStyle name="Обычный 5 20 3 6" xfId="21835"/>
    <cellStyle name="Обычный 5 20 3 6 2" xfId="51709"/>
    <cellStyle name="Обычный 5 20 3 7" xfId="21836"/>
    <cellStyle name="Обычный 5 20 3 7 2" xfId="51710"/>
    <cellStyle name="Обычный 5 20 3 8" xfId="51711"/>
    <cellStyle name="Обычный 5 20 30" xfId="21837"/>
    <cellStyle name="Обычный 5 20 30 2" xfId="21838"/>
    <cellStyle name="Обычный 5 20 30 2 2" xfId="21839"/>
    <cellStyle name="Обычный 5 20 30 2 2 2" xfId="51712"/>
    <cellStyle name="Обычный 5 20 30 2 3" xfId="51713"/>
    <cellStyle name="Обычный 5 20 30 3" xfId="21840"/>
    <cellStyle name="Обычный 5 20 30 3 2" xfId="51714"/>
    <cellStyle name="Обычный 5 20 30 4" xfId="51715"/>
    <cellStyle name="Обычный 5 20 31" xfId="21841"/>
    <cellStyle name="Обычный 5 20 31 2" xfId="21842"/>
    <cellStyle name="Обычный 5 20 31 2 2" xfId="21843"/>
    <cellStyle name="Обычный 5 20 31 2 2 2" xfId="51716"/>
    <cellStyle name="Обычный 5 20 31 2 3" xfId="51717"/>
    <cellStyle name="Обычный 5 20 31 3" xfId="21844"/>
    <cellStyle name="Обычный 5 20 31 3 2" xfId="51718"/>
    <cellStyle name="Обычный 5 20 31 4" xfId="51719"/>
    <cellStyle name="Обычный 5 20 32" xfId="21845"/>
    <cellStyle name="Обычный 5 20 32 2" xfId="21846"/>
    <cellStyle name="Обычный 5 20 32 2 2" xfId="21847"/>
    <cellStyle name="Обычный 5 20 32 2 2 2" xfId="51720"/>
    <cellStyle name="Обычный 5 20 32 2 3" xfId="51721"/>
    <cellStyle name="Обычный 5 20 32 3" xfId="21848"/>
    <cellStyle name="Обычный 5 20 32 3 2" xfId="51722"/>
    <cellStyle name="Обычный 5 20 32 4" xfId="51723"/>
    <cellStyle name="Обычный 5 20 33" xfId="21849"/>
    <cellStyle name="Обычный 5 20 33 2" xfId="21850"/>
    <cellStyle name="Обычный 5 20 33 2 2" xfId="51724"/>
    <cellStyle name="Обычный 5 20 33 3" xfId="51725"/>
    <cellStyle name="Обычный 5 20 34" xfId="21851"/>
    <cellStyle name="Обычный 5 20 34 2" xfId="51726"/>
    <cellStyle name="Обычный 5 20 35" xfId="21852"/>
    <cellStyle name="Обычный 5 20 35 2" xfId="51727"/>
    <cellStyle name="Обычный 5 20 36" xfId="51728"/>
    <cellStyle name="Обычный 5 20 4" xfId="21853"/>
    <cellStyle name="Обычный 5 20 4 2" xfId="21854"/>
    <cellStyle name="Обычный 5 20 4 2 2" xfId="21855"/>
    <cellStyle name="Обычный 5 20 4 2 2 2" xfId="21856"/>
    <cellStyle name="Обычный 5 20 4 2 2 2 2" xfId="51729"/>
    <cellStyle name="Обычный 5 20 4 2 2 3" xfId="51730"/>
    <cellStyle name="Обычный 5 20 4 2 3" xfId="21857"/>
    <cellStyle name="Обычный 5 20 4 2 3 2" xfId="51731"/>
    <cellStyle name="Обычный 5 20 4 2 4" xfId="51732"/>
    <cellStyle name="Обычный 5 20 4 3" xfId="21858"/>
    <cellStyle name="Обычный 5 20 4 3 2" xfId="21859"/>
    <cellStyle name="Обычный 5 20 4 3 2 2" xfId="21860"/>
    <cellStyle name="Обычный 5 20 4 3 2 2 2" xfId="51733"/>
    <cellStyle name="Обычный 5 20 4 3 2 3" xfId="51734"/>
    <cellStyle name="Обычный 5 20 4 3 3" xfId="21861"/>
    <cellStyle name="Обычный 5 20 4 3 3 2" xfId="51735"/>
    <cellStyle name="Обычный 5 20 4 3 4" xfId="51736"/>
    <cellStyle name="Обычный 5 20 4 4" xfId="21862"/>
    <cellStyle name="Обычный 5 20 4 4 2" xfId="21863"/>
    <cellStyle name="Обычный 5 20 4 4 2 2" xfId="21864"/>
    <cellStyle name="Обычный 5 20 4 4 2 2 2" xfId="51737"/>
    <cellStyle name="Обычный 5 20 4 4 2 3" xfId="51738"/>
    <cellStyle name="Обычный 5 20 4 4 3" xfId="21865"/>
    <cellStyle name="Обычный 5 20 4 4 3 2" xfId="51739"/>
    <cellStyle name="Обычный 5 20 4 4 4" xfId="51740"/>
    <cellStyle name="Обычный 5 20 4 5" xfId="21866"/>
    <cellStyle name="Обычный 5 20 4 5 2" xfId="21867"/>
    <cellStyle name="Обычный 5 20 4 5 2 2" xfId="51741"/>
    <cellStyle name="Обычный 5 20 4 5 3" xfId="51742"/>
    <cellStyle name="Обычный 5 20 4 6" xfId="21868"/>
    <cellStyle name="Обычный 5 20 4 6 2" xfId="51743"/>
    <cellStyle name="Обычный 5 20 4 7" xfId="21869"/>
    <cellStyle name="Обычный 5 20 4 7 2" xfId="51744"/>
    <cellStyle name="Обычный 5 20 4 8" xfId="51745"/>
    <cellStyle name="Обычный 5 20 5" xfId="21870"/>
    <cellStyle name="Обычный 5 20 5 2" xfId="21871"/>
    <cellStyle name="Обычный 5 20 5 2 2" xfId="21872"/>
    <cellStyle name="Обычный 5 20 5 2 2 2" xfId="21873"/>
    <cellStyle name="Обычный 5 20 5 2 2 2 2" xfId="51746"/>
    <cellStyle name="Обычный 5 20 5 2 2 3" xfId="51747"/>
    <cellStyle name="Обычный 5 20 5 2 3" xfId="21874"/>
    <cellStyle name="Обычный 5 20 5 2 3 2" xfId="51748"/>
    <cellStyle name="Обычный 5 20 5 2 4" xfId="51749"/>
    <cellStyle name="Обычный 5 20 5 3" xfId="21875"/>
    <cellStyle name="Обычный 5 20 5 3 2" xfId="21876"/>
    <cellStyle name="Обычный 5 20 5 3 2 2" xfId="21877"/>
    <cellStyle name="Обычный 5 20 5 3 2 2 2" xfId="51750"/>
    <cellStyle name="Обычный 5 20 5 3 2 3" xfId="51751"/>
    <cellStyle name="Обычный 5 20 5 3 3" xfId="21878"/>
    <cellStyle name="Обычный 5 20 5 3 3 2" xfId="51752"/>
    <cellStyle name="Обычный 5 20 5 3 4" xfId="51753"/>
    <cellStyle name="Обычный 5 20 5 4" xfId="21879"/>
    <cellStyle name="Обычный 5 20 5 4 2" xfId="21880"/>
    <cellStyle name="Обычный 5 20 5 4 2 2" xfId="21881"/>
    <cellStyle name="Обычный 5 20 5 4 2 2 2" xfId="51754"/>
    <cellStyle name="Обычный 5 20 5 4 2 3" xfId="51755"/>
    <cellStyle name="Обычный 5 20 5 4 3" xfId="21882"/>
    <cellStyle name="Обычный 5 20 5 4 3 2" xfId="51756"/>
    <cellStyle name="Обычный 5 20 5 4 4" xfId="51757"/>
    <cellStyle name="Обычный 5 20 5 5" xfId="21883"/>
    <cellStyle name="Обычный 5 20 5 5 2" xfId="21884"/>
    <cellStyle name="Обычный 5 20 5 5 2 2" xfId="51758"/>
    <cellStyle name="Обычный 5 20 5 5 3" xfId="51759"/>
    <cellStyle name="Обычный 5 20 5 6" xfId="21885"/>
    <cellStyle name="Обычный 5 20 5 6 2" xfId="51760"/>
    <cellStyle name="Обычный 5 20 5 7" xfId="21886"/>
    <cellStyle name="Обычный 5 20 5 7 2" xfId="51761"/>
    <cellStyle name="Обычный 5 20 5 8" xfId="51762"/>
    <cellStyle name="Обычный 5 20 6" xfId="21887"/>
    <cellStyle name="Обычный 5 20 6 2" xfId="21888"/>
    <cellStyle name="Обычный 5 20 6 2 2" xfId="21889"/>
    <cellStyle name="Обычный 5 20 6 2 2 2" xfId="21890"/>
    <cellStyle name="Обычный 5 20 6 2 2 2 2" xfId="51763"/>
    <cellStyle name="Обычный 5 20 6 2 2 3" xfId="51764"/>
    <cellStyle name="Обычный 5 20 6 2 3" xfId="21891"/>
    <cellStyle name="Обычный 5 20 6 2 3 2" xfId="51765"/>
    <cellStyle name="Обычный 5 20 6 2 4" xfId="51766"/>
    <cellStyle name="Обычный 5 20 6 3" xfId="21892"/>
    <cellStyle name="Обычный 5 20 6 3 2" xfId="21893"/>
    <cellStyle name="Обычный 5 20 6 3 2 2" xfId="21894"/>
    <cellStyle name="Обычный 5 20 6 3 2 2 2" xfId="51767"/>
    <cellStyle name="Обычный 5 20 6 3 2 3" xfId="51768"/>
    <cellStyle name="Обычный 5 20 6 3 3" xfId="21895"/>
    <cellStyle name="Обычный 5 20 6 3 3 2" xfId="51769"/>
    <cellStyle name="Обычный 5 20 6 3 4" xfId="51770"/>
    <cellStyle name="Обычный 5 20 6 4" xfId="21896"/>
    <cellStyle name="Обычный 5 20 6 4 2" xfId="21897"/>
    <cellStyle name="Обычный 5 20 6 4 2 2" xfId="21898"/>
    <cellStyle name="Обычный 5 20 6 4 2 2 2" xfId="51771"/>
    <cellStyle name="Обычный 5 20 6 4 2 3" xfId="51772"/>
    <cellStyle name="Обычный 5 20 6 4 3" xfId="21899"/>
    <cellStyle name="Обычный 5 20 6 4 3 2" xfId="51773"/>
    <cellStyle name="Обычный 5 20 6 4 4" xfId="51774"/>
    <cellStyle name="Обычный 5 20 6 5" xfId="21900"/>
    <cellStyle name="Обычный 5 20 6 5 2" xfId="21901"/>
    <cellStyle name="Обычный 5 20 6 5 2 2" xfId="51775"/>
    <cellStyle name="Обычный 5 20 6 5 3" xfId="51776"/>
    <cellStyle name="Обычный 5 20 6 6" xfId="21902"/>
    <cellStyle name="Обычный 5 20 6 6 2" xfId="51777"/>
    <cellStyle name="Обычный 5 20 6 7" xfId="21903"/>
    <cellStyle name="Обычный 5 20 6 7 2" xfId="51778"/>
    <cellStyle name="Обычный 5 20 6 8" xfId="51779"/>
    <cellStyle name="Обычный 5 20 7" xfId="21904"/>
    <cellStyle name="Обычный 5 20 7 2" xfId="21905"/>
    <cellStyle name="Обычный 5 20 7 2 2" xfId="21906"/>
    <cellStyle name="Обычный 5 20 7 2 2 2" xfId="21907"/>
    <cellStyle name="Обычный 5 20 7 2 2 2 2" xfId="51780"/>
    <cellStyle name="Обычный 5 20 7 2 2 3" xfId="51781"/>
    <cellStyle name="Обычный 5 20 7 2 3" xfId="21908"/>
    <cellStyle name="Обычный 5 20 7 2 3 2" xfId="51782"/>
    <cellStyle name="Обычный 5 20 7 2 4" xfId="51783"/>
    <cellStyle name="Обычный 5 20 7 3" xfId="21909"/>
    <cellStyle name="Обычный 5 20 7 3 2" xfId="21910"/>
    <cellStyle name="Обычный 5 20 7 3 2 2" xfId="21911"/>
    <cellStyle name="Обычный 5 20 7 3 2 2 2" xfId="51784"/>
    <cellStyle name="Обычный 5 20 7 3 2 3" xfId="51785"/>
    <cellStyle name="Обычный 5 20 7 3 3" xfId="21912"/>
    <cellStyle name="Обычный 5 20 7 3 3 2" xfId="51786"/>
    <cellStyle name="Обычный 5 20 7 3 4" xfId="51787"/>
    <cellStyle name="Обычный 5 20 7 4" xfId="21913"/>
    <cellStyle name="Обычный 5 20 7 4 2" xfId="21914"/>
    <cellStyle name="Обычный 5 20 7 4 2 2" xfId="21915"/>
    <cellStyle name="Обычный 5 20 7 4 2 2 2" xfId="51788"/>
    <cellStyle name="Обычный 5 20 7 4 2 3" xfId="51789"/>
    <cellStyle name="Обычный 5 20 7 4 3" xfId="21916"/>
    <cellStyle name="Обычный 5 20 7 4 3 2" xfId="51790"/>
    <cellStyle name="Обычный 5 20 7 4 4" xfId="51791"/>
    <cellStyle name="Обычный 5 20 7 5" xfId="21917"/>
    <cellStyle name="Обычный 5 20 7 5 2" xfId="21918"/>
    <cellStyle name="Обычный 5 20 7 5 2 2" xfId="51792"/>
    <cellStyle name="Обычный 5 20 7 5 3" xfId="51793"/>
    <cellStyle name="Обычный 5 20 7 6" xfId="21919"/>
    <cellStyle name="Обычный 5 20 7 6 2" xfId="51794"/>
    <cellStyle name="Обычный 5 20 7 7" xfId="21920"/>
    <cellStyle name="Обычный 5 20 7 7 2" xfId="51795"/>
    <cellStyle name="Обычный 5 20 7 8" xfId="51796"/>
    <cellStyle name="Обычный 5 20 8" xfId="21921"/>
    <cellStyle name="Обычный 5 20 8 2" xfId="21922"/>
    <cellStyle name="Обычный 5 20 8 2 2" xfId="21923"/>
    <cellStyle name="Обычный 5 20 8 2 2 2" xfId="21924"/>
    <cellStyle name="Обычный 5 20 8 2 2 2 2" xfId="51797"/>
    <cellStyle name="Обычный 5 20 8 2 2 3" xfId="51798"/>
    <cellStyle name="Обычный 5 20 8 2 3" xfId="21925"/>
    <cellStyle name="Обычный 5 20 8 2 3 2" xfId="51799"/>
    <cellStyle name="Обычный 5 20 8 2 4" xfId="51800"/>
    <cellStyle name="Обычный 5 20 8 3" xfId="21926"/>
    <cellStyle name="Обычный 5 20 8 3 2" xfId="21927"/>
    <cellStyle name="Обычный 5 20 8 3 2 2" xfId="21928"/>
    <cellStyle name="Обычный 5 20 8 3 2 2 2" xfId="51801"/>
    <cellStyle name="Обычный 5 20 8 3 2 3" xfId="51802"/>
    <cellStyle name="Обычный 5 20 8 3 3" xfId="21929"/>
    <cellStyle name="Обычный 5 20 8 3 3 2" xfId="51803"/>
    <cellStyle name="Обычный 5 20 8 3 4" xfId="51804"/>
    <cellStyle name="Обычный 5 20 8 4" xfId="21930"/>
    <cellStyle name="Обычный 5 20 8 4 2" xfId="21931"/>
    <cellStyle name="Обычный 5 20 8 4 2 2" xfId="21932"/>
    <cellStyle name="Обычный 5 20 8 4 2 2 2" xfId="51805"/>
    <cellStyle name="Обычный 5 20 8 4 2 3" xfId="51806"/>
    <cellStyle name="Обычный 5 20 8 4 3" xfId="21933"/>
    <cellStyle name="Обычный 5 20 8 4 3 2" xfId="51807"/>
    <cellStyle name="Обычный 5 20 8 4 4" xfId="51808"/>
    <cellStyle name="Обычный 5 20 8 5" xfId="21934"/>
    <cellStyle name="Обычный 5 20 8 5 2" xfId="21935"/>
    <cellStyle name="Обычный 5 20 8 5 2 2" xfId="51809"/>
    <cellStyle name="Обычный 5 20 8 5 3" xfId="51810"/>
    <cellStyle name="Обычный 5 20 8 6" xfId="21936"/>
    <cellStyle name="Обычный 5 20 8 6 2" xfId="51811"/>
    <cellStyle name="Обычный 5 20 8 7" xfId="21937"/>
    <cellStyle name="Обычный 5 20 8 7 2" xfId="51812"/>
    <cellStyle name="Обычный 5 20 8 8" xfId="51813"/>
    <cellStyle name="Обычный 5 20 9" xfId="21938"/>
    <cellStyle name="Обычный 5 20 9 2" xfId="21939"/>
    <cellStyle name="Обычный 5 20 9 2 2" xfId="21940"/>
    <cellStyle name="Обычный 5 20 9 2 2 2" xfId="21941"/>
    <cellStyle name="Обычный 5 20 9 2 2 2 2" xfId="51814"/>
    <cellStyle name="Обычный 5 20 9 2 2 3" xfId="51815"/>
    <cellStyle name="Обычный 5 20 9 2 3" xfId="21942"/>
    <cellStyle name="Обычный 5 20 9 2 3 2" xfId="51816"/>
    <cellStyle name="Обычный 5 20 9 2 4" xfId="51817"/>
    <cellStyle name="Обычный 5 20 9 3" xfId="21943"/>
    <cellStyle name="Обычный 5 20 9 3 2" xfId="21944"/>
    <cellStyle name="Обычный 5 20 9 3 2 2" xfId="21945"/>
    <cellStyle name="Обычный 5 20 9 3 2 2 2" xfId="51818"/>
    <cellStyle name="Обычный 5 20 9 3 2 3" xfId="51819"/>
    <cellStyle name="Обычный 5 20 9 3 3" xfId="21946"/>
    <cellStyle name="Обычный 5 20 9 3 3 2" xfId="51820"/>
    <cellStyle name="Обычный 5 20 9 3 4" xfId="51821"/>
    <cellStyle name="Обычный 5 20 9 4" xfId="21947"/>
    <cellStyle name="Обычный 5 20 9 4 2" xfId="21948"/>
    <cellStyle name="Обычный 5 20 9 4 2 2" xfId="21949"/>
    <cellStyle name="Обычный 5 20 9 4 2 2 2" xfId="51822"/>
    <cellStyle name="Обычный 5 20 9 4 2 3" xfId="51823"/>
    <cellStyle name="Обычный 5 20 9 4 3" xfId="21950"/>
    <cellStyle name="Обычный 5 20 9 4 3 2" xfId="51824"/>
    <cellStyle name="Обычный 5 20 9 4 4" xfId="51825"/>
    <cellStyle name="Обычный 5 20 9 5" xfId="21951"/>
    <cellStyle name="Обычный 5 20 9 5 2" xfId="21952"/>
    <cellStyle name="Обычный 5 20 9 5 2 2" xfId="51826"/>
    <cellStyle name="Обычный 5 20 9 5 3" xfId="51827"/>
    <cellStyle name="Обычный 5 20 9 6" xfId="21953"/>
    <cellStyle name="Обычный 5 20 9 6 2" xfId="51828"/>
    <cellStyle name="Обычный 5 20 9 7" xfId="21954"/>
    <cellStyle name="Обычный 5 20 9 7 2" xfId="51829"/>
    <cellStyle name="Обычный 5 20 9 8" xfId="51830"/>
    <cellStyle name="Обычный 5 21" xfId="21955"/>
    <cellStyle name="Обычный 5 21 10" xfId="21956"/>
    <cellStyle name="Обычный 5 21 10 2" xfId="21957"/>
    <cellStyle name="Обычный 5 21 10 2 2" xfId="21958"/>
    <cellStyle name="Обычный 5 21 10 2 2 2" xfId="21959"/>
    <cellStyle name="Обычный 5 21 10 2 2 2 2" xfId="51831"/>
    <cellStyle name="Обычный 5 21 10 2 2 3" xfId="51832"/>
    <cellStyle name="Обычный 5 21 10 2 3" xfId="21960"/>
    <cellStyle name="Обычный 5 21 10 2 3 2" xfId="51833"/>
    <cellStyle name="Обычный 5 21 10 2 4" xfId="51834"/>
    <cellStyle name="Обычный 5 21 10 3" xfId="21961"/>
    <cellStyle name="Обычный 5 21 10 3 2" xfId="21962"/>
    <cellStyle name="Обычный 5 21 10 3 2 2" xfId="21963"/>
    <cellStyle name="Обычный 5 21 10 3 2 2 2" xfId="51835"/>
    <cellStyle name="Обычный 5 21 10 3 2 3" xfId="51836"/>
    <cellStyle name="Обычный 5 21 10 3 3" xfId="21964"/>
    <cellStyle name="Обычный 5 21 10 3 3 2" xfId="51837"/>
    <cellStyle name="Обычный 5 21 10 3 4" xfId="51838"/>
    <cellStyle name="Обычный 5 21 10 4" xfId="21965"/>
    <cellStyle name="Обычный 5 21 10 4 2" xfId="21966"/>
    <cellStyle name="Обычный 5 21 10 4 2 2" xfId="21967"/>
    <cellStyle name="Обычный 5 21 10 4 2 2 2" xfId="51839"/>
    <cellStyle name="Обычный 5 21 10 4 2 3" xfId="51840"/>
    <cellStyle name="Обычный 5 21 10 4 3" xfId="21968"/>
    <cellStyle name="Обычный 5 21 10 4 3 2" xfId="51841"/>
    <cellStyle name="Обычный 5 21 10 4 4" xfId="51842"/>
    <cellStyle name="Обычный 5 21 10 5" xfId="21969"/>
    <cellStyle name="Обычный 5 21 10 5 2" xfId="21970"/>
    <cellStyle name="Обычный 5 21 10 5 2 2" xfId="51843"/>
    <cellStyle name="Обычный 5 21 10 5 3" xfId="51844"/>
    <cellStyle name="Обычный 5 21 10 6" xfId="21971"/>
    <cellStyle name="Обычный 5 21 10 6 2" xfId="51845"/>
    <cellStyle name="Обычный 5 21 10 7" xfId="21972"/>
    <cellStyle name="Обычный 5 21 10 7 2" xfId="51846"/>
    <cellStyle name="Обычный 5 21 10 8" xfId="51847"/>
    <cellStyle name="Обычный 5 21 11" xfId="21973"/>
    <cellStyle name="Обычный 5 21 11 2" xfId="21974"/>
    <cellStyle name="Обычный 5 21 11 2 2" xfId="21975"/>
    <cellStyle name="Обычный 5 21 11 2 2 2" xfId="21976"/>
    <cellStyle name="Обычный 5 21 11 2 2 2 2" xfId="51848"/>
    <cellStyle name="Обычный 5 21 11 2 2 3" xfId="51849"/>
    <cellStyle name="Обычный 5 21 11 2 3" xfId="21977"/>
    <cellStyle name="Обычный 5 21 11 2 3 2" xfId="51850"/>
    <cellStyle name="Обычный 5 21 11 2 4" xfId="51851"/>
    <cellStyle name="Обычный 5 21 11 3" xfId="21978"/>
    <cellStyle name="Обычный 5 21 11 3 2" xfId="21979"/>
    <cellStyle name="Обычный 5 21 11 3 2 2" xfId="21980"/>
    <cellStyle name="Обычный 5 21 11 3 2 2 2" xfId="51852"/>
    <cellStyle name="Обычный 5 21 11 3 2 3" xfId="51853"/>
    <cellStyle name="Обычный 5 21 11 3 3" xfId="21981"/>
    <cellStyle name="Обычный 5 21 11 3 3 2" xfId="51854"/>
    <cellStyle name="Обычный 5 21 11 3 4" xfId="51855"/>
    <cellStyle name="Обычный 5 21 11 4" xfId="21982"/>
    <cellStyle name="Обычный 5 21 11 4 2" xfId="21983"/>
    <cellStyle name="Обычный 5 21 11 4 2 2" xfId="21984"/>
    <cellStyle name="Обычный 5 21 11 4 2 2 2" xfId="51856"/>
    <cellStyle name="Обычный 5 21 11 4 2 3" xfId="51857"/>
    <cellStyle name="Обычный 5 21 11 4 3" xfId="21985"/>
    <cellStyle name="Обычный 5 21 11 4 3 2" xfId="51858"/>
    <cellStyle name="Обычный 5 21 11 4 4" xfId="51859"/>
    <cellStyle name="Обычный 5 21 11 5" xfId="21986"/>
    <cellStyle name="Обычный 5 21 11 5 2" xfId="21987"/>
    <cellStyle name="Обычный 5 21 11 5 2 2" xfId="51860"/>
    <cellStyle name="Обычный 5 21 11 5 3" xfId="51861"/>
    <cellStyle name="Обычный 5 21 11 6" xfId="21988"/>
    <cellStyle name="Обычный 5 21 11 6 2" xfId="51862"/>
    <cellStyle name="Обычный 5 21 11 7" xfId="21989"/>
    <cellStyle name="Обычный 5 21 11 7 2" xfId="51863"/>
    <cellStyle name="Обычный 5 21 11 8" xfId="51864"/>
    <cellStyle name="Обычный 5 21 12" xfId="21990"/>
    <cellStyle name="Обычный 5 21 12 2" xfId="21991"/>
    <cellStyle name="Обычный 5 21 12 2 2" xfId="21992"/>
    <cellStyle name="Обычный 5 21 12 2 2 2" xfId="21993"/>
    <cellStyle name="Обычный 5 21 12 2 2 2 2" xfId="51865"/>
    <cellStyle name="Обычный 5 21 12 2 2 3" xfId="51866"/>
    <cellStyle name="Обычный 5 21 12 2 3" xfId="21994"/>
    <cellStyle name="Обычный 5 21 12 2 3 2" xfId="51867"/>
    <cellStyle name="Обычный 5 21 12 2 4" xfId="51868"/>
    <cellStyle name="Обычный 5 21 12 3" xfId="21995"/>
    <cellStyle name="Обычный 5 21 12 3 2" xfId="21996"/>
    <cellStyle name="Обычный 5 21 12 3 2 2" xfId="21997"/>
    <cellStyle name="Обычный 5 21 12 3 2 2 2" xfId="51869"/>
    <cellStyle name="Обычный 5 21 12 3 2 3" xfId="51870"/>
    <cellStyle name="Обычный 5 21 12 3 3" xfId="21998"/>
    <cellStyle name="Обычный 5 21 12 3 3 2" xfId="51871"/>
    <cellStyle name="Обычный 5 21 12 3 4" xfId="51872"/>
    <cellStyle name="Обычный 5 21 12 4" xfId="21999"/>
    <cellStyle name="Обычный 5 21 12 4 2" xfId="22000"/>
    <cellStyle name="Обычный 5 21 12 4 2 2" xfId="22001"/>
    <cellStyle name="Обычный 5 21 12 4 2 2 2" xfId="51873"/>
    <cellStyle name="Обычный 5 21 12 4 2 3" xfId="51874"/>
    <cellStyle name="Обычный 5 21 12 4 3" xfId="22002"/>
    <cellStyle name="Обычный 5 21 12 4 3 2" xfId="51875"/>
    <cellStyle name="Обычный 5 21 12 4 4" xfId="51876"/>
    <cellStyle name="Обычный 5 21 12 5" xfId="22003"/>
    <cellStyle name="Обычный 5 21 12 5 2" xfId="22004"/>
    <cellStyle name="Обычный 5 21 12 5 2 2" xfId="51877"/>
    <cellStyle name="Обычный 5 21 12 5 3" xfId="51878"/>
    <cellStyle name="Обычный 5 21 12 6" xfId="22005"/>
    <cellStyle name="Обычный 5 21 12 6 2" xfId="51879"/>
    <cellStyle name="Обычный 5 21 12 7" xfId="22006"/>
    <cellStyle name="Обычный 5 21 12 7 2" xfId="51880"/>
    <cellStyle name="Обычный 5 21 12 8" xfId="51881"/>
    <cellStyle name="Обычный 5 21 13" xfId="22007"/>
    <cellStyle name="Обычный 5 21 13 2" xfId="22008"/>
    <cellStyle name="Обычный 5 21 13 2 2" xfId="22009"/>
    <cellStyle name="Обычный 5 21 13 2 2 2" xfId="22010"/>
    <cellStyle name="Обычный 5 21 13 2 2 2 2" xfId="51882"/>
    <cellStyle name="Обычный 5 21 13 2 2 3" xfId="51883"/>
    <cellStyle name="Обычный 5 21 13 2 3" xfId="22011"/>
    <cellStyle name="Обычный 5 21 13 2 3 2" xfId="51884"/>
    <cellStyle name="Обычный 5 21 13 2 4" xfId="51885"/>
    <cellStyle name="Обычный 5 21 13 3" xfId="22012"/>
    <cellStyle name="Обычный 5 21 13 3 2" xfId="22013"/>
    <cellStyle name="Обычный 5 21 13 3 2 2" xfId="22014"/>
    <cellStyle name="Обычный 5 21 13 3 2 2 2" xfId="51886"/>
    <cellStyle name="Обычный 5 21 13 3 2 3" xfId="51887"/>
    <cellStyle name="Обычный 5 21 13 3 3" xfId="22015"/>
    <cellStyle name="Обычный 5 21 13 3 3 2" xfId="51888"/>
    <cellStyle name="Обычный 5 21 13 3 4" xfId="51889"/>
    <cellStyle name="Обычный 5 21 13 4" xfId="22016"/>
    <cellStyle name="Обычный 5 21 13 4 2" xfId="22017"/>
    <cellStyle name="Обычный 5 21 13 4 2 2" xfId="22018"/>
    <cellStyle name="Обычный 5 21 13 4 2 2 2" xfId="51890"/>
    <cellStyle name="Обычный 5 21 13 4 2 3" xfId="51891"/>
    <cellStyle name="Обычный 5 21 13 4 3" xfId="22019"/>
    <cellStyle name="Обычный 5 21 13 4 3 2" xfId="51892"/>
    <cellStyle name="Обычный 5 21 13 4 4" xfId="51893"/>
    <cellStyle name="Обычный 5 21 13 5" xfId="22020"/>
    <cellStyle name="Обычный 5 21 13 5 2" xfId="22021"/>
    <cellStyle name="Обычный 5 21 13 5 2 2" xfId="51894"/>
    <cellStyle name="Обычный 5 21 13 5 3" xfId="51895"/>
    <cellStyle name="Обычный 5 21 13 6" xfId="22022"/>
    <cellStyle name="Обычный 5 21 13 6 2" xfId="51896"/>
    <cellStyle name="Обычный 5 21 13 7" xfId="22023"/>
    <cellStyle name="Обычный 5 21 13 7 2" xfId="51897"/>
    <cellStyle name="Обычный 5 21 13 8" xfId="51898"/>
    <cellStyle name="Обычный 5 21 14" xfId="22024"/>
    <cellStyle name="Обычный 5 21 14 2" xfId="22025"/>
    <cellStyle name="Обычный 5 21 14 2 2" xfId="22026"/>
    <cellStyle name="Обычный 5 21 14 2 2 2" xfId="22027"/>
    <cellStyle name="Обычный 5 21 14 2 2 2 2" xfId="51899"/>
    <cellStyle name="Обычный 5 21 14 2 2 3" xfId="51900"/>
    <cellStyle name="Обычный 5 21 14 2 3" xfId="22028"/>
    <cellStyle name="Обычный 5 21 14 2 3 2" xfId="51901"/>
    <cellStyle name="Обычный 5 21 14 2 4" xfId="51902"/>
    <cellStyle name="Обычный 5 21 14 3" xfId="22029"/>
    <cellStyle name="Обычный 5 21 14 3 2" xfId="22030"/>
    <cellStyle name="Обычный 5 21 14 3 2 2" xfId="22031"/>
    <cellStyle name="Обычный 5 21 14 3 2 2 2" xfId="51903"/>
    <cellStyle name="Обычный 5 21 14 3 2 3" xfId="51904"/>
    <cellStyle name="Обычный 5 21 14 3 3" xfId="22032"/>
    <cellStyle name="Обычный 5 21 14 3 3 2" xfId="51905"/>
    <cellStyle name="Обычный 5 21 14 3 4" xfId="51906"/>
    <cellStyle name="Обычный 5 21 14 4" xfId="22033"/>
    <cellStyle name="Обычный 5 21 14 4 2" xfId="22034"/>
    <cellStyle name="Обычный 5 21 14 4 2 2" xfId="22035"/>
    <cellStyle name="Обычный 5 21 14 4 2 2 2" xfId="51907"/>
    <cellStyle name="Обычный 5 21 14 4 2 3" xfId="51908"/>
    <cellStyle name="Обычный 5 21 14 4 3" xfId="22036"/>
    <cellStyle name="Обычный 5 21 14 4 3 2" xfId="51909"/>
    <cellStyle name="Обычный 5 21 14 4 4" xfId="51910"/>
    <cellStyle name="Обычный 5 21 14 5" xfId="22037"/>
    <cellStyle name="Обычный 5 21 14 5 2" xfId="22038"/>
    <cellStyle name="Обычный 5 21 14 5 2 2" xfId="51911"/>
    <cellStyle name="Обычный 5 21 14 5 3" xfId="51912"/>
    <cellStyle name="Обычный 5 21 14 6" xfId="22039"/>
    <cellStyle name="Обычный 5 21 14 6 2" xfId="51913"/>
    <cellStyle name="Обычный 5 21 14 7" xfId="22040"/>
    <cellStyle name="Обычный 5 21 14 7 2" xfId="51914"/>
    <cellStyle name="Обычный 5 21 14 8" xfId="51915"/>
    <cellStyle name="Обычный 5 21 15" xfId="22041"/>
    <cellStyle name="Обычный 5 21 15 2" xfId="22042"/>
    <cellStyle name="Обычный 5 21 15 2 2" xfId="22043"/>
    <cellStyle name="Обычный 5 21 15 2 2 2" xfId="22044"/>
    <cellStyle name="Обычный 5 21 15 2 2 2 2" xfId="51916"/>
    <cellStyle name="Обычный 5 21 15 2 2 3" xfId="51917"/>
    <cellStyle name="Обычный 5 21 15 2 3" xfId="22045"/>
    <cellStyle name="Обычный 5 21 15 2 3 2" xfId="51918"/>
    <cellStyle name="Обычный 5 21 15 2 4" xfId="51919"/>
    <cellStyle name="Обычный 5 21 15 3" xfId="22046"/>
    <cellStyle name="Обычный 5 21 15 3 2" xfId="22047"/>
    <cellStyle name="Обычный 5 21 15 3 2 2" xfId="22048"/>
    <cellStyle name="Обычный 5 21 15 3 2 2 2" xfId="51920"/>
    <cellStyle name="Обычный 5 21 15 3 2 3" xfId="51921"/>
    <cellStyle name="Обычный 5 21 15 3 3" xfId="22049"/>
    <cellStyle name="Обычный 5 21 15 3 3 2" xfId="51922"/>
    <cellStyle name="Обычный 5 21 15 3 4" xfId="51923"/>
    <cellStyle name="Обычный 5 21 15 4" xfId="22050"/>
    <cellStyle name="Обычный 5 21 15 4 2" xfId="22051"/>
    <cellStyle name="Обычный 5 21 15 4 2 2" xfId="22052"/>
    <cellStyle name="Обычный 5 21 15 4 2 2 2" xfId="51924"/>
    <cellStyle name="Обычный 5 21 15 4 2 3" xfId="51925"/>
    <cellStyle name="Обычный 5 21 15 4 3" xfId="22053"/>
    <cellStyle name="Обычный 5 21 15 4 3 2" xfId="51926"/>
    <cellStyle name="Обычный 5 21 15 4 4" xfId="51927"/>
    <cellStyle name="Обычный 5 21 15 5" xfId="22054"/>
    <cellStyle name="Обычный 5 21 15 5 2" xfId="22055"/>
    <cellStyle name="Обычный 5 21 15 5 2 2" xfId="51928"/>
    <cellStyle name="Обычный 5 21 15 5 3" xfId="51929"/>
    <cellStyle name="Обычный 5 21 15 6" xfId="22056"/>
    <cellStyle name="Обычный 5 21 15 6 2" xfId="51930"/>
    <cellStyle name="Обычный 5 21 15 7" xfId="22057"/>
    <cellStyle name="Обычный 5 21 15 7 2" xfId="51931"/>
    <cellStyle name="Обычный 5 21 15 8" xfId="51932"/>
    <cellStyle name="Обычный 5 21 16" xfId="22058"/>
    <cellStyle name="Обычный 5 21 16 2" xfId="22059"/>
    <cellStyle name="Обычный 5 21 16 2 2" xfId="22060"/>
    <cellStyle name="Обычный 5 21 16 2 2 2" xfId="22061"/>
    <cellStyle name="Обычный 5 21 16 2 2 2 2" xfId="51933"/>
    <cellStyle name="Обычный 5 21 16 2 2 3" xfId="51934"/>
    <cellStyle name="Обычный 5 21 16 2 3" xfId="22062"/>
    <cellStyle name="Обычный 5 21 16 2 3 2" xfId="51935"/>
    <cellStyle name="Обычный 5 21 16 2 4" xfId="51936"/>
    <cellStyle name="Обычный 5 21 16 3" xfId="22063"/>
    <cellStyle name="Обычный 5 21 16 3 2" xfId="22064"/>
    <cellStyle name="Обычный 5 21 16 3 2 2" xfId="22065"/>
    <cellStyle name="Обычный 5 21 16 3 2 2 2" xfId="51937"/>
    <cellStyle name="Обычный 5 21 16 3 2 3" xfId="51938"/>
    <cellStyle name="Обычный 5 21 16 3 3" xfId="22066"/>
    <cellStyle name="Обычный 5 21 16 3 3 2" xfId="51939"/>
    <cellStyle name="Обычный 5 21 16 3 4" xfId="51940"/>
    <cellStyle name="Обычный 5 21 16 4" xfId="22067"/>
    <cellStyle name="Обычный 5 21 16 4 2" xfId="22068"/>
    <cellStyle name="Обычный 5 21 16 4 2 2" xfId="22069"/>
    <cellStyle name="Обычный 5 21 16 4 2 2 2" xfId="51941"/>
    <cellStyle name="Обычный 5 21 16 4 2 3" xfId="51942"/>
    <cellStyle name="Обычный 5 21 16 4 3" xfId="22070"/>
    <cellStyle name="Обычный 5 21 16 4 3 2" xfId="51943"/>
    <cellStyle name="Обычный 5 21 16 4 4" xfId="51944"/>
    <cellStyle name="Обычный 5 21 16 5" xfId="22071"/>
    <cellStyle name="Обычный 5 21 16 5 2" xfId="22072"/>
    <cellStyle name="Обычный 5 21 16 5 2 2" xfId="51945"/>
    <cellStyle name="Обычный 5 21 16 5 3" xfId="51946"/>
    <cellStyle name="Обычный 5 21 16 6" xfId="22073"/>
    <cellStyle name="Обычный 5 21 16 6 2" xfId="51947"/>
    <cellStyle name="Обычный 5 21 16 7" xfId="22074"/>
    <cellStyle name="Обычный 5 21 16 7 2" xfId="51948"/>
    <cellStyle name="Обычный 5 21 16 8" xfId="51949"/>
    <cellStyle name="Обычный 5 21 17" xfId="22075"/>
    <cellStyle name="Обычный 5 21 17 2" xfId="22076"/>
    <cellStyle name="Обычный 5 21 17 2 2" xfId="22077"/>
    <cellStyle name="Обычный 5 21 17 2 2 2" xfId="22078"/>
    <cellStyle name="Обычный 5 21 17 2 2 2 2" xfId="51950"/>
    <cellStyle name="Обычный 5 21 17 2 2 3" xfId="51951"/>
    <cellStyle name="Обычный 5 21 17 2 3" xfId="22079"/>
    <cellStyle name="Обычный 5 21 17 2 3 2" xfId="51952"/>
    <cellStyle name="Обычный 5 21 17 2 4" xfId="51953"/>
    <cellStyle name="Обычный 5 21 17 3" xfId="22080"/>
    <cellStyle name="Обычный 5 21 17 3 2" xfId="22081"/>
    <cellStyle name="Обычный 5 21 17 3 2 2" xfId="22082"/>
    <cellStyle name="Обычный 5 21 17 3 2 2 2" xfId="51954"/>
    <cellStyle name="Обычный 5 21 17 3 2 3" xfId="51955"/>
    <cellStyle name="Обычный 5 21 17 3 3" xfId="22083"/>
    <cellStyle name="Обычный 5 21 17 3 3 2" xfId="51956"/>
    <cellStyle name="Обычный 5 21 17 3 4" xfId="51957"/>
    <cellStyle name="Обычный 5 21 17 4" xfId="22084"/>
    <cellStyle name="Обычный 5 21 17 4 2" xfId="22085"/>
    <cellStyle name="Обычный 5 21 17 4 2 2" xfId="22086"/>
    <cellStyle name="Обычный 5 21 17 4 2 2 2" xfId="51958"/>
    <cellStyle name="Обычный 5 21 17 4 2 3" xfId="51959"/>
    <cellStyle name="Обычный 5 21 17 4 3" xfId="22087"/>
    <cellStyle name="Обычный 5 21 17 4 3 2" xfId="51960"/>
    <cellStyle name="Обычный 5 21 17 4 4" xfId="51961"/>
    <cellStyle name="Обычный 5 21 17 5" xfId="22088"/>
    <cellStyle name="Обычный 5 21 17 5 2" xfId="22089"/>
    <cellStyle name="Обычный 5 21 17 5 2 2" xfId="51962"/>
    <cellStyle name="Обычный 5 21 17 5 3" xfId="51963"/>
    <cellStyle name="Обычный 5 21 17 6" xfId="22090"/>
    <cellStyle name="Обычный 5 21 17 6 2" xfId="51964"/>
    <cellStyle name="Обычный 5 21 17 7" xfId="22091"/>
    <cellStyle name="Обычный 5 21 17 7 2" xfId="51965"/>
    <cellStyle name="Обычный 5 21 17 8" xfId="51966"/>
    <cellStyle name="Обычный 5 21 18" xfId="22092"/>
    <cellStyle name="Обычный 5 21 18 2" xfId="22093"/>
    <cellStyle name="Обычный 5 21 18 2 2" xfId="22094"/>
    <cellStyle name="Обычный 5 21 18 2 2 2" xfId="22095"/>
    <cellStyle name="Обычный 5 21 18 2 2 2 2" xfId="51967"/>
    <cellStyle name="Обычный 5 21 18 2 2 3" xfId="51968"/>
    <cellStyle name="Обычный 5 21 18 2 3" xfId="22096"/>
    <cellStyle name="Обычный 5 21 18 2 3 2" xfId="51969"/>
    <cellStyle name="Обычный 5 21 18 2 4" xfId="51970"/>
    <cellStyle name="Обычный 5 21 18 3" xfId="22097"/>
    <cellStyle name="Обычный 5 21 18 3 2" xfId="22098"/>
    <cellStyle name="Обычный 5 21 18 3 2 2" xfId="22099"/>
    <cellStyle name="Обычный 5 21 18 3 2 2 2" xfId="51971"/>
    <cellStyle name="Обычный 5 21 18 3 2 3" xfId="51972"/>
    <cellStyle name="Обычный 5 21 18 3 3" xfId="22100"/>
    <cellStyle name="Обычный 5 21 18 3 3 2" xfId="51973"/>
    <cellStyle name="Обычный 5 21 18 3 4" xfId="51974"/>
    <cellStyle name="Обычный 5 21 18 4" xfId="22101"/>
    <cellStyle name="Обычный 5 21 18 4 2" xfId="22102"/>
    <cellStyle name="Обычный 5 21 18 4 2 2" xfId="22103"/>
    <cellStyle name="Обычный 5 21 18 4 2 2 2" xfId="51975"/>
    <cellStyle name="Обычный 5 21 18 4 2 3" xfId="51976"/>
    <cellStyle name="Обычный 5 21 18 4 3" xfId="22104"/>
    <cellStyle name="Обычный 5 21 18 4 3 2" xfId="51977"/>
    <cellStyle name="Обычный 5 21 18 4 4" xfId="51978"/>
    <cellStyle name="Обычный 5 21 18 5" xfId="22105"/>
    <cellStyle name="Обычный 5 21 18 5 2" xfId="22106"/>
    <cellStyle name="Обычный 5 21 18 5 2 2" xfId="51979"/>
    <cellStyle name="Обычный 5 21 18 5 3" xfId="51980"/>
    <cellStyle name="Обычный 5 21 18 6" xfId="22107"/>
    <cellStyle name="Обычный 5 21 18 6 2" xfId="51981"/>
    <cellStyle name="Обычный 5 21 18 7" xfId="22108"/>
    <cellStyle name="Обычный 5 21 18 7 2" xfId="51982"/>
    <cellStyle name="Обычный 5 21 18 8" xfId="51983"/>
    <cellStyle name="Обычный 5 21 19" xfId="22109"/>
    <cellStyle name="Обычный 5 21 19 2" xfId="22110"/>
    <cellStyle name="Обычный 5 21 19 2 2" xfId="22111"/>
    <cellStyle name="Обычный 5 21 19 2 2 2" xfId="22112"/>
    <cellStyle name="Обычный 5 21 19 2 2 2 2" xfId="51984"/>
    <cellStyle name="Обычный 5 21 19 2 2 3" xfId="51985"/>
    <cellStyle name="Обычный 5 21 19 2 3" xfId="22113"/>
    <cellStyle name="Обычный 5 21 19 2 3 2" xfId="51986"/>
    <cellStyle name="Обычный 5 21 19 2 4" xfId="51987"/>
    <cellStyle name="Обычный 5 21 19 3" xfId="22114"/>
    <cellStyle name="Обычный 5 21 19 3 2" xfId="22115"/>
    <cellStyle name="Обычный 5 21 19 3 2 2" xfId="22116"/>
    <cellStyle name="Обычный 5 21 19 3 2 2 2" xfId="51988"/>
    <cellStyle name="Обычный 5 21 19 3 2 3" xfId="51989"/>
    <cellStyle name="Обычный 5 21 19 3 3" xfId="22117"/>
    <cellStyle name="Обычный 5 21 19 3 3 2" xfId="51990"/>
    <cellStyle name="Обычный 5 21 19 3 4" xfId="51991"/>
    <cellStyle name="Обычный 5 21 19 4" xfId="22118"/>
    <cellStyle name="Обычный 5 21 19 4 2" xfId="22119"/>
    <cellStyle name="Обычный 5 21 19 4 2 2" xfId="22120"/>
    <cellStyle name="Обычный 5 21 19 4 2 2 2" xfId="51992"/>
    <cellStyle name="Обычный 5 21 19 4 2 3" xfId="51993"/>
    <cellStyle name="Обычный 5 21 19 4 3" xfId="22121"/>
    <cellStyle name="Обычный 5 21 19 4 3 2" xfId="51994"/>
    <cellStyle name="Обычный 5 21 19 4 4" xfId="51995"/>
    <cellStyle name="Обычный 5 21 19 5" xfId="22122"/>
    <cellStyle name="Обычный 5 21 19 5 2" xfId="22123"/>
    <cellStyle name="Обычный 5 21 19 5 2 2" xfId="51996"/>
    <cellStyle name="Обычный 5 21 19 5 3" xfId="51997"/>
    <cellStyle name="Обычный 5 21 19 6" xfId="22124"/>
    <cellStyle name="Обычный 5 21 19 6 2" xfId="51998"/>
    <cellStyle name="Обычный 5 21 19 7" xfId="22125"/>
    <cellStyle name="Обычный 5 21 19 7 2" xfId="51999"/>
    <cellStyle name="Обычный 5 21 19 8" xfId="52000"/>
    <cellStyle name="Обычный 5 21 2" xfId="22126"/>
    <cellStyle name="Обычный 5 21 2 2" xfId="22127"/>
    <cellStyle name="Обычный 5 21 2 2 2" xfId="22128"/>
    <cellStyle name="Обычный 5 21 2 2 2 2" xfId="22129"/>
    <cellStyle name="Обычный 5 21 2 2 2 2 2" xfId="52001"/>
    <cellStyle name="Обычный 5 21 2 2 2 3" xfId="52002"/>
    <cellStyle name="Обычный 5 21 2 2 3" xfId="22130"/>
    <cellStyle name="Обычный 5 21 2 2 3 2" xfId="52003"/>
    <cellStyle name="Обычный 5 21 2 2 4" xfId="52004"/>
    <cellStyle name="Обычный 5 21 2 3" xfId="22131"/>
    <cellStyle name="Обычный 5 21 2 3 2" xfId="22132"/>
    <cellStyle name="Обычный 5 21 2 3 2 2" xfId="22133"/>
    <cellStyle name="Обычный 5 21 2 3 2 2 2" xfId="52005"/>
    <cellStyle name="Обычный 5 21 2 3 2 3" xfId="52006"/>
    <cellStyle name="Обычный 5 21 2 3 3" xfId="22134"/>
    <cellStyle name="Обычный 5 21 2 3 3 2" xfId="52007"/>
    <cellStyle name="Обычный 5 21 2 3 4" xfId="52008"/>
    <cellStyle name="Обычный 5 21 2 4" xfId="22135"/>
    <cellStyle name="Обычный 5 21 2 4 2" xfId="22136"/>
    <cellStyle name="Обычный 5 21 2 4 2 2" xfId="22137"/>
    <cellStyle name="Обычный 5 21 2 4 2 2 2" xfId="52009"/>
    <cellStyle name="Обычный 5 21 2 4 2 3" xfId="52010"/>
    <cellStyle name="Обычный 5 21 2 4 3" xfId="22138"/>
    <cellStyle name="Обычный 5 21 2 4 3 2" xfId="52011"/>
    <cellStyle name="Обычный 5 21 2 4 4" xfId="52012"/>
    <cellStyle name="Обычный 5 21 2 5" xfId="22139"/>
    <cellStyle name="Обычный 5 21 2 5 2" xfId="22140"/>
    <cellStyle name="Обычный 5 21 2 5 2 2" xfId="52013"/>
    <cellStyle name="Обычный 5 21 2 5 3" xfId="52014"/>
    <cellStyle name="Обычный 5 21 2 6" xfId="22141"/>
    <cellStyle name="Обычный 5 21 2 6 2" xfId="52015"/>
    <cellStyle name="Обычный 5 21 2 7" xfId="22142"/>
    <cellStyle name="Обычный 5 21 2 7 2" xfId="52016"/>
    <cellStyle name="Обычный 5 21 2 8" xfId="52017"/>
    <cellStyle name="Обычный 5 21 20" xfId="22143"/>
    <cellStyle name="Обычный 5 21 20 2" xfId="22144"/>
    <cellStyle name="Обычный 5 21 20 2 2" xfId="22145"/>
    <cellStyle name="Обычный 5 21 20 2 2 2" xfId="22146"/>
    <cellStyle name="Обычный 5 21 20 2 2 2 2" xfId="52018"/>
    <cellStyle name="Обычный 5 21 20 2 2 3" xfId="52019"/>
    <cellStyle name="Обычный 5 21 20 2 3" xfId="22147"/>
    <cellStyle name="Обычный 5 21 20 2 3 2" xfId="52020"/>
    <cellStyle name="Обычный 5 21 20 2 4" xfId="52021"/>
    <cellStyle name="Обычный 5 21 20 3" xfId="22148"/>
    <cellStyle name="Обычный 5 21 20 3 2" xfId="22149"/>
    <cellStyle name="Обычный 5 21 20 3 2 2" xfId="22150"/>
    <cellStyle name="Обычный 5 21 20 3 2 2 2" xfId="52022"/>
    <cellStyle name="Обычный 5 21 20 3 2 3" xfId="52023"/>
    <cellStyle name="Обычный 5 21 20 3 3" xfId="22151"/>
    <cellStyle name="Обычный 5 21 20 3 3 2" xfId="52024"/>
    <cellStyle name="Обычный 5 21 20 3 4" xfId="52025"/>
    <cellStyle name="Обычный 5 21 20 4" xfId="22152"/>
    <cellStyle name="Обычный 5 21 20 4 2" xfId="22153"/>
    <cellStyle name="Обычный 5 21 20 4 2 2" xfId="22154"/>
    <cellStyle name="Обычный 5 21 20 4 2 2 2" xfId="52026"/>
    <cellStyle name="Обычный 5 21 20 4 2 3" xfId="52027"/>
    <cellStyle name="Обычный 5 21 20 4 3" xfId="22155"/>
    <cellStyle name="Обычный 5 21 20 4 3 2" xfId="52028"/>
    <cellStyle name="Обычный 5 21 20 4 4" xfId="52029"/>
    <cellStyle name="Обычный 5 21 20 5" xfId="22156"/>
    <cellStyle name="Обычный 5 21 20 5 2" xfId="22157"/>
    <cellStyle name="Обычный 5 21 20 5 2 2" xfId="52030"/>
    <cellStyle name="Обычный 5 21 20 5 3" xfId="52031"/>
    <cellStyle name="Обычный 5 21 20 6" xfId="22158"/>
    <cellStyle name="Обычный 5 21 20 6 2" xfId="52032"/>
    <cellStyle name="Обычный 5 21 20 7" xfId="22159"/>
    <cellStyle name="Обычный 5 21 20 7 2" xfId="52033"/>
    <cellStyle name="Обычный 5 21 20 8" xfId="52034"/>
    <cellStyle name="Обычный 5 21 21" xfId="22160"/>
    <cellStyle name="Обычный 5 21 21 2" xfId="22161"/>
    <cellStyle name="Обычный 5 21 21 2 2" xfId="22162"/>
    <cellStyle name="Обычный 5 21 21 2 2 2" xfId="22163"/>
    <cellStyle name="Обычный 5 21 21 2 2 2 2" xfId="52035"/>
    <cellStyle name="Обычный 5 21 21 2 2 3" xfId="52036"/>
    <cellStyle name="Обычный 5 21 21 2 3" xfId="22164"/>
    <cellStyle name="Обычный 5 21 21 2 3 2" xfId="52037"/>
    <cellStyle name="Обычный 5 21 21 2 4" xfId="52038"/>
    <cellStyle name="Обычный 5 21 21 3" xfId="22165"/>
    <cellStyle name="Обычный 5 21 21 3 2" xfId="22166"/>
    <cellStyle name="Обычный 5 21 21 3 2 2" xfId="22167"/>
    <cellStyle name="Обычный 5 21 21 3 2 2 2" xfId="52039"/>
    <cellStyle name="Обычный 5 21 21 3 2 3" xfId="52040"/>
    <cellStyle name="Обычный 5 21 21 3 3" xfId="22168"/>
    <cellStyle name="Обычный 5 21 21 3 3 2" xfId="52041"/>
    <cellStyle name="Обычный 5 21 21 3 4" xfId="52042"/>
    <cellStyle name="Обычный 5 21 21 4" xfId="22169"/>
    <cellStyle name="Обычный 5 21 21 4 2" xfId="22170"/>
    <cellStyle name="Обычный 5 21 21 4 2 2" xfId="22171"/>
    <cellStyle name="Обычный 5 21 21 4 2 2 2" xfId="52043"/>
    <cellStyle name="Обычный 5 21 21 4 2 3" xfId="52044"/>
    <cellStyle name="Обычный 5 21 21 4 3" xfId="22172"/>
    <cellStyle name="Обычный 5 21 21 4 3 2" xfId="52045"/>
    <cellStyle name="Обычный 5 21 21 4 4" xfId="52046"/>
    <cellStyle name="Обычный 5 21 21 5" xfId="22173"/>
    <cellStyle name="Обычный 5 21 21 5 2" xfId="22174"/>
    <cellStyle name="Обычный 5 21 21 5 2 2" xfId="52047"/>
    <cellStyle name="Обычный 5 21 21 5 3" xfId="52048"/>
    <cellStyle name="Обычный 5 21 21 6" xfId="22175"/>
    <cellStyle name="Обычный 5 21 21 6 2" xfId="52049"/>
    <cellStyle name="Обычный 5 21 21 7" xfId="22176"/>
    <cellStyle name="Обычный 5 21 21 7 2" xfId="52050"/>
    <cellStyle name="Обычный 5 21 21 8" xfId="52051"/>
    <cellStyle name="Обычный 5 21 22" xfId="22177"/>
    <cellStyle name="Обычный 5 21 22 2" xfId="22178"/>
    <cellStyle name="Обычный 5 21 22 2 2" xfId="22179"/>
    <cellStyle name="Обычный 5 21 22 2 2 2" xfId="22180"/>
    <cellStyle name="Обычный 5 21 22 2 2 2 2" xfId="52052"/>
    <cellStyle name="Обычный 5 21 22 2 2 3" xfId="52053"/>
    <cellStyle name="Обычный 5 21 22 2 3" xfId="22181"/>
    <cellStyle name="Обычный 5 21 22 2 3 2" xfId="52054"/>
    <cellStyle name="Обычный 5 21 22 2 4" xfId="52055"/>
    <cellStyle name="Обычный 5 21 22 3" xfId="22182"/>
    <cellStyle name="Обычный 5 21 22 3 2" xfId="22183"/>
    <cellStyle name="Обычный 5 21 22 3 2 2" xfId="22184"/>
    <cellStyle name="Обычный 5 21 22 3 2 2 2" xfId="52056"/>
    <cellStyle name="Обычный 5 21 22 3 2 3" xfId="52057"/>
    <cellStyle name="Обычный 5 21 22 3 3" xfId="22185"/>
    <cellStyle name="Обычный 5 21 22 3 3 2" xfId="52058"/>
    <cellStyle name="Обычный 5 21 22 3 4" xfId="52059"/>
    <cellStyle name="Обычный 5 21 22 4" xfId="22186"/>
    <cellStyle name="Обычный 5 21 22 4 2" xfId="22187"/>
    <cellStyle name="Обычный 5 21 22 4 2 2" xfId="22188"/>
    <cellStyle name="Обычный 5 21 22 4 2 2 2" xfId="52060"/>
    <cellStyle name="Обычный 5 21 22 4 2 3" xfId="52061"/>
    <cellStyle name="Обычный 5 21 22 4 3" xfId="22189"/>
    <cellStyle name="Обычный 5 21 22 4 3 2" xfId="52062"/>
    <cellStyle name="Обычный 5 21 22 4 4" xfId="52063"/>
    <cellStyle name="Обычный 5 21 22 5" xfId="22190"/>
    <cellStyle name="Обычный 5 21 22 5 2" xfId="22191"/>
    <cellStyle name="Обычный 5 21 22 5 2 2" xfId="52064"/>
    <cellStyle name="Обычный 5 21 22 5 3" xfId="52065"/>
    <cellStyle name="Обычный 5 21 22 6" xfId="22192"/>
    <cellStyle name="Обычный 5 21 22 6 2" xfId="52066"/>
    <cellStyle name="Обычный 5 21 22 7" xfId="22193"/>
    <cellStyle name="Обычный 5 21 22 7 2" xfId="52067"/>
    <cellStyle name="Обычный 5 21 22 8" xfId="52068"/>
    <cellStyle name="Обычный 5 21 23" xfId="22194"/>
    <cellStyle name="Обычный 5 21 23 2" xfId="22195"/>
    <cellStyle name="Обычный 5 21 23 2 2" xfId="22196"/>
    <cellStyle name="Обычный 5 21 23 2 2 2" xfId="22197"/>
    <cellStyle name="Обычный 5 21 23 2 2 2 2" xfId="52069"/>
    <cellStyle name="Обычный 5 21 23 2 2 3" xfId="52070"/>
    <cellStyle name="Обычный 5 21 23 2 3" xfId="22198"/>
    <cellStyle name="Обычный 5 21 23 2 3 2" xfId="52071"/>
    <cellStyle name="Обычный 5 21 23 2 4" xfId="52072"/>
    <cellStyle name="Обычный 5 21 23 3" xfId="22199"/>
    <cellStyle name="Обычный 5 21 23 3 2" xfId="22200"/>
    <cellStyle name="Обычный 5 21 23 3 2 2" xfId="22201"/>
    <cellStyle name="Обычный 5 21 23 3 2 2 2" xfId="52073"/>
    <cellStyle name="Обычный 5 21 23 3 2 3" xfId="52074"/>
    <cellStyle name="Обычный 5 21 23 3 3" xfId="22202"/>
    <cellStyle name="Обычный 5 21 23 3 3 2" xfId="52075"/>
    <cellStyle name="Обычный 5 21 23 3 4" xfId="52076"/>
    <cellStyle name="Обычный 5 21 23 4" xfId="22203"/>
    <cellStyle name="Обычный 5 21 23 4 2" xfId="22204"/>
    <cellStyle name="Обычный 5 21 23 4 2 2" xfId="22205"/>
    <cellStyle name="Обычный 5 21 23 4 2 2 2" xfId="52077"/>
    <cellStyle name="Обычный 5 21 23 4 2 3" xfId="52078"/>
    <cellStyle name="Обычный 5 21 23 4 3" xfId="22206"/>
    <cellStyle name="Обычный 5 21 23 4 3 2" xfId="52079"/>
    <cellStyle name="Обычный 5 21 23 4 4" xfId="52080"/>
    <cellStyle name="Обычный 5 21 23 5" xfId="22207"/>
    <cellStyle name="Обычный 5 21 23 5 2" xfId="22208"/>
    <cellStyle name="Обычный 5 21 23 5 2 2" xfId="52081"/>
    <cellStyle name="Обычный 5 21 23 5 3" xfId="52082"/>
    <cellStyle name="Обычный 5 21 23 6" xfId="22209"/>
    <cellStyle name="Обычный 5 21 23 6 2" xfId="52083"/>
    <cellStyle name="Обычный 5 21 23 7" xfId="22210"/>
    <cellStyle name="Обычный 5 21 23 7 2" xfId="52084"/>
    <cellStyle name="Обычный 5 21 23 8" xfId="52085"/>
    <cellStyle name="Обычный 5 21 24" xfId="22211"/>
    <cellStyle name="Обычный 5 21 24 2" xfId="22212"/>
    <cellStyle name="Обычный 5 21 24 2 2" xfId="22213"/>
    <cellStyle name="Обычный 5 21 24 2 2 2" xfId="22214"/>
    <cellStyle name="Обычный 5 21 24 2 2 2 2" xfId="52086"/>
    <cellStyle name="Обычный 5 21 24 2 2 3" xfId="52087"/>
    <cellStyle name="Обычный 5 21 24 2 3" xfId="22215"/>
    <cellStyle name="Обычный 5 21 24 2 3 2" xfId="52088"/>
    <cellStyle name="Обычный 5 21 24 2 4" xfId="52089"/>
    <cellStyle name="Обычный 5 21 24 3" xfId="22216"/>
    <cellStyle name="Обычный 5 21 24 3 2" xfId="22217"/>
    <cellStyle name="Обычный 5 21 24 3 2 2" xfId="22218"/>
    <cellStyle name="Обычный 5 21 24 3 2 2 2" xfId="52090"/>
    <cellStyle name="Обычный 5 21 24 3 2 3" xfId="52091"/>
    <cellStyle name="Обычный 5 21 24 3 3" xfId="22219"/>
    <cellStyle name="Обычный 5 21 24 3 3 2" xfId="52092"/>
    <cellStyle name="Обычный 5 21 24 3 4" xfId="52093"/>
    <cellStyle name="Обычный 5 21 24 4" xfId="22220"/>
    <cellStyle name="Обычный 5 21 24 4 2" xfId="22221"/>
    <cellStyle name="Обычный 5 21 24 4 2 2" xfId="22222"/>
    <cellStyle name="Обычный 5 21 24 4 2 2 2" xfId="52094"/>
    <cellStyle name="Обычный 5 21 24 4 2 3" xfId="52095"/>
    <cellStyle name="Обычный 5 21 24 4 3" xfId="22223"/>
    <cellStyle name="Обычный 5 21 24 4 3 2" xfId="52096"/>
    <cellStyle name="Обычный 5 21 24 4 4" xfId="52097"/>
    <cellStyle name="Обычный 5 21 24 5" xfId="22224"/>
    <cellStyle name="Обычный 5 21 24 5 2" xfId="22225"/>
    <cellStyle name="Обычный 5 21 24 5 2 2" xfId="52098"/>
    <cellStyle name="Обычный 5 21 24 5 3" xfId="52099"/>
    <cellStyle name="Обычный 5 21 24 6" xfId="22226"/>
    <cellStyle name="Обычный 5 21 24 6 2" xfId="52100"/>
    <cellStyle name="Обычный 5 21 24 7" xfId="22227"/>
    <cellStyle name="Обычный 5 21 24 7 2" xfId="52101"/>
    <cellStyle name="Обычный 5 21 24 8" xfId="52102"/>
    <cellStyle name="Обычный 5 21 25" xfId="22228"/>
    <cellStyle name="Обычный 5 21 25 2" xfId="22229"/>
    <cellStyle name="Обычный 5 21 25 2 2" xfId="22230"/>
    <cellStyle name="Обычный 5 21 25 2 2 2" xfId="22231"/>
    <cellStyle name="Обычный 5 21 25 2 2 2 2" xfId="52103"/>
    <cellStyle name="Обычный 5 21 25 2 2 3" xfId="52104"/>
    <cellStyle name="Обычный 5 21 25 2 3" xfId="22232"/>
    <cellStyle name="Обычный 5 21 25 2 3 2" xfId="52105"/>
    <cellStyle name="Обычный 5 21 25 2 4" xfId="52106"/>
    <cellStyle name="Обычный 5 21 25 3" xfId="22233"/>
    <cellStyle name="Обычный 5 21 25 3 2" xfId="22234"/>
    <cellStyle name="Обычный 5 21 25 3 2 2" xfId="22235"/>
    <cellStyle name="Обычный 5 21 25 3 2 2 2" xfId="52107"/>
    <cellStyle name="Обычный 5 21 25 3 2 3" xfId="52108"/>
    <cellStyle name="Обычный 5 21 25 3 3" xfId="22236"/>
    <cellStyle name="Обычный 5 21 25 3 3 2" xfId="52109"/>
    <cellStyle name="Обычный 5 21 25 3 4" xfId="52110"/>
    <cellStyle name="Обычный 5 21 25 4" xfId="22237"/>
    <cellStyle name="Обычный 5 21 25 4 2" xfId="22238"/>
    <cellStyle name="Обычный 5 21 25 4 2 2" xfId="22239"/>
    <cellStyle name="Обычный 5 21 25 4 2 2 2" xfId="52111"/>
    <cellStyle name="Обычный 5 21 25 4 2 3" xfId="52112"/>
    <cellStyle name="Обычный 5 21 25 4 3" xfId="22240"/>
    <cellStyle name="Обычный 5 21 25 4 3 2" xfId="52113"/>
    <cellStyle name="Обычный 5 21 25 4 4" xfId="52114"/>
    <cellStyle name="Обычный 5 21 25 5" xfId="22241"/>
    <cellStyle name="Обычный 5 21 25 5 2" xfId="22242"/>
    <cellStyle name="Обычный 5 21 25 5 2 2" xfId="52115"/>
    <cellStyle name="Обычный 5 21 25 5 3" xfId="52116"/>
    <cellStyle name="Обычный 5 21 25 6" xfId="22243"/>
    <cellStyle name="Обычный 5 21 25 6 2" xfId="52117"/>
    <cellStyle name="Обычный 5 21 25 7" xfId="22244"/>
    <cellStyle name="Обычный 5 21 25 7 2" xfId="52118"/>
    <cellStyle name="Обычный 5 21 25 8" xfId="52119"/>
    <cellStyle name="Обычный 5 21 26" xfId="22245"/>
    <cellStyle name="Обычный 5 21 26 2" xfId="22246"/>
    <cellStyle name="Обычный 5 21 26 2 2" xfId="22247"/>
    <cellStyle name="Обычный 5 21 26 2 2 2" xfId="22248"/>
    <cellStyle name="Обычный 5 21 26 2 2 2 2" xfId="52120"/>
    <cellStyle name="Обычный 5 21 26 2 2 3" xfId="52121"/>
    <cellStyle name="Обычный 5 21 26 2 3" xfId="22249"/>
    <cellStyle name="Обычный 5 21 26 2 3 2" xfId="52122"/>
    <cellStyle name="Обычный 5 21 26 2 4" xfId="52123"/>
    <cellStyle name="Обычный 5 21 26 3" xfId="22250"/>
    <cellStyle name="Обычный 5 21 26 3 2" xfId="22251"/>
    <cellStyle name="Обычный 5 21 26 3 2 2" xfId="22252"/>
    <cellStyle name="Обычный 5 21 26 3 2 2 2" xfId="52124"/>
    <cellStyle name="Обычный 5 21 26 3 2 3" xfId="52125"/>
    <cellStyle name="Обычный 5 21 26 3 3" xfId="22253"/>
    <cellStyle name="Обычный 5 21 26 3 3 2" xfId="52126"/>
    <cellStyle name="Обычный 5 21 26 3 4" xfId="52127"/>
    <cellStyle name="Обычный 5 21 26 4" xfId="22254"/>
    <cellStyle name="Обычный 5 21 26 4 2" xfId="22255"/>
    <cellStyle name="Обычный 5 21 26 4 2 2" xfId="22256"/>
    <cellStyle name="Обычный 5 21 26 4 2 2 2" xfId="52128"/>
    <cellStyle name="Обычный 5 21 26 4 2 3" xfId="52129"/>
    <cellStyle name="Обычный 5 21 26 4 3" xfId="22257"/>
    <cellStyle name="Обычный 5 21 26 4 3 2" xfId="52130"/>
    <cellStyle name="Обычный 5 21 26 4 4" xfId="52131"/>
    <cellStyle name="Обычный 5 21 26 5" xfId="22258"/>
    <cellStyle name="Обычный 5 21 26 5 2" xfId="22259"/>
    <cellStyle name="Обычный 5 21 26 5 2 2" xfId="52132"/>
    <cellStyle name="Обычный 5 21 26 5 3" xfId="52133"/>
    <cellStyle name="Обычный 5 21 26 6" xfId="22260"/>
    <cellStyle name="Обычный 5 21 26 6 2" xfId="52134"/>
    <cellStyle name="Обычный 5 21 26 7" xfId="22261"/>
    <cellStyle name="Обычный 5 21 26 7 2" xfId="52135"/>
    <cellStyle name="Обычный 5 21 26 8" xfId="52136"/>
    <cellStyle name="Обычный 5 21 27" xfId="22262"/>
    <cellStyle name="Обычный 5 21 27 2" xfId="22263"/>
    <cellStyle name="Обычный 5 21 27 2 2" xfId="22264"/>
    <cellStyle name="Обычный 5 21 27 2 2 2" xfId="22265"/>
    <cellStyle name="Обычный 5 21 27 2 2 2 2" xfId="52137"/>
    <cellStyle name="Обычный 5 21 27 2 2 3" xfId="52138"/>
    <cellStyle name="Обычный 5 21 27 2 3" xfId="22266"/>
    <cellStyle name="Обычный 5 21 27 2 3 2" xfId="52139"/>
    <cellStyle name="Обычный 5 21 27 2 4" xfId="52140"/>
    <cellStyle name="Обычный 5 21 27 3" xfId="22267"/>
    <cellStyle name="Обычный 5 21 27 3 2" xfId="22268"/>
    <cellStyle name="Обычный 5 21 27 3 2 2" xfId="22269"/>
    <cellStyle name="Обычный 5 21 27 3 2 2 2" xfId="52141"/>
    <cellStyle name="Обычный 5 21 27 3 2 3" xfId="52142"/>
    <cellStyle name="Обычный 5 21 27 3 3" xfId="22270"/>
    <cellStyle name="Обычный 5 21 27 3 3 2" xfId="52143"/>
    <cellStyle name="Обычный 5 21 27 3 4" xfId="52144"/>
    <cellStyle name="Обычный 5 21 27 4" xfId="22271"/>
    <cellStyle name="Обычный 5 21 27 4 2" xfId="22272"/>
    <cellStyle name="Обычный 5 21 27 4 2 2" xfId="22273"/>
    <cellStyle name="Обычный 5 21 27 4 2 2 2" xfId="52145"/>
    <cellStyle name="Обычный 5 21 27 4 2 3" xfId="52146"/>
    <cellStyle name="Обычный 5 21 27 4 3" xfId="22274"/>
    <cellStyle name="Обычный 5 21 27 4 3 2" xfId="52147"/>
    <cellStyle name="Обычный 5 21 27 4 4" xfId="52148"/>
    <cellStyle name="Обычный 5 21 27 5" xfId="22275"/>
    <cellStyle name="Обычный 5 21 27 5 2" xfId="22276"/>
    <cellStyle name="Обычный 5 21 27 5 2 2" xfId="52149"/>
    <cellStyle name="Обычный 5 21 27 5 3" xfId="52150"/>
    <cellStyle name="Обычный 5 21 27 6" xfId="22277"/>
    <cellStyle name="Обычный 5 21 27 6 2" xfId="52151"/>
    <cellStyle name="Обычный 5 21 27 7" xfId="22278"/>
    <cellStyle name="Обычный 5 21 27 7 2" xfId="52152"/>
    <cellStyle name="Обычный 5 21 27 8" xfId="52153"/>
    <cellStyle name="Обычный 5 21 28" xfId="22279"/>
    <cellStyle name="Обычный 5 21 28 2" xfId="22280"/>
    <cellStyle name="Обычный 5 21 28 2 2" xfId="22281"/>
    <cellStyle name="Обычный 5 21 28 2 2 2" xfId="22282"/>
    <cellStyle name="Обычный 5 21 28 2 2 2 2" xfId="52154"/>
    <cellStyle name="Обычный 5 21 28 2 2 3" xfId="52155"/>
    <cellStyle name="Обычный 5 21 28 2 3" xfId="22283"/>
    <cellStyle name="Обычный 5 21 28 2 3 2" xfId="52156"/>
    <cellStyle name="Обычный 5 21 28 2 4" xfId="52157"/>
    <cellStyle name="Обычный 5 21 28 3" xfId="22284"/>
    <cellStyle name="Обычный 5 21 28 3 2" xfId="22285"/>
    <cellStyle name="Обычный 5 21 28 3 2 2" xfId="22286"/>
    <cellStyle name="Обычный 5 21 28 3 2 2 2" xfId="52158"/>
    <cellStyle name="Обычный 5 21 28 3 2 3" xfId="52159"/>
    <cellStyle name="Обычный 5 21 28 3 3" xfId="22287"/>
    <cellStyle name="Обычный 5 21 28 3 3 2" xfId="52160"/>
    <cellStyle name="Обычный 5 21 28 3 4" xfId="52161"/>
    <cellStyle name="Обычный 5 21 28 4" xfId="22288"/>
    <cellStyle name="Обычный 5 21 28 4 2" xfId="22289"/>
    <cellStyle name="Обычный 5 21 28 4 2 2" xfId="22290"/>
    <cellStyle name="Обычный 5 21 28 4 2 2 2" xfId="52162"/>
    <cellStyle name="Обычный 5 21 28 4 2 3" xfId="52163"/>
    <cellStyle name="Обычный 5 21 28 4 3" xfId="22291"/>
    <cellStyle name="Обычный 5 21 28 4 3 2" xfId="52164"/>
    <cellStyle name="Обычный 5 21 28 4 4" xfId="52165"/>
    <cellStyle name="Обычный 5 21 28 5" xfId="22292"/>
    <cellStyle name="Обычный 5 21 28 5 2" xfId="22293"/>
    <cellStyle name="Обычный 5 21 28 5 2 2" xfId="52166"/>
    <cellStyle name="Обычный 5 21 28 5 3" xfId="52167"/>
    <cellStyle name="Обычный 5 21 28 6" xfId="22294"/>
    <cellStyle name="Обычный 5 21 28 6 2" xfId="52168"/>
    <cellStyle name="Обычный 5 21 28 7" xfId="22295"/>
    <cellStyle name="Обычный 5 21 28 7 2" xfId="52169"/>
    <cellStyle name="Обычный 5 21 28 8" xfId="52170"/>
    <cellStyle name="Обычный 5 21 29" xfId="22296"/>
    <cellStyle name="Обычный 5 21 29 2" xfId="22297"/>
    <cellStyle name="Обычный 5 21 29 2 2" xfId="22298"/>
    <cellStyle name="Обычный 5 21 29 2 2 2" xfId="22299"/>
    <cellStyle name="Обычный 5 21 29 2 2 2 2" xfId="52171"/>
    <cellStyle name="Обычный 5 21 29 2 2 3" xfId="52172"/>
    <cellStyle name="Обычный 5 21 29 2 3" xfId="22300"/>
    <cellStyle name="Обычный 5 21 29 2 3 2" xfId="52173"/>
    <cellStyle name="Обычный 5 21 29 2 4" xfId="52174"/>
    <cellStyle name="Обычный 5 21 29 3" xfId="22301"/>
    <cellStyle name="Обычный 5 21 29 3 2" xfId="22302"/>
    <cellStyle name="Обычный 5 21 29 3 2 2" xfId="22303"/>
    <cellStyle name="Обычный 5 21 29 3 2 2 2" xfId="52175"/>
    <cellStyle name="Обычный 5 21 29 3 2 3" xfId="52176"/>
    <cellStyle name="Обычный 5 21 29 3 3" xfId="22304"/>
    <cellStyle name="Обычный 5 21 29 3 3 2" xfId="52177"/>
    <cellStyle name="Обычный 5 21 29 3 4" xfId="52178"/>
    <cellStyle name="Обычный 5 21 29 4" xfId="22305"/>
    <cellStyle name="Обычный 5 21 29 4 2" xfId="22306"/>
    <cellStyle name="Обычный 5 21 29 4 2 2" xfId="22307"/>
    <cellStyle name="Обычный 5 21 29 4 2 2 2" xfId="52179"/>
    <cellStyle name="Обычный 5 21 29 4 2 3" xfId="52180"/>
    <cellStyle name="Обычный 5 21 29 4 3" xfId="22308"/>
    <cellStyle name="Обычный 5 21 29 4 3 2" xfId="52181"/>
    <cellStyle name="Обычный 5 21 29 4 4" xfId="52182"/>
    <cellStyle name="Обычный 5 21 29 5" xfId="22309"/>
    <cellStyle name="Обычный 5 21 29 5 2" xfId="22310"/>
    <cellStyle name="Обычный 5 21 29 5 2 2" xfId="52183"/>
    <cellStyle name="Обычный 5 21 29 5 3" xfId="52184"/>
    <cellStyle name="Обычный 5 21 29 6" xfId="22311"/>
    <cellStyle name="Обычный 5 21 29 6 2" xfId="52185"/>
    <cellStyle name="Обычный 5 21 29 7" xfId="22312"/>
    <cellStyle name="Обычный 5 21 29 7 2" xfId="52186"/>
    <cellStyle name="Обычный 5 21 29 8" xfId="52187"/>
    <cellStyle name="Обычный 5 21 3" xfId="22313"/>
    <cellStyle name="Обычный 5 21 3 2" xfId="22314"/>
    <cellStyle name="Обычный 5 21 3 2 2" xfId="22315"/>
    <cellStyle name="Обычный 5 21 3 2 2 2" xfId="22316"/>
    <cellStyle name="Обычный 5 21 3 2 2 2 2" xfId="52188"/>
    <cellStyle name="Обычный 5 21 3 2 2 3" xfId="52189"/>
    <cellStyle name="Обычный 5 21 3 2 3" xfId="22317"/>
    <cellStyle name="Обычный 5 21 3 2 3 2" xfId="52190"/>
    <cellStyle name="Обычный 5 21 3 2 4" xfId="52191"/>
    <cellStyle name="Обычный 5 21 3 3" xfId="22318"/>
    <cellStyle name="Обычный 5 21 3 3 2" xfId="22319"/>
    <cellStyle name="Обычный 5 21 3 3 2 2" xfId="22320"/>
    <cellStyle name="Обычный 5 21 3 3 2 2 2" xfId="52192"/>
    <cellStyle name="Обычный 5 21 3 3 2 3" xfId="52193"/>
    <cellStyle name="Обычный 5 21 3 3 3" xfId="22321"/>
    <cellStyle name="Обычный 5 21 3 3 3 2" xfId="52194"/>
    <cellStyle name="Обычный 5 21 3 3 4" xfId="52195"/>
    <cellStyle name="Обычный 5 21 3 4" xfId="22322"/>
    <cellStyle name="Обычный 5 21 3 4 2" xfId="22323"/>
    <cellStyle name="Обычный 5 21 3 4 2 2" xfId="22324"/>
    <cellStyle name="Обычный 5 21 3 4 2 2 2" xfId="52196"/>
    <cellStyle name="Обычный 5 21 3 4 2 3" xfId="52197"/>
    <cellStyle name="Обычный 5 21 3 4 3" xfId="22325"/>
    <cellStyle name="Обычный 5 21 3 4 3 2" xfId="52198"/>
    <cellStyle name="Обычный 5 21 3 4 4" xfId="52199"/>
    <cellStyle name="Обычный 5 21 3 5" xfId="22326"/>
    <cellStyle name="Обычный 5 21 3 5 2" xfId="22327"/>
    <cellStyle name="Обычный 5 21 3 5 2 2" xfId="52200"/>
    <cellStyle name="Обычный 5 21 3 5 3" xfId="52201"/>
    <cellStyle name="Обычный 5 21 3 6" xfId="22328"/>
    <cellStyle name="Обычный 5 21 3 6 2" xfId="52202"/>
    <cellStyle name="Обычный 5 21 3 7" xfId="22329"/>
    <cellStyle name="Обычный 5 21 3 7 2" xfId="52203"/>
    <cellStyle name="Обычный 5 21 3 8" xfId="52204"/>
    <cellStyle name="Обычный 5 21 30" xfId="22330"/>
    <cellStyle name="Обычный 5 21 30 2" xfId="22331"/>
    <cellStyle name="Обычный 5 21 30 2 2" xfId="22332"/>
    <cellStyle name="Обычный 5 21 30 2 2 2" xfId="52205"/>
    <cellStyle name="Обычный 5 21 30 2 3" xfId="52206"/>
    <cellStyle name="Обычный 5 21 30 3" xfId="22333"/>
    <cellStyle name="Обычный 5 21 30 3 2" xfId="52207"/>
    <cellStyle name="Обычный 5 21 30 4" xfId="52208"/>
    <cellStyle name="Обычный 5 21 31" xfId="22334"/>
    <cellStyle name="Обычный 5 21 31 2" xfId="22335"/>
    <cellStyle name="Обычный 5 21 31 2 2" xfId="22336"/>
    <cellStyle name="Обычный 5 21 31 2 2 2" xfId="52209"/>
    <cellStyle name="Обычный 5 21 31 2 3" xfId="52210"/>
    <cellStyle name="Обычный 5 21 31 3" xfId="22337"/>
    <cellStyle name="Обычный 5 21 31 3 2" xfId="52211"/>
    <cellStyle name="Обычный 5 21 31 4" xfId="52212"/>
    <cellStyle name="Обычный 5 21 32" xfId="22338"/>
    <cellStyle name="Обычный 5 21 32 2" xfId="22339"/>
    <cellStyle name="Обычный 5 21 32 2 2" xfId="22340"/>
    <cellStyle name="Обычный 5 21 32 2 2 2" xfId="52213"/>
    <cellStyle name="Обычный 5 21 32 2 3" xfId="52214"/>
    <cellStyle name="Обычный 5 21 32 3" xfId="22341"/>
    <cellStyle name="Обычный 5 21 32 3 2" xfId="52215"/>
    <cellStyle name="Обычный 5 21 32 4" xfId="52216"/>
    <cellStyle name="Обычный 5 21 33" xfId="22342"/>
    <cellStyle name="Обычный 5 21 33 2" xfId="22343"/>
    <cellStyle name="Обычный 5 21 33 2 2" xfId="52217"/>
    <cellStyle name="Обычный 5 21 33 3" xfId="52218"/>
    <cellStyle name="Обычный 5 21 34" xfId="22344"/>
    <cellStyle name="Обычный 5 21 34 2" xfId="52219"/>
    <cellStyle name="Обычный 5 21 35" xfId="22345"/>
    <cellStyle name="Обычный 5 21 35 2" xfId="52220"/>
    <cellStyle name="Обычный 5 21 36" xfId="52221"/>
    <cellStyle name="Обычный 5 21 4" xfId="22346"/>
    <cellStyle name="Обычный 5 21 4 2" xfId="22347"/>
    <cellStyle name="Обычный 5 21 4 2 2" xfId="22348"/>
    <cellStyle name="Обычный 5 21 4 2 2 2" xfId="22349"/>
    <cellStyle name="Обычный 5 21 4 2 2 2 2" xfId="52222"/>
    <cellStyle name="Обычный 5 21 4 2 2 3" xfId="52223"/>
    <cellStyle name="Обычный 5 21 4 2 3" xfId="22350"/>
    <cellStyle name="Обычный 5 21 4 2 3 2" xfId="52224"/>
    <cellStyle name="Обычный 5 21 4 2 4" xfId="52225"/>
    <cellStyle name="Обычный 5 21 4 3" xfId="22351"/>
    <cellStyle name="Обычный 5 21 4 3 2" xfId="22352"/>
    <cellStyle name="Обычный 5 21 4 3 2 2" xfId="22353"/>
    <cellStyle name="Обычный 5 21 4 3 2 2 2" xfId="52226"/>
    <cellStyle name="Обычный 5 21 4 3 2 3" xfId="52227"/>
    <cellStyle name="Обычный 5 21 4 3 3" xfId="22354"/>
    <cellStyle name="Обычный 5 21 4 3 3 2" xfId="52228"/>
    <cellStyle name="Обычный 5 21 4 3 4" xfId="52229"/>
    <cellStyle name="Обычный 5 21 4 4" xfId="22355"/>
    <cellStyle name="Обычный 5 21 4 4 2" xfId="22356"/>
    <cellStyle name="Обычный 5 21 4 4 2 2" xfId="22357"/>
    <cellStyle name="Обычный 5 21 4 4 2 2 2" xfId="52230"/>
    <cellStyle name="Обычный 5 21 4 4 2 3" xfId="52231"/>
    <cellStyle name="Обычный 5 21 4 4 3" xfId="22358"/>
    <cellStyle name="Обычный 5 21 4 4 3 2" xfId="52232"/>
    <cellStyle name="Обычный 5 21 4 4 4" xfId="52233"/>
    <cellStyle name="Обычный 5 21 4 5" xfId="22359"/>
    <cellStyle name="Обычный 5 21 4 5 2" xfId="22360"/>
    <cellStyle name="Обычный 5 21 4 5 2 2" xfId="52234"/>
    <cellStyle name="Обычный 5 21 4 5 3" xfId="52235"/>
    <cellStyle name="Обычный 5 21 4 6" xfId="22361"/>
    <cellStyle name="Обычный 5 21 4 6 2" xfId="52236"/>
    <cellStyle name="Обычный 5 21 4 7" xfId="22362"/>
    <cellStyle name="Обычный 5 21 4 7 2" xfId="52237"/>
    <cellStyle name="Обычный 5 21 4 8" xfId="52238"/>
    <cellStyle name="Обычный 5 21 5" xfId="22363"/>
    <cellStyle name="Обычный 5 21 5 2" xfId="22364"/>
    <cellStyle name="Обычный 5 21 5 2 2" xfId="22365"/>
    <cellStyle name="Обычный 5 21 5 2 2 2" xfId="22366"/>
    <cellStyle name="Обычный 5 21 5 2 2 2 2" xfId="52239"/>
    <cellStyle name="Обычный 5 21 5 2 2 3" xfId="52240"/>
    <cellStyle name="Обычный 5 21 5 2 3" xfId="22367"/>
    <cellStyle name="Обычный 5 21 5 2 3 2" xfId="52241"/>
    <cellStyle name="Обычный 5 21 5 2 4" xfId="52242"/>
    <cellStyle name="Обычный 5 21 5 3" xfId="22368"/>
    <cellStyle name="Обычный 5 21 5 3 2" xfId="22369"/>
    <cellStyle name="Обычный 5 21 5 3 2 2" xfId="22370"/>
    <cellStyle name="Обычный 5 21 5 3 2 2 2" xfId="52243"/>
    <cellStyle name="Обычный 5 21 5 3 2 3" xfId="52244"/>
    <cellStyle name="Обычный 5 21 5 3 3" xfId="22371"/>
    <cellStyle name="Обычный 5 21 5 3 3 2" xfId="52245"/>
    <cellStyle name="Обычный 5 21 5 3 4" xfId="52246"/>
    <cellStyle name="Обычный 5 21 5 4" xfId="22372"/>
    <cellStyle name="Обычный 5 21 5 4 2" xfId="22373"/>
    <cellStyle name="Обычный 5 21 5 4 2 2" xfId="22374"/>
    <cellStyle name="Обычный 5 21 5 4 2 2 2" xfId="52247"/>
    <cellStyle name="Обычный 5 21 5 4 2 3" xfId="52248"/>
    <cellStyle name="Обычный 5 21 5 4 3" xfId="22375"/>
    <cellStyle name="Обычный 5 21 5 4 3 2" xfId="52249"/>
    <cellStyle name="Обычный 5 21 5 4 4" xfId="52250"/>
    <cellStyle name="Обычный 5 21 5 5" xfId="22376"/>
    <cellStyle name="Обычный 5 21 5 5 2" xfId="22377"/>
    <cellStyle name="Обычный 5 21 5 5 2 2" xfId="52251"/>
    <cellStyle name="Обычный 5 21 5 5 3" xfId="52252"/>
    <cellStyle name="Обычный 5 21 5 6" xfId="22378"/>
    <cellStyle name="Обычный 5 21 5 6 2" xfId="52253"/>
    <cellStyle name="Обычный 5 21 5 7" xfId="22379"/>
    <cellStyle name="Обычный 5 21 5 7 2" xfId="52254"/>
    <cellStyle name="Обычный 5 21 5 8" xfId="52255"/>
    <cellStyle name="Обычный 5 21 6" xfId="22380"/>
    <cellStyle name="Обычный 5 21 6 2" xfId="22381"/>
    <cellStyle name="Обычный 5 21 6 2 2" xfId="22382"/>
    <cellStyle name="Обычный 5 21 6 2 2 2" xfId="22383"/>
    <cellStyle name="Обычный 5 21 6 2 2 2 2" xfId="52256"/>
    <cellStyle name="Обычный 5 21 6 2 2 3" xfId="52257"/>
    <cellStyle name="Обычный 5 21 6 2 3" xfId="22384"/>
    <cellStyle name="Обычный 5 21 6 2 3 2" xfId="52258"/>
    <cellStyle name="Обычный 5 21 6 2 4" xfId="52259"/>
    <cellStyle name="Обычный 5 21 6 3" xfId="22385"/>
    <cellStyle name="Обычный 5 21 6 3 2" xfId="22386"/>
    <cellStyle name="Обычный 5 21 6 3 2 2" xfId="22387"/>
    <cellStyle name="Обычный 5 21 6 3 2 2 2" xfId="52260"/>
    <cellStyle name="Обычный 5 21 6 3 2 3" xfId="52261"/>
    <cellStyle name="Обычный 5 21 6 3 3" xfId="22388"/>
    <cellStyle name="Обычный 5 21 6 3 3 2" xfId="52262"/>
    <cellStyle name="Обычный 5 21 6 3 4" xfId="52263"/>
    <cellStyle name="Обычный 5 21 6 4" xfId="22389"/>
    <cellStyle name="Обычный 5 21 6 4 2" xfId="22390"/>
    <cellStyle name="Обычный 5 21 6 4 2 2" xfId="22391"/>
    <cellStyle name="Обычный 5 21 6 4 2 2 2" xfId="52264"/>
    <cellStyle name="Обычный 5 21 6 4 2 3" xfId="52265"/>
    <cellStyle name="Обычный 5 21 6 4 3" xfId="22392"/>
    <cellStyle name="Обычный 5 21 6 4 3 2" xfId="52266"/>
    <cellStyle name="Обычный 5 21 6 4 4" xfId="52267"/>
    <cellStyle name="Обычный 5 21 6 5" xfId="22393"/>
    <cellStyle name="Обычный 5 21 6 5 2" xfId="22394"/>
    <cellStyle name="Обычный 5 21 6 5 2 2" xfId="52268"/>
    <cellStyle name="Обычный 5 21 6 5 3" xfId="52269"/>
    <cellStyle name="Обычный 5 21 6 6" xfId="22395"/>
    <cellStyle name="Обычный 5 21 6 6 2" xfId="52270"/>
    <cellStyle name="Обычный 5 21 6 7" xfId="22396"/>
    <cellStyle name="Обычный 5 21 6 7 2" xfId="52271"/>
    <cellStyle name="Обычный 5 21 6 8" xfId="52272"/>
    <cellStyle name="Обычный 5 21 7" xfId="22397"/>
    <cellStyle name="Обычный 5 21 7 2" xfId="22398"/>
    <cellStyle name="Обычный 5 21 7 2 2" xfId="22399"/>
    <cellStyle name="Обычный 5 21 7 2 2 2" xfId="22400"/>
    <cellStyle name="Обычный 5 21 7 2 2 2 2" xfId="52273"/>
    <cellStyle name="Обычный 5 21 7 2 2 3" xfId="52274"/>
    <cellStyle name="Обычный 5 21 7 2 3" xfId="22401"/>
    <cellStyle name="Обычный 5 21 7 2 3 2" xfId="52275"/>
    <cellStyle name="Обычный 5 21 7 2 4" xfId="52276"/>
    <cellStyle name="Обычный 5 21 7 3" xfId="22402"/>
    <cellStyle name="Обычный 5 21 7 3 2" xfId="22403"/>
    <cellStyle name="Обычный 5 21 7 3 2 2" xfId="22404"/>
    <cellStyle name="Обычный 5 21 7 3 2 2 2" xfId="52277"/>
    <cellStyle name="Обычный 5 21 7 3 2 3" xfId="52278"/>
    <cellStyle name="Обычный 5 21 7 3 3" xfId="22405"/>
    <cellStyle name="Обычный 5 21 7 3 3 2" xfId="52279"/>
    <cellStyle name="Обычный 5 21 7 3 4" xfId="52280"/>
    <cellStyle name="Обычный 5 21 7 4" xfId="22406"/>
    <cellStyle name="Обычный 5 21 7 4 2" xfId="22407"/>
    <cellStyle name="Обычный 5 21 7 4 2 2" xfId="22408"/>
    <cellStyle name="Обычный 5 21 7 4 2 2 2" xfId="52281"/>
    <cellStyle name="Обычный 5 21 7 4 2 3" xfId="52282"/>
    <cellStyle name="Обычный 5 21 7 4 3" xfId="22409"/>
    <cellStyle name="Обычный 5 21 7 4 3 2" xfId="52283"/>
    <cellStyle name="Обычный 5 21 7 4 4" xfId="52284"/>
    <cellStyle name="Обычный 5 21 7 5" xfId="22410"/>
    <cellStyle name="Обычный 5 21 7 5 2" xfId="22411"/>
    <cellStyle name="Обычный 5 21 7 5 2 2" xfId="52285"/>
    <cellStyle name="Обычный 5 21 7 5 3" xfId="52286"/>
    <cellStyle name="Обычный 5 21 7 6" xfId="22412"/>
    <cellStyle name="Обычный 5 21 7 6 2" xfId="52287"/>
    <cellStyle name="Обычный 5 21 7 7" xfId="22413"/>
    <cellStyle name="Обычный 5 21 7 7 2" xfId="52288"/>
    <cellStyle name="Обычный 5 21 7 8" xfId="52289"/>
    <cellStyle name="Обычный 5 21 8" xfId="22414"/>
    <cellStyle name="Обычный 5 21 8 2" xfId="22415"/>
    <cellStyle name="Обычный 5 21 8 2 2" xfId="22416"/>
    <cellStyle name="Обычный 5 21 8 2 2 2" xfId="22417"/>
    <cellStyle name="Обычный 5 21 8 2 2 2 2" xfId="52290"/>
    <cellStyle name="Обычный 5 21 8 2 2 3" xfId="52291"/>
    <cellStyle name="Обычный 5 21 8 2 3" xfId="22418"/>
    <cellStyle name="Обычный 5 21 8 2 3 2" xfId="52292"/>
    <cellStyle name="Обычный 5 21 8 2 4" xfId="52293"/>
    <cellStyle name="Обычный 5 21 8 3" xfId="22419"/>
    <cellStyle name="Обычный 5 21 8 3 2" xfId="22420"/>
    <cellStyle name="Обычный 5 21 8 3 2 2" xfId="22421"/>
    <cellStyle name="Обычный 5 21 8 3 2 2 2" xfId="52294"/>
    <cellStyle name="Обычный 5 21 8 3 2 3" xfId="52295"/>
    <cellStyle name="Обычный 5 21 8 3 3" xfId="22422"/>
    <cellStyle name="Обычный 5 21 8 3 3 2" xfId="52296"/>
    <cellStyle name="Обычный 5 21 8 3 4" xfId="52297"/>
    <cellStyle name="Обычный 5 21 8 4" xfId="22423"/>
    <cellStyle name="Обычный 5 21 8 4 2" xfId="22424"/>
    <cellStyle name="Обычный 5 21 8 4 2 2" xfId="22425"/>
    <cellStyle name="Обычный 5 21 8 4 2 2 2" xfId="52298"/>
    <cellStyle name="Обычный 5 21 8 4 2 3" xfId="52299"/>
    <cellStyle name="Обычный 5 21 8 4 3" xfId="22426"/>
    <cellStyle name="Обычный 5 21 8 4 3 2" xfId="52300"/>
    <cellStyle name="Обычный 5 21 8 4 4" xfId="52301"/>
    <cellStyle name="Обычный 5 21 8 5" xfId="22427"/>
    <cellStyle name="Обычный 5 21 8 5 2" xfId="22428"/>
    <cellStyle name="Обычный 5 21 8 5 2 2" xfId="52302"/>
    <cellStyle name="Обычный 5 21 8 5 3" xfId="52303"/>
    <cellStyle name="Обычный 5 21 8 6" xfId="22429"/>
    <cellStyle name="Обычный 5 21 8 6 2" xfId="52304"/>
    <cellStyle name="Обычный 5 21 8 7" xfId="22430"/>
    <cellStyle name="Обычный 5 21 8 7 2" xfId="52305"/>
    <cellStyle name="Обычный 5 21 8 8" xfId="52306"/>
    <cellStyle name="Обычный 5 21 9" xfId="22431"/>
    <cellStyle name="Обычный 5 21 9 2" xfId="22432"/>
    <cellStyle name="Обычный 5 21 9 2 2" xfId="22433"/>
    <cellStyle name="Обычный 5 21 9 2 2 2" xfId="22434"/>
    <cellStyle name="Обычный 5 21 9 2 2 2 2" xfId="52307"/>
    <cellStyle name="Обычный 5 21 9 2 2 3" xfId="52308"/>
    <cellStyle name="Обычный 5 21 9 2 3" xfId="22435"/>
    <cellStyle name="Обычный 5 21 9 2 3 2" xfId="52309"/>
    <cellStyle name="Обычный 5 21 9 2 4" xfId="52310"/>
    <cellStyle name="Обычный 5 21 9 3" xfId="22436"/>
    <cellStyle name="Обычный 5 21 9 3 2" xfId="22437"/>
    <cellStyle name="Обычный 5 21 9 3 2 2" xfId="22438"/>
    <cellStyle name="Обычный 5 21 9 3 2 2 2" xfId="52311"/>
    <cellStyle name="Обычный 5 21 9 3 2 3" xfId="52312"/>
    <cellStyle name="Обычный 5 21 9 3 3" xfId="22439"/>
    <cellStyle name="Обычный 5 21 9 3 3 2" xfId="52313"/>
    <cellStyle name="Обычный 5 21 9 3 4" xfId="52314"/>
    <cellStyle name="Обычный 5 21 9 4" xfId="22440"/>
    <cellStyle name="Обычный 5 21 9 4 2" xfId="22441"/>
    <cellStyle name="Обычный 5 21 9 4 2 2" xfId="22442"/>
    <cellStyle name="Обычный 5 21 9 4 2 2 2" xfId="52315"/>
    <cellStyle name="Обычный 5 21 9 4 2 3" xfId="52316"/>
    <cellStyle name="Обычный 5 21 9 4 3" xfId="22443"/>
    <cellStyle name="Обычный 5 21 9 4 3 2" xfId="52317"/>
    <cellStyle name="Обычный 5 21 9 4 4" xfId="52318"/>
    <cellStyle name="Обычный 5 21 9 5" xfId="22444"/>
    <cellStyle name="Обычный 5 21 9 5 2" xfId="22445"/>
    <cellStyle name="Обычный 5 21 9 5 2 2" xfId="52319"/>
    <cellStyle name="Обычный 5 21 9 5 3" xfId="52320"/>
    <cellStyle name="Обычный 5 21 9 6" xfId="22446"/>
    <cellStyle name="Обычный 5 21 9 6 2" xfId="52321"/>
    <cellStyle name="Обычный 5 21 9 7" xfId="22447"/>
    <cellStyle name="Обычный 5 21 9 7 2" xfId="52322"/>
    <cellStyle name="Обычный 5 21 9 8" xfId="52323"/>
    <cellStyle name="Обычный 5 22" xfId="22448"/>
    <cellStyle name="Обычный 5 22 10" xfId="22449"/>
    <cellStyle name="Обычный 5 22 10 2" xfId="22450"/>
    <cellStyle name="Обычный 5 22 10 2 2" xfId="22451"/>
    <cellStyle name="Обычный 5 22 10 2 2 2" xfId="22452"/>
    <cellStyle name="Обычный 5 22 10 2 2 2 2" xfId="52324"/>
    <cellStyle name="Обычный 5 22 10 2 2 3" xfId="52325"/>
    <cellStyle name="Обычный 5 22 10 2 3" xfId="22453"/>
    <cellStyle name="Обычный 5 22 10 2 3 2" xfId="52326"/>
    <cellStyle name="Обычный 5 22 10 2 4" xfId="52327"/>
    <cellStyle name="Обычный 5 22 10 3" xfId="22454"/>
    <cellStyle name="Обычный 5 22 10 3 2" xfId="22455"/>
    <cellStyle name="Обычный 5 22 10 3 2 2" xfId="22456"/>
    <cellStyle name="Обычный 5 22 10 3 2 2 2" xfId="52328"/>
    <cellStyle name="Обычный 5 22 10 3 2 3" xfId="52329"/>
    <cellStyle name="Обычный 5 22 10 3 3" xfId="22457"/>
    <cellStyle name="Обычный 5 22 10 3 3 2" xfId="52330"/>
    <cellStyle name="Обычный 5 22 10 3 4" xfId="52331"/>
    <cellStyle name="Обычный 5 22 10 4" xfId="22458"/>
    <cellStyle name="Обычный 5 22 10 4 2" xfId="22459"/>
    <cellStyle name="Обычный 5 22 10 4 2 2" xfId="22460"/>
    <cellStyle name="Обычный 5 22 10 4 2 2 2" xfId="52332"/>
    <cellStyle name="Обычный 5 22 10 4 2 3" xfId="52333"/>
    <cellStyle name="Обычный 5 22 10 4 3" xfId="22461"/>
    <cellStyle name="Обычный 5 22 10 4 3 2" xfId="52334"/>
    <cellStyle name="Обычный 5 22 10 4 4" xfId="52335"/>
    <cellStyle name="Обычный 5 22 10 5" xfId="22462"/>
    <cellStyle name="Обычный 5 22 10 5 2" xfId="22463"/>
    <cellStyle name="Обычный 5 22 10 5 2 2" xfId="52336"/>
    <cellStyle name="Обычный 5 22 10 5 3" xfId="52337"/>
    <cellStyle name="Обычный 5 22 10 6" xfId="22464"/>
    <cellStyle name="Обычный 5 22 10 6 2" xfId="52338"/>
    <cellStyle name="Обычный 5 22 10 7" xfId="22465"/>
    <cellStyle name="Обычный 5 22 10 7 2" xfId="52339"/>
    <cellStyle name="Обычный 5 22 10 8" xfId="52340"/>
    <cellStyle name="Обычный 5 22 11" xfId="22466"/>
    <cellStyle name="Обычный 5 22 11 2" xfId="22467"/>
    <cellStyle name="Обычный 5 22 11 2 2" xfId="22468"/>
    <cellStyle name="Обычный 5 22 11 2 2 2" xfId="22469"/>
    <cellStyle name="Обычный 5 22 11 2 2 2 2" xfId="52341"/>
    <cellStyle name="Обычный 5 22 11 2 2 3" xfId="52342"/>
    <cellStyle name="Обычный 5 22 11 2 3" xfId="22470"/>
    <cellStyle name="Обычный 5 22 11 2 3 2" xfId="52343"/>
    <cellStyle name="Обычный 5 22 11 2 4" xfId="52344"/>
    <cellStyle name="Обычный 5 22 11 3" xfId="22471"/>
    <cellStyle name="Обычный 5 22 11 3 2" xfId="22472"/>
    <cellStyle name="Обычный 5 22 11 3 2 2" xfId="22473"/>
    <cellStyle name="Обычный 5 22 11 3 2 2 2" xfId="52345"/>
    <cellStyle name="Обычный 5 22 11 3 2 3" xfId="52346"/>
    <cellStyle name="Обычный 5 22 11 3 3" xfId="22474"/>
    <cellStyle name="Обычный 5 22 11 3 3 2" xfId="52347"/>
    <cellStyle name="Обычный 5 22 11 3 4" xfId="52348"/>
    <cellStyle name="Обычный 5 22 11 4" xfId="22475"/>
    <cellStyle name="Обычный 5 22 11 4 2" xfId="22476"/>
    <cellStyle name="Обычный 5 22 11 4 2 2" xfId="22477"/>
    <cellStyle name="Обычный 5 22 11 4 2 2 2" xfId="52349"/>
    <cellStyle name="Обычный 5 22 11 4 2 3" xfId="52350"/>
    <cellStyle name="Обычный 5 22 11 4 3" xfId="22478"/>
    <cellStyle name="Обычный 5 22 11 4 3 2" xfId="52351"/>
    <cellStyle name="Обычный 5 22 11 4 4" xfId="52352"/>
    <cellStyle name="Обычный 5 22 11 5" xfId="22479"/>
    <cellStyle name="Обычный 5 22 11 5 2" xfId="22480"/>
    <cellStyle name="Обычный 5 22 11 5 2 2" xfId="52353"/>
    <cellStyle name="Обычный 5 22 11 5 3" xfId="52354"/>
    <cellStyle name="Обычный 5 22 11 6" xfId="22481"/>
    <cellStyle name="Обычный 5 22 11 6 2" xfId="52355"/>
    <cellStyle name="Обычный 5 22 11 7" xfId="22482"/>
    <cellStyle name="Обычный 5 22 11 7 2" xfId="52356"/>
    <cellStyle name="Обычный 5 22 11 8" xfId="52357"/>
    <cellStyle name="Обычный 5 22 12" xfId="22483"/>
    <cellStyle name="Обычный 5 22 12 2" xfId="22484"/>
    <cellStyle name="Обычный 5 22 12 2 2" xfId="22485"/>
    <cellStyle name="Обычный 5 22 12 2 2 2" xfId="22486"/>
    <cellStyle name="Обычный 5 22 12 2 2 2 2" xfId="52358"/>
    <cellStyle name="Обычный 5 22 12 2 2 3" xfId="52359"/>
    <cellStyle name="Обычный 5 22 12 2 3" xfId="22487"/>
    <cellStyle name="Обычный 5 22 12 2 3 2" xfId="52360"/>
    <cellStyle name="Обычный 5 22 12 2 4" xfId="52361"/>
    <cellStyle name="Обычный 5 22 12 3" xfId="22488"/>
    <cellStyle name="Обычный 5 22 12 3 2" xfId="22489"/>
    <cellStyle name="Обычный 5 22 12 3 2 2" xfId="22490"/>
    <cellStyle name="Обычный 5 22 12 3 2 2 2" xfId="52362"/>
    <cellStyle name="Обычный 5 22 12 3 2 3" xfId="52363"/>
    <cellStyle name="Обычный 5 22 12 3 3" xfId="22491"/>
    <cellStyle name="Обычный 5 22 12 3 3 2" xfId="52364"/>
    <cellStyle name="Обычный 5 22 12 3 4" xfId="52365"/>
    <cellStyle name="Обычный 5 22 12 4" xfId="22492"/>
    <cellStyle name="Обычный 5 22 12 4 2" xfId="22493"/>
    <cellStyle name="Обычный 5 22 12 4 2 2" xfId="22494"/>
    <cellStyle name="Обычный 5 22 12 4 2 2 2" xfId="52366"/>
    <cellStyle name="Обычный 5 22 12 4 2 3" xfId="52367"/>
    <cellStyle name="Обычный 5 22 12 4 3" xfId="22495"/>
    <cellStyle name="Обычный 5 22 12 4 3 2" xfId="52368"/>
    <cellStyle name="Обычный 5 22 12 4 4" xfId="52369"/>
    <cellStyle name="Обычный 5 22 12 5" xfId="22496"/>
    <cellStyle name="Обычный 5 22 12 5 2" xfId="22497"/>
    <cellStyle name="Обычный 5 22 12 5 2 2" xfId="52370"/>
    <cellStyle name="Обычный 5 22 12 5 3" xfId="52371"/>
    <cellStyle name="Обычный 5 22 12 6" xfId="22498"/>
    <cellStyle name="Обычный 5 22 12 6 2" xfId="52372"/>
    <cellStyle name="Обычный 5 22 12 7" xfId="22499"/>
    <cellStyle name="Обычный 5 22 12 7 2" xfId="52373"/>
    <cellStyle name="Обычный 5 22 12 8" xfId="52374"/>
    <cellStyle name="Обычный 5 22 13" xfId="22500"/>
    <cellStyle name="Обычный 5 22 13 2" xfId="22501"/>
    <cellStyle name="Обычный 5 22 13 2 2" xfId="22502"/>
    <cellStyle name="Обычный 5 22 13 2 2 2" xfId="22503"/>
    <cellStyle name="Обычный 5 22 13 2 2 2 2" xfId="52375"/>
    <cellStyle name="Обычный 5 22 13 2 2 3" xfId="52376"/>
    <cellStyle name="Обычный 5 22 13 2 3" xfId="22504"/>
    <cellStyle name="Обычный 5 22 13 2 3 2" xfId="52377"/>
    <cellStyle name="Обычный 5 22 13 2 4" xfId="52378"/>
    <cellStyle name="Обычный 5 22 13 3" xfId="22505"/>
    <cellStyle name="Обычный 5 22 13 3 2" xfId="22506"/>
    <cellStyle name="Обычный 5 22 13 3 2 2" xfId="22507"/>
    <cellStyle name="Обычный 5 22 13 3 2 2 2" xfId="52379"/>
    <cellStyle name="Обычный 5 22 13 3 2 3" xfId="52380"/>
    <cellStyle name="Обычный 5 22 13 3 3" xfId="22508"/>
    <cellStyle name="Обычный 5 22 13 3 3 2" xfId="52381"/>
    <cellStyle name="Обычный 5 22 13 3 4" xfId="52382"/>
    <cellStyle name="Обычный 5 22 13 4" xfId="22509"/>
    <cellStyle name="Обычный 5 22 13 4 2" xfId="22510"/>
    <cellStyle name="Обычный 5 22 13 4 2 2" xfId="22511"/>
    <cellStyle name="Обычный 5 22 13 4 2 2 2" xfId="52383"/>
    <cellStyle name="Обычный 5 22 13 4 2 3" xfId="52384"/>
    <cellStyle name="Обычный 5 22 13 4 3" xfId="22512"/>
    <cellStyle name="Обычный 5 22 13 4 3 2" xfId="52385"/>
    <cellStyle name="Обычный 5 22 13 4 4" xfId="52386"/>
    <cellStyle name="Обычный 5 22 13 5" xfId="22513"/>
    <cellStyle name="Обычный 5 22 13 5 2" xfId="22514"/>
    <cellStyle name="Обычный 5 22 13 5 2 2" xfId="52387"/>
    <cellStyle name="Обычный 5 22 13 5 3" xfId="52388"/>
    <cellStyle name="Обычный 5 22 13 6" xfId="22515"/>
    <cellStyle name="Обычный 5 22 13 6 2" xfId="52389"/>
    <cellStyle name="Обычный 5 22 13 7" xfId="22516"/>
    <cellStyle name="Обычный 5 22 13 7 2" xfId="52390"/>
    <cellStyle name="Обычный 5 22 13 8" xfId="52391"/>
    <cellStyle name="Обычный 5 22 14" xfId="22517"/>
    <cellStyle name="Обычный 5 22 14 2" xfId="22518"/>
    <cellStyle name="Обычный 5 22 14 2 2" xfId="22519"/>
    <cellStyle name="Обычный 5 22 14 2 2 2" xfId="22520"/>
    <cellStyle name="Обычный 5 22 14 2 2 2 2" xfId="52392"/>
    <cellStyle name="Обычный 5 22 14 2 2 3" xfId="52393"/>
    <cellStyle name="Обычный 5 22 14 2 3" xfId="22521"/>
    <cellStyle name="Обычный 5 22 14 2 3 2" xfId="52394"/>
    <cellStyle name="Обычный 5 22 14 2 4" xfId="52395"/>
    <cellStyle name="Обычный 5 22 14 3" xfId="22522"/>
    <cellStyle name="Обычный 5 22 14 3 2" xfId="22523"/>
    <cellStyle name="Обычный 5 22 14 3 2 2" xfId="22524"/>
    <cellStyle name="Обычный 5 22 14 3 2 2 2" xfId="52396"/>
    <cellStyle name="Обычный 5 22 14 3 2 3" xfId="52397"/>
    <cellStyle name="Обычный 5 22 14 3 3" xfId="22525"/>
    <cellStyle name="Обычный 5 22 14 3 3 2" xfId="52398"/>
    <cellStyle name="Обычный 5 22 14 3 4" xfId="52399"/>
    <cellStyle name="Обычный 5 22 14 4" xfId="22526"/>
    <cellStyle name="Обычный 5 22 14 4 2" xfId="22527"/>
    <cellStyle name="Обычный 5 22 14 4 2 2" xfId="22528"/>
    <cellStyle name="Обычный 5 22 14 4 2 2 2" xfId="52400"/>
    <cellStyle name="Обычный 5 22 14 4 2 3" xfId="52401"/>
    <cellStyle name="Обычный 5 22 14 4 3" xfId="22529"/>
    <cellStyle name="Обычный 5 22 14 4 3 2" xfId="52402"/>
    <cellStyle name="Обычный 5 22 14 4 4" xfId="52403"/>
    <cellStyle name="Обычный 5 22 14 5" xfId="22530"/>
    <cellStyle name="Обычный 5 22 14 5 2" xfId="22531"/>
    <cellStyle name="Обычный 5 22 14 5 2 2" xfId="52404"/>
    <cellStyle name="Обычный 5 22 14 5 3" xfId="52405"/>
    <cellStyle name="Обычный 5 22 14 6" xfId="22532"/>
    <cellStyle name="Обычный 5 22 14 6 2" xfId="52406"/>
    <cellStyle name="Обычный 5 22 14 7" xfId="22533"/>
    <cellStyle name="Обычный 5 22 14 7 2" xfId="52407"/>
    <cellStyle name="Обычный 5 22 14 8" xfId="52408"/>
    <cellStyle name="Обычный 5 22 15" xfId="22534"/>
    <cellStyle name="Обычный 5 22 15 2" xfId="22535"/>
    <cellStyle name="Обычный 5 22 15 2 2" xfId="22536"/>
    <cellStyle name="Обычный 5 22 15 2 2 2" xfId="22537"/>
    <cellStyle name="Обычный 5 22 15 2 2 2 2" xfId="52409"/>
    <cellStyle name="Обычный 5 22 15 2 2 3" xfId="52410"/>
    <cellStyle name="Обычный 5 22 15 2 3" xfId="22538"/>
    <cellStyle name="Обычный 5 22 15 2 3 2" xfId="52411"/>
    <cellStyle name="Обычный 5 22 15 2 4" xfId="52412"/>
    <cellStyle name="Обычный 5 22 15 3" xfId="22539"/>
    <cellStyle name="Обычный 5 22 15 3 2" xfId="22540"/>
    <cellStyle name="Обычный 5 22 15 3 2 2" xfId="22541"/>
    <cellStyle name="Обычный 5 22 15 3 2 2 2" xfId="52413"/>
    <cellStyle name="Обычный 5 22 15 3 2 3" xfId="52414"/>
    <cellStyle name="Обычный 5 22 15 3 3" xfId="22542"/>
    <cellStyle name="Обычный 5 22 15 3 3 2" xfId="52415"/>
    <cellStyle name="Обычный 5 22 15 3 4" xfId="52416"/>
    <cellStyle name="Обычный 5 22 15 4" xfId="22543"/>
    <cellStyle name="Обычный 5 22 15 4 2" xfId="22544"/>
    <cellStyle name="Обычный 5 22 15 4 2 2" xfId="22545"/>
    <cellStyle name="Обычный 5 22 15 4 2 2 2" xfId="52417"/>
    <cellStyle name="Обычный 5 22 15 4 2 3" xfId="52418"/>
    <cellStyle name="Обычный 5 22 15 4 3" xfId="22546"/>
    <cellStyle name="Обычный 5 22 15 4 3 2" xfId="52419"/>
    <cellStyle name="Обычный 5 22 15 4 4" xfId="52420"/>
    <cellStyle name="Обычный 5 22 15 5" xfId="22547"/>
    <cellStyle name="Обычный 5 22 15 5 2" xfId="22548"/>
    <cellStyle name="Обычный 5 22 15 5 2 2" xfId="52421"/>
    <cellStyle name="Обычный 5 22 15 5 3" xfId="52422"/>
    <cellStyle name="Обычный 5 22 15 6" xfId="22549"/>
    <cellStyle name="Обычный 5 22 15 6 2" xfId="52423"/>
    <cellStyle name="Обычный 5 22 15 7" xfId="22550"/>
    <cellStyle name="Обычный 5 22 15 7 2" xfId="52424"/>
    <cellStyle name="Обычный 5 22 15 8" xfId="52425"/>
    <cellStyle name="Обычный 5 22 16" xfId="22551"/>
    <cellStyle name="Обычный 5 22 16 2" xfId="22552"/>
    <cellStyle name="Обычный 5 22 16 2 2" xfId="22553"/>
    <cellStyle name="Обычный 5 22 16 2 2 2" xfId="22554"/>
    <cellStyle name="Обычный 5 22 16 2 2 2 2" xfId="52426"/>
    <cellStyle name="Обычный 5 22 16 2 2 3" xfId="52427"/>
    <cellStyle name="Обычный 5 22 16 2 3" xfId="22555"/>
    <cellStyle name="Обычный 5 22 16 2 3 2" xfId="52428"/>
    <cellStyle name="Обычный 5 22 16 2 4" xfId="52429"/>
    <cellStyle name="Обычный 5 22 16 3" xfId="22556"/>
    <cellStyle name="Обычный 5 22 16 3 2" xfId="22557"/>
    <cellStyle name="Обычный 5 22 16 3 2 2" xfId="22558"/>
    <cellStyle name="Обычный 5 22 16 3 2 2 2" xfId="52430"/>
    <cellStyle name="Обычный 5 22 16 3 2 3" xfId="52431"/>
    <cellStyle name="Обычный 5 22 16 3 3" xfId="22559"/>
    <cellStyle name="Обычный 5 22 16 3 3 2" xfId="52432"/>
    <cellStyle name="Обычный 5 22 16 3 4" xfId="52433"/>
    <cellStyle name="Обычный 5 22 16 4" xfId="22560"/>
    <cellStyle name="Обычный 5 22 16 4 2" xfId="22561"/>
    <cellStyle name="Обычный 5 22 16 4 2 2" xfId="22562"/>
    <cellStyle name="Обычный 5 22 16 4 2 2 2" xfId="52434"/>
    <cellStyle name="Обычный 5 22 16 4 2 3" xfId="52435"/>
    <cellStyle name="Обычный 5 22 16 4 3" xfId="22563"/>
    <cellStyle name="Обычный 5 22 16 4 3 2" xfId="52436"/>
    <cellStyle name="Обычный 5 22 16 4 4" xfId="52437"/>
    <cellStyle name="Обычный 5 22 16 5" xfId="22564"/>
    <cellStyle name="Обычный 5 22 16 5 2" xfId="22565"/>
    <cellStyle name="Обычный 5 22 16 5 2 2" xfId="52438"/>
    <cellStyle name="Обычный 5 22 16 5 3" xfId="52439"/>
    <cellStyle name="Обычный 5 22 16 6" xfId="22566"/>
    <cellStyle name="Обычный 5 22 16 6 2" xfId="52440"/>
    <cellStyle name="Обычный 5 22 16 7" xfId="22567"/>
    <cellStyle name="Обычный 5 22 16 7 2" xfId="52441"/>
    <cellStyle name="Обычный 5 22 16 8" xfId="52442"/>
    <cellStyle name="Обычный 5 22 17" xfId="22568"/>
    <cellStyle name="Обычный 5 22 17 2" xfId="22569"/>
    <cellStyle name="Обычный 5 22 17 2 2" xfId="22570"/>
    <cellStyle name="Обычный 5 22 17 2 2 2" xfId="22571"/>
    <cellStyle name="Обычный 5 22 17 2 2 2 2" xfId="52443"/>
    <cellStyle name="Обычный 5 22 17 2 2 3" xfId="52444"/>
    <cellStyle name="Обычный 5 22 17 2 3" xfId="22572"/>
    <cellStyle name="Обычный 5 22 17 2 3 2" xfId="52445"/>
    <cellStyle name="Обычный 5 22 17 2 4" xfId="52446"/>
    <cellStyle name="Обычный 5 22 17 3" xfId="22573"/>
    <cellStyle name="Обычный 5 22 17 3 2" xfId="22574"/>
    <cellStyle name="Обычный 5 22 17 3 2 2" xfId="22575"/>
    <cellStyle name="Обычный 5 22 17 3 2 2 2" xfId="52447"/>
    <cellStyle name="Обычный 5 22 17 3 2 3" xfId="52448"/>
    <cellStyle name="Обычный 5 22 17 3 3" xfId="22576"/>
    <cellStyle name="Обычный 5 22 17 3 3 2" xfId="52449"/>
    <cellStyle name="Обычный 5 22 17 3 4" xfId="52450"/>
    <cellStyle name="Обычный 5 22 17 4" xfId="22577"/>
    <cellStyle name="Обычный 5 22 17 4 2" xfId="22578"/>
    <cellStyle name="Обычный 5 22 17 4 2 2" xfId="22579"/>
    <cellStyle name="Обычный 5 22 17 4 2 2 2" xfId="52451"/>
    <cellStyle name="Обычный 5 22 17 4 2 3" xfId="52452"/>
    <cellStyle name="Обычный 5 22 17 4 3" xfId="22580"/>
    <cellStyle name="Обычный 5 22 17 4 3 2" xfId="52453"/>
    <cellStyle name="Обычный 5 22 17 4 4" xfId="52454"/>
    <cellStyle name="Обычный 5 22 17 5" xfId="22581"/>
    <cellStyle name="Обычный 5 22 17 5 2" xfId="22582"/>
    <cellStyle name="Обычный 5 22 17 5 2 2" xfId="52455"/>
    <cellStyle name="Обычный 5 22 17 5 3" xfId="52456"/>
    <cellStyle name="Обычный 5 22 17 6" xfId="22583"/>
    <cellStyle name="Обычный 5 22 17 6 2" xfId="52457"/>
    <cellStyle name="Обычный 5 22 17 7" xfId="22584"/>
    <cellStyle name="Обычный 5 22 17 7 2" xfId="52458"/>
    <cellStyle name="Обычный 5 22 17 8" xfId="52459"/>
    <cellStyle name="Обычный 5 22 18" xfId="22585"/>
    <cellStyle name="Обычный 5 22 18 2" xfId="22586"/>
    <cellStyle name="Обычный 5 22 18 2 2" xfId="22587"/>
    <cellStyle name="Обычный 5 22 18 2 2 2" xfId="22588"/>
    <cellStyle name="Обычный 5 22 18 2 2 2 2" xfId="52460"/>
    <cellStyle name="Обычный 5 22 18 2 2 3" xfId="52461"/>
    <cellStyle name="Обычный 5 22 18 2 3" xfId="22589"/>
    <cellStyle name="Обычный 5 22 18 2 3 2" xfId="52462"/>
    <cellStyle name="Обычный 5 22 18 2 4" xfId="52463"/>
    <cellStyle name="Обычный 5 22 18 3" xfId="22590"/>
    <cellStyle name="Обычный 5 22 18 3 2" xfId="22591"/>
    <cellStyle name="Обычный 5 22 18 3 2 2" xfId="22592"/>
    <cellStyle name="Обычный 5 22 18 3 2 2 2" xfId="52464"/>
    <cellStyle name="Обычный 5 22 18 3 2 3" xfId="52465"/>
    <cellStyle name="Обычный 5 22 18 3 3" xfId="22593"/>
    <cellStyle name="Обычный 5 22 18 3 3 2" xfId="52466"/>
    <cellStyle name="Обычный 5 22 18 3 4" xfId="52467"/>
    <cellStyle name="Обычный 5 22 18 4" xfId="22594"/>
    <cellStyle name="Обычный 5 22 18 4 2" xfId="22595"/>
    <cellStyle name="Обычный 5 22 18 4 2 2" xfId="22596"/>
    <cellStyle name="Обычный 5 22 18 4 2 2 2" xfId="52468"/>
    <cellStyle name="Обычный 5 22 18 4 2 3" xfId="52469"/>
    <cellStyle name="Обычный 5 22 18 4 3" xfId="22597"/>
    <cellStyle name="Обычный 5 22 18 4 3 2" xfId="52470"/>
    <cellStyle name="Обычный 5 22 18 4 4" xfId="52471"/>
    <cellStyle name="Обычный 5 22 18 5" xfId="22598"/>
    <cellStyle name="Обычный 5 22 18 5 2" xfId="22599"/>
    <cellStyle name="Обычный 5 22 18 5 2 2" xfId="52472"/>
    <cellStyle name="Обычный 5 22 18 5 3" xfId="52473"/>
    <cellStyle name="Обычный 5 22 18 6" xfId="22600"/>
    <cellStyle name="Обычный 5 22 18 6 2" xfId="52474"/>
    <cellStyle name="Обычный 5 22 18 7" xfId="22601"/>
    <cellStyle name="Обычный 5 22 18 7 2" xfId="52475"/>
    <cellStyle name="Обычный 5 22 18 8" xfId="52476"/>
    <cellStyle name="Обычный 5 22 19" xfId="22602"/>
    <cellStyle name="Обычный 5 22 19 2" xfId="22603"/>
    <cellStyle name="Обычный 5 22 19 2 2" xfId="22604"/>
    <cellStyle name="Обычный 5 22 19 2 2 2" xfId="22605"/>
    <cellStyle name="Обычный 5 22 19 2 2 2 2" xfId="52477"/>
    <cellStyle name="Обычный 5 22 19 2 2 3" xfId="52478"/>
    <cellStyle name="Обычный 5 22 19 2 3" xfId="22606"/>
    <cellStyle name="Обычный 5 22 19 2 3 2" xfId="52479"/>
    <cellStyle name="Обычный 5 22 19 2 4" xfId="52480"/>
    <cellStyle name="Обычный 5 22 19 3" xfId="22607"/>
    <cellStyle name="Обычный 5 22 19 3 2" xfId="22608"/>
    <cellStyle name="Обычный 5 22 19 3 2 2" xfId="22609"/>
    <cellStyle name="Обычный 5 22 19 3 2 2 2" xfId="52481"/>
    <cellStyle name="Обычный 5 22 19 3 2 3" xfId="52482"/>
    <cellStyle name="Обычный 5 22 19 3 3" xfId="22610"/>
    <cellStyle name="Обычный 5 22 19 3 3 2" xfId="52483"/>
    <cellStyle name="Обычный 5 22 19 3 4" xfId="52484"/>
    <cellStyle name="Обычный 5 22 19 4" xfId="22611"/>
    <cellStyle name="Обычный 5 22 19 4 2" xfId="22612"/>
    <cellStyle name="Обычный 5 22 19 4 2 2" xfId="22613"/>
    <cellStyle name="Обычный 5 22 19 4 2 2 2" xfId="52485"/>
    <cellStyle name="Обычный 5 22 19 4 2 3" xfId="52486"/>
    <cellStyle name="Обычный 5 22 19 4 3" xfId="22614"/>
    <cellStyle name="Обычный 5 22 19 4 3 2" xfId="52487"/>
    <cellStyle name="Обычный 5 22 19 4 4" xfId="52488"/>
    <cellStyle name="Обычный 5 22 19 5" xfId="22615"/>
    <cellStyle name="Обычный 5 22 19 5 2" xfId="22616"/>
    <cellStyle name="Обычный 5 22 19 5 2 2" xfId="52489"/>
    <cellStyle name="Обычный 5 22 19 5 3" xfId="52490"/>
    <cellStyle name="Обычный 5 22 19 6" xfId="22617"/>
    <cellStyle name="Обычный 5 22 19 6 2" xfId="52491"/>
    <cellStyle name="Обычный 5 22 19 7" xfId="22618"/>
    <cellStyle name="Обычный 5 22 19 7 2" xfId="52492"/>
    <cellStyle name="Обычный 5 22 19 8" xfId="52493"/>
    <cellStyle name="Обычный 5 22 2" xfId="22619"/>
    <cellStyle name="Обычный 5 22 2 2" xfId="22620"/>
    <cellStyle name="Обычный 5 22 2 2 2" xfId="22621"/>
    <cellStyle name="Обычный 5 22 2 2 2 2" xfId="22622"/>
    <cellStyle name="Обычный 5 22 2 2 2 2 2" xfId="52494"/>
    <cellStyle name="Обычный 5 22 2 2 2 3" xfId="52495"/>
    <cellStyle name="Обычный 5 22 2 2 3" xfId="22623"/>
    <cellStyle name="Обычный 5 22 2 2 3 2" xfId="52496"/>
    <cellStyle name="Обычный 5 22 2 2 4" xfId="52497"/>
    <cellStyle name="Обычный 5 22 2 3" xfId="22624"/>
    <cellStyle name="Обычный 5 22 2 3 2" xfId="22625"/>
    <cellStyle name="Обычный 5 22 2 3 2 2" xfId="22626"/>
    <cellStyle name="Обычный 5 22 2 3 2 2 2" xfId="52498"/>
    <cellStyle name="Обычный 5 22 2 3 2 3" xfId="52499"/>
    <cellStyle name="Обычный 5 22 2 3 3" xfId="22627"/>
    <cellStyle name="Обычный 5 22 2 3 3 2" xfId="52500"/>
    <cellStyle name="Обычный 5 22 2 3 4" xfId="52501"/>
    <cellStyle name="Обычный 5 22 2 4" xfId="22628"/>
    <cellStyle name="Обычный 5 22 2 4 2" xfId="22629"/>
    <cellStyle name="Обычный 5 22 2 4 2 2" xfId="22630"/>
    <cellStyle name="Обычный 5 22 2 4 2 2 2" xfId="52502"/>
    <cellStyle name="Обычный 5 22 2 4 2 3" xfId="52503"/>
    <cellStyle name="Обычный 5 22 2 4 3" xfId="22631"/>
    <cellStyle name="Обычный 5 22 2 4 3 2" xfId="52504"/>
    <cellStyle name="Обычный 5 22 2 4 4" xfId="52505"/>
    <cellStyle name="Обычный 5 22 2 5" xfId="22632"/>
    <cellStyle name="Обычный 5 22 2 5 2" xfId="22633"/>
    <cellStyle name="Обычный 5 22 2 5 2 2" xfId="52506"/>
    <cellStyle name="Обычный 5 22 2 5 3" xfId="52507"/>
    <cellStyle name="Обычный 5 22 2 6" xfId="22634"/>
    <cellStyle name="Обычный 5 22 2 6 2" xfId="52508"/>
    <cellStyle name="Обычный 5 22 2 7" xfId="22635"/>
    <cellStyle name="Обычный 5 22 2 7 2" xfId="52509"/>
    <cellStyle name="Обычный 5 22 2 8" xfId="52510"/>
    <cellStyle name="Обычный 5 22 20" xfId="22636"/>
    <cellStyle name="Обычный 5 22 20 2" xfId="22637"/>
    <cellStyle name="Обычный 5 22 20 2 2" xfId="22638"/>
    <cellStyle name="Обычный 5 22 20 2 2 2" xfId="22639"/>
    <cellStyle name="Обычный 5 22 20 2 2 2 2" xfId="52511"/>
    <cellStyle name="Обычный 5 22 20 2 2 3" xfId="52512"/>
    <cellStyle name="Обычный 5 22 20 2 3" xfId="22640"/>
    <cellStyle name="Обычный 5 22 20 2 3 2" xfId="52513"/>
    <cellStyle name="Обычный 5 22 20 2 4" xfId="52514"/>
    <cellStyle name="Обычный 5 22 20 3" xfId="22641"/>
    <cellStyle name="Обычный 5 22 20 3 2" xfId="22642"/>
    <cellStyle name="Обычный 5 22 20 3 2 2" xfId="22643"/>
    <cellStyle name="Обычный 5 22 20 3 2 2 2" xfId="52515"/>
    <cellStyle name="Обычный 5 22 20 3 2 3" xfId="52516"/>
    <cellStyle name="Обычный 5 22 20 3 3" xfId="22644"/>
    <cellStyle name="Обычный 5 22 20 3 3 2" xfId="52517"/>
    <cellStyle name="Обычный 5 22 20 3 4" xfId="52518"/>
    <cellStyle name="Обычный 5 22 20 4" xfId="22645"/>
    <cellStyle name="Обычный 5 22 20 4 2" xfId="22646"/>
    <cellStyle name="Обычный 5 22 20 4 2 2" xfId="22647"/>
    <cellStyle name="Обычный 5 22 20 4 2 2 2" xfId="52519"/>
    <cellStyle name="Обычный 5 22 20 4 2 3" xfId="52520"/>
    <cellStyle name="Обычный 5 22 20 4 3" xfId="22648"/>
    <cellStyle name="Обычный 5 22 20 4 3 2" xfId="52521"/>
    <cellStyle name="Обычный 5 22 20 4 4" xfId="52522"/>
    <cellStyle name="Обычный 5 22 20 5" xfId="22649"/>
    <cellStyle name="Обычный 5 22 20 5 2" xfId="22650"/>
    <cellStyle name="Обычный 5 22 20 5 2 2" xfId="52523"/>
    <cellStyle name="Обычный 5 22 20 5 3" xfId="52524"/>
    <cellStyle name="Обычный 5 22 20 6" xfId="22651"/>
    <cellStyle name="Обычный 5 22 20 6 2" xfId="52525"/>
    <cellStyle name="Обычный 5 22 20 7" xfId="22652"/>
    <cellStyle name="Обычный 5 22 20 7 2" xfId="52526"/>
    <cellStyle name="Обычный 5 22 20 8" xfId="52527"/>
    <cellStyle name="Обычный 5 22 21" xfId="22653"/>
    <cellStyle name="Обычный 5 22 21 2" xfId="22654"/>
    <cellStyle name="Обычный 5 22 21 2 2" xfId="22655"/>
    <cellStyle name="Обычный 5 22 21 2 2 2" xfId="22656"/>
    <cellStyle name="Обычный 5 22 21 2 2 2 2" xfId="52528"/>
    <cellStyle name="Обычный 5 22 21 2 2 3" xfId="52529"/>
    <cellStyle name="Обычный 5 22 21 2 3" xfId="22657"/>
    <cellStyle name="Обычный 5 22 21 2 3 2" xfId="52530"/>
    <cellStyle name="Обычный 5 22 21 2 4" xfId="52531"/>
    <cellStyle name="Обычный 5 22 21 3" xfId="22658"/>
    <cellStyle name="Обычный 5 22 21 3 2" xfId="22659"/>
    <cellStyle name="Обычный 5 22 21 3 2 2" xfId="22660"/>
    <cellStyle name="Обычный 5 22 21 3 2 2 2" xfId="52532"/>
    <cellStyle name="Обычный 5 22 21 3 2 3" xfId="52533"/>
    <cellStyle name="Обычный 5 22 21 3 3" xfId="22661"/>
    <cellStyle name="Обычный 5 22 21 3 3 2" xfId="52534"/>
    <cellStyle name="Обычный 5 22 21 3 4" xfId="52535"/>
    <cellStyle name="Обычный 5 22 21 4" xfId="22662"/>
    <cellStyle name="Обычный 5 22 21 4 2" xfId="22663"/>
    <cellStyle name="Обычный 5 22 21 4 2 2" xfId="22664"/>
    <cellStyle name="Обычный 5 22 21 4 2 2 2" xfId="52536"/>
    <cellStyle name="Обычный 5 22 21 4 2 3" xfId="52537"/>
    <cellStyle name="Обычный 5 22 21 4 3" xfId="22665"/>
    <cellStyle name="Обычный 5 22 21 4 3 2" xfId="52538"/>
    <cellStyle name="Обычный 5 22 21 4 4" xfId="52539"/>
    <cellStyle name="Обычный 5 22 21 5" xfId="22666"/>
    <cellStyle name="Обычный 5 22 21 5 2" xfId="22667"/>
    <cellStyle name="Обычный 5 22 21 5 2 2" xfId="52540"/>
    <cellStyle name="Обычный 5 22 21 5 3" xfId="52541"/>
    <cellStyle name="Обычный 5 22 21 6" xfId="22668"/>
    <cellStyle name="Обычный 5 22 21 6 2" xfId="52542"/>
    <cellStyle name="Обычный 5 22 21 7" xfId="22669"/>
    <cellStyle name="Обычный 5 22 21 7 2" xfId="52543"/>
    <cellStyle name="Обычный 5 22 21 8" xfId="52544"/>
    <cellStyle name="Обычный 5 22 22" xfId="22670"/>
    <cellStyle name="Обычный 5 22 22 2" xfId="22671"/>
    <cellStyle name="Обычный 5 22 22 2 2" xfId="22672"/>
    <cellStyle name="Обычный 5 22 22 2 2 2" xfId="22673"/>
    <cellStyle name="Обычный 5 22 22 2 2 2 2" xfId="52545"/>
    <cellStyle name="Обычный 5 22 22 2 2 3" xfId="52546"/>
    <cellStyle name="Обычный 5 22 22 2 3" xfId="22674"/>
    <cellStyle name="Обычный 5 22 22 2 3 2" xfId="52547"/>
    <cellStyle name="Обычный 5 22 22 2 4" xfId="52548"/>
    <cellStyle name="Обычный 5 22 22 3" xfId="22675"/>
    <cellStyle name="Обычный 5 22 22 3 2" xfId="22676"/>
    <cellStyle name="Обычный 5 22 22 3 2 2" xfId="22677"/>
    <cellStyle name="Обычный 5 22 22 3 2 2 2" xfId="52549"/>
    <cellStyle name="Обычный 5 22 22 3 2 3" xfId="52550"/>
    <cellStyle name="Обычный 5 22 22 3 3" xfId="22678"/>
    <cellStyle name="Обычный 5 22 22 3 3 2" xfId="52551"/>
    <cellStyle name="Обычный 5 22 22 3 4" xfId="52552"/>
    <cellStyle name="Обычный 5 22 22 4" xfId="22679"/>
    <cellStyle name="Обычный 5 22 22 4 2" xfId="22680"/>
    <cellStyle name="Обычный 5 22 22 4 2 2" xfId="22681"/>
    <cellStyle name="Обычный 5 22 22 4 2 2 2" xfId="52553"/>
    <cellStyle name="Обычный 5 22 22 4 2 3" xfId="52554"/>
    <cellStyle name="Обычный 5 22 22 4 3" xfId="22682"/>
    <cellStyle name="Обычный 5 22 22 4 3 2" xfId="52555"/>
    <cellStyle name="Обычный 5 22 22 4 4" xfId="52556"/>
    <cellStyle name="Обычный 5 22 22 5" xfId="22683"/>
    <cellStyle name="Обычный 5 22 22 5 2" xfId="22684"/>
    <cellStyle name="Обычный 5 22 22 5 2 2" xfId="52557"/>
    <cellStyle name="Обычный 5 22 22 5 3" xfId="52558"/>
    <cellStyle name="Обычный 5 22 22 6" xfId="22685"/>
    <cellStyle name="Обычный 5 22 22 6 2" xfId="52559"/>
    <cellStyle name="Обычный 5 22 22 7" xfId="22686"/>
    <cellStyle name="Обычный 5 22 22 7 2" xfId="52560"/>
    <cellStyle name="Обычный 5 22 22 8" xfId="52561"/>
    <cellStyle name="Обычный 5 22 23" xfId="22687"/>
    <cellStyle name="Обычный 5 22 23 2" xfId="22688"/>
    <cellStyle name="Обычный 5 22 23 2 2" xfId="22689"/>
    <cellStyle name="Обычный 5 22 23 2 2 2" xfId="22690"/>
    <cellStyle name="Обычный 5 22 23 2 2 2 2" xfId="52562"/>
    <cellStyle name="Обычный 5 22 23 2 2 3" xfId="52563"/>
    <cellStyle name="Обычный 5 22 23 2 3" xfId="22691"/>
    <cellStyle name="Обычный 5 22 23 2 3 2" xfId="52564"/>
    <cellStyle name="Обычный 5 22 23 2 4" xfId="52565"/>
    <cellStyle name="Обычный 5 22 23 3" xfId="22692"/>
    <cellStyle name="Обычный 5 22 23 3 2" xfId="22693"/>
    <cellStyle name="Обычный 5 22 23 3 2 2" xfId="22694"/>
    <cellStyle name="Обычный 5 22 23 3 2 2 2" xfId="52566"/>
    <cellStyle name="Обычный 5 22 23 3 2 3" xfId="52567"/>
    <cellStyle name="Обычный 5 22 23 3 3" xfId="22695"/>
    <cellStyle name="Обычный 5 22 23 3 3 2" xfId="52568"/>
    <cellStyle name="Обычный 5 22 23 3 4" xfId="52569"/>
    <cellStyle name="Обычный 5 22 23 4" xfId="22696"/>
    <cellStyle name="Обычный 5 22 23 4 2" xfId="22697"/>
    <cellStyle name="Обычный 5 22 23 4 2 2" xfId="22698"/>
    <cellStyle name="Обычный 5 22 23 4 2 2 2" xfId="52570"/>
    <cellStyle name="Обычный 5 22 23 4 2 3" xfId="52571"/>
    <cellStyle name="Обычный 5 22 23 4 3" xfId="22699"/>
    <cellStyle name="Обычный 5 22 23 4 3 2" xfId="52572"/>
    <cellStyle name="Обычный 5 22 23 4 4" xfId="52573"/>
    <cellStyle name="Обычный 5 22 23 5" xfId="22700"/>
    <cellStyle name="Обычный 5 22 23 5 2" xfId="22701"/>
    <cellStyle name="Обычный 5 22 23 5 2 2" xfId="52574"/>
    <cellStyle name="Обычный 5 22 23 5 3" xfId="52575"/>
    <cellStyle name="Обычный 5 22 23 6" xfId="22702"/>
    <cellStyle name="Обычный 5 22 23 6 2" xfId="52576"/>
    <cellStyle name="Обычный 5 22 23 7" xfId="22703"/>
    <cellStyle name="Обычный 5 22 23 7 2" xfId="52577"/>
    <cellStyle name="Обычный 5 22 23 8" xfId="52578"/>
    <cellStyle name="Обычный 5 22 24" xfId="22704"/>
    <cellStyle name="Обычный 5 22 24 2" xfId="22705"/>
    <cellStyle name="Обычный 5 22 24 2 2" xfId="22706"/>
    <cellStyle name="Обычный 5 22 24 2 2 2" xfId="22707"/>
    <cellStyle name="Обычный 5 22 24 2 2 2 2" xfId="52579"/>
    <cellStyle name="Обычный 5 22 24 2 2 3" xfId="52580"/>
    <cellStyle name="Обычный 5 22 24 2 3" xfId="22708"/>
    <cellStyle name="Обычный 5 22 24 2 3 2" xfId="52581"/>
    <cellStyle name="Обычный 5 22 24 2 4" xfId="52582"/>
    <cellStyle name="Обычный 5 22 24 3" xfId="22709"/>
    <cellStyle name="Обычный 5 22 24 3 2" xfId="22710"/>
    <cellStyle name="Обычный 5 22 24 3 2 2" xfId="22711"/>
    <cellStyle name="Обычный 5 22 24 3 2 2 2" xfId="52583"/>
    <cellStyle name="Обычный 5 22 24 3 2 3" xfId="52584"/>
    <cellStyle name="Обычный 5 22 24 3 3" xfId="22712"/>
    <cellStyle name="Обычный 5 22 24 3 3 2" xfId="52585"/>
    <cellStyle name="Обычный 5 22 24 3 4" xfId="52586"/>
    <cellStyle name="Обычный 5 22 24 4" xfId="22713"/>
    <cellStyle name="Обычный 5 22 24 4 2" xfId="22714"/>
    <cellStyle name="Обычный 5 22 24 4 2 2" xfId="22715"/>
    <cellStyle name="Обычный 5 22 24 4 2 2 2" xfId="52587"/>
    <cellStyle name="Обычный 5 22 24 4 2 3" xfId="52588"/>
    <cellStyle name="Обычный 5 22 24 4 3" xfId="22716"/>
    <cellStyle name="Обычный 5 22 24 4 3 2" xfId="52589"/>
    <cellStyle name="Обычный 5 22 24 4 4" xfId="52590"/>
    <cellStyle name="Обычный 5 22 24 5" xfId="22717"/>
    <cellStyle name="Обычный 5 22 24 5 2" xfId="22718"/>
    <cellStyle name="Обычный 5 22 24 5 2 2" xfId="52591"/>
    <cellStyle name="Обычный 5 22 24 5 3" xfId="52592"/>
    <cellStyle name="Обычный 5 22 24 6" xfId="22719"/>
    <cellStyle name="Обычный 5 22 24 6 2" xfId="52593"/>
    <cellStyle name="Обычный 5 22 24 7" xfId="22720"/>
    <cellStyle name="Обычный 5 22 24 7 2" xfId="52594"/>
    <cellStyle name="Обычный 5 22 24 8" xfId="52595"/>
    <cellStyle name="Обычный 5 22 25" xfId="22721"/>
    <cellStyle name="Обычный 5 22 25 2" xfId="22722"/>
    <cellStyle name="Обычный 5 22 25 2 2" xfId="22723"/>
    <cellStyle name="Обычный 5 22 25 2 2 2" xfId="22724"/>
    <cellStyle name="Обычный 5 22 25 2 2 2 2" xfId="52596"/>
    <cellStyle name="Обычный 5 22 25 2 2 3" xfId="52597"/>
    <cellStyle name="Обычный 5 22 25 2 3" xfId="22725"/>
    <cellStyle name="Обычный 5 22 25 2 3 2" xfId="52598"/>
    <cellStyle name="Обычный 5 22 25 2 4" xfId="52599"/>
    <cellStyle name="Обычный 5 22 25 3" xfId="22726"/>
    <cellStyle name="Обычный 5 22 25 3 2" xfId="22727"/>
    <cellStyle name="Обычный 5 22 25 3 2 2" xfId="22728"/>
    <cellStyle name="Обычный 5 22 25 3 2 2 2" xfId="52600"/>
    <cellStyle name="Обычный 5 22 25 3 2 3" xfId="52601"/>
    <cellStyle name="Обычный 5 22 25 3 3" xfId="22729"/>
    <cellStyle name="Обычный 5 22 25 3 3 2" xfId="52602"/>
    <cellStyle name="Обычный 5 22 25 3 4" xfId="52603"/>
    <cellStyle name="Обычный 5 22 25 4" xfId="22730"/>
    <cellStyle name="Обычный 5 22 25 4 2" xfId="22731"/>
    <cellStyle name="Обычный 5 22 25 4 2 2" xfId="22732"/>
    <cellStyle name="Обычный 5 22 25 4 2 2 2" xfId="52604"/>
    <cellStyle name="Обычный 5 22 25 4 2 3" xfId="52605"/>
    <cellStyle name="Обычный 5 22 25 4 3" xfId="22733"/>
    <cellStyle name="Обычный 5 22 25 4 3 2" xfId="52606"/>
    <cellStyle name="Обычный 5 22 25 4 4" xfId="52607"/>
    <cellStyle name="Обычный 5 22 25 5" xfId="22734"/>
    <cellStyle name="Обычный 5 22 25 5 2" xfId="22735"/>
    <cellStyle name="Обычный 5 22 25 5 2 2" xfId="52608"/>
    <cellStyle name="Обычный 5 22 25 5 3" xfId="52609"/>
    <cellStyle name="Обычный 5 22 25 6" xfId="22736"/>
    <cellStyle name="Обычный 5 22 25 6 2" xfId="52610"/>
    <cellStyle name="Обычный 5 22 25 7" xfId="22737"/>
    <cellStyle name="Обычный 5 22 25 7 2" xfId="52611"/>
    <cellStyle name="Обычный 5 22 25 8" xfId="52612"/>
    <cellStyle name="Обычный 5 22 26" xfId="22738"/>
    <cellStyle name="Обычный 5 22 26 2" xfId="22739"/>
    <cellStyle name="Обычный 5 22 26 2 2" xfId="22740"/>
    <cellStyle name="Обычный 5 22 26 2 2 2" xfId="22741"/>
    <cellStyle name="Обычный 5 22 26 2 2 2 2" xfId="52613"/>
    <cellStyle name="Обычный 5 22 26 2 2 3" xfId="52614"/>
    <cellStyle name="Обычный 5 22 26 2 3" xfId="22742"/>
    <cellStyle name="Обычный 5 22 26 2 3 2" xfId="52615"/>
    <cellStyle name="Обычный 5 22 26 2 4" xfId="52616"/>
    <cellStyle name="Обычный 5 22 26 3" xfId="22743"/>
    <cellStyle name="Обычный 5 22 26 3 2" xfId="22744"/>
    <cellStyle name="Обычный 5 22 26 3 2 2" xfId="22745"/>
    <cellStyle name="Обычный 5 22 26 3 2 2 2" xfId="52617"/>
    <cellStyle name="Обычный 5 22 26 3 2 3" xfId="52618"/>
    <cellStyle name="Обычный 5 22 26 3 3" xfId="22746"/>
    <cellStyle name="Обычный 5 22 26 3 3 2" xfId="52619"/>
    <cellStyle name="Обычный 5 22 26 3 4" xfId="52620"/>
    <cellStyle name="Обычный 5 22 26 4" xfId="22747"/>
    <cellStyle name="Обычный 5 22 26 4 2" xfId="22748"/>
    <cellStyle name="Обычный 5 22 26 4 2 2" xfId="22749"/>
    <cellStyle name="Обычный 5 22 26 4 2 2 2" xfId="52621"/>
    <cellStyle name="Обычный 5 22 26 4 2 3" xfId="52622"/>
    <cellStyle name="Обычный 5 22 26 4 3" xfId="22750"/>
    <cellStyle name="Обычный 5 22 26 4 3 2" xfId="52623"/>
    <cellStyle name="Обычный 5 22 26 4 4" xfId="52624"/>
    <cellStyle name="Обычный 5 22 26 5" xfId="22751"/>
    <cellStyle name="Обычный 5 22 26 5 2" xfId="22752"/>
    <cellStyle name="Обычный 5 22 26 5 2 2" xfId="52625"/>
    <cellStyle name="Обычный 5 22 26 5 3" xfId="52626"/>
    <cellStyle name="Обычный 5 22 26 6" xfId="22753"/>
    <cellStyle name="Обычный 5 22 26 6 2" xfId="52627"/>
    <cellStyle name="Обычный 5 22 26 7" xfId="22754"/>
    <cellStyle name="Обычный 5 22 26 7 2" xfId="52628"/>
    <cellStyle name="Обычный 5 22 26 8" xfId="52629"/>
    <cellStyle name="Обычный 5 22 27" xfId="22755"/>
    <cellStyle name="Обычный 5 22 27 2" xfId="22756"/>
    <cellStyle name="Обычный 5 22 27 2 2" xfId="22757"/>
    <cellStyle name="Обычный 5 22 27 2 2 2" xfId="22758"/>
    <cellStyle name="Обычный 5 22 27 2 2 2 2" xfId="52630"/>
    <cellStyle name="Обычный 5 22 27 2 2 3" xfId="52631"/>
    <cellStyle name="Обычный 5 22 27 2 3" xfId="22759"/>
    <cellStyle name="Обычный 5 22 27 2 3 2" xfId="52632"/>
    <cellStyle name="Обычный 5 22 27 2 4" xfId="52633"/>
    <cellStyle name="Обычный 5 22 27 3" xfId="22760"/>
    <cellStyle name="Обычный 5 22 27 3 2" xfId="22761"/>
    <cellStyle name="Обычный 5 22 27 3 2 2" xfId="22762"/>
    <cellStyle name="Обычный 5 22 27 3 2 2 2" xfId="52634"/>
    <cellStyle name="Обычный 5 22 27 3 2 3" xfId="52635"/>
    <cellStyle name="Обычный 5 22 27 3 3" xfId="22763"/>
    <cellStyle name="Обычный 5 22 27 3 3 2" xfId="52636"/>
    <cellStyle name="Обычный 5 22 27 3 4" xfId="52637"/>
    <cellStyle name="Обычный 5 22 27 4" xfId="22764"/>
    <cellStyle name="Обычный 5 22 27 4 2" xfId="22765"/>
    <cellStyle name="Обычный 5 22 27 4 2 2" xfId="22766"/>
    <cellStyle name="Обычный 5 22 27 4 2 2 2" xfId="52638"/>
    <cellStyle name="Обычный 5 22 27 4 2 3" xfId="52639"/>
    <cellStyle name="Обычный 5 22 27 4 3" xfId="22767"/>
    <cellStyle name="Обычный 5 22 27 4 3 2" xfId="52640"/>
    <cellStyle name="Обычный 5 22 27 4 4" xfId="52641"/>
    <cellStyle name="Обычный 5 22 27 5" xfId="22768"/>
    <cellStyle name="Обычный 5 22 27 5 2" xfId="22769"/>
    <cellStyle name="Обычный 5 22 27 5 2 2" xfId="52642"/>
    <cellStyle name="Обычный 5 22 27 5 3" xfId="52643"/>
    <cellStyle name="Обычный 5 22 27 6" xfId="22770"/>
    <cellStyle name="Обычный 5 22 27 6 2" xfId="52644"/>
    <cellStyle name="Обычный 5 22 27 7" xfId="22771"/>
    <cellStyle name="Обычный 5 22 27 7 2" xfId="52645"/>
    <cellStyle name="Обычный 5 22 27 8" xfId="52646"/>
    <cellStyle name="Обычный 5 22 28" xfId="22772"/>
    <cellStyle name="Обычный 5 22 28 2" xfId="22773"/>
    <cellStyle name="Обычный 5 22 28 2 2" xfId="22774"/>
    <cellStyle name="Обычный 5 22 28 2 2 2" xfId="22775"/>
    <cellStyle name="Обычный 5 22 28 2 2 2 2" xfId="52647"/>
    <cellStyle name="Обычный 5 22 28 2 2 3" xfId="52648"/>
    <cellStyle name="Обычный 5 22 28 2 3" xfId="22776"/>
    <cellStyle name="Обычный 5 22 28 2 3 2" xfId="52649"/>
    <cellStyle name="Обычный 5 22 28 2 4" xfId="52650"/>
    <cellStyle name="Обычный 5 22 28 3" xfId="22777"/>
    <cellStyle name="Обычный 5 22 28 3 2" xfId="22778"/>
    <cellStyle name="Обычный 5 22 28 3 2 2" xfId="22779"/>
    <cellStyle name="Обычный 5 22 28 3 2 2 2" xfId="52651"/>
    <cellStyle name="Обычный 5 22 28 3 2 3" xfId="52652"/>
    <cellStyle name="Обычный 5 22 28 3 3" xfId="22780"/>
    <cellStyle name="Обычный 5 22 28 3 3 2" xfId="52653"/>
    <cellStyle name="Обычный 5 22 28 3 4" xfId="52654"/>
    <cellStyle name="Обычный 5 22 28 4" xfId="22781"/>
    <cellStyle name="Обычный 5 22 28 4 2" xfId="22782"/>
    <cellStyle name="Обычный 5 22 28 4 2 2" xfId="22783"/>
    <cellStyle name="Обычный 5 22 28 4 2 2 2" xfId="52655"/>
    <cellStyle name="Обычный 5 22 28 4 2 3" xfId="52656"/>
    <cellStyle name="Обычный 5 22 28 4 3" xfId="22784"/>
    <cellStyle name="Обычный 5 22 28 4 3 2" xfId="52657"/>
    <cellStyle name="Обычный 5 22 28 4 4" xfId="52658"/>
    <cellStyle name="Обычный 5 22 28 5" xfId="22785"/>
    <cellStyle name="Обычный 5 22 28 5 2" xfId="22786"/>
    <cellStyle name="Обычный 5 22 28 5 2 2" xfId="52659"/>
    <cellStyle name="Обычный 5 22 28 5 3" xfId="52660"/>
    <cellStyle name="Обычный 5 22 28 6" xfId="22787"/>
    <cellStyle name="Обычный 5 22 28 6 2" xfId="52661"/>
    <cellStyle name="Обычный 5 22 28 7" xfId="22788"/>
    <cellStyle name="Обычный 5 22 28 7 2" xfId="52662"/>
    <cellStyle name="Обычный 5 22 28 8" xfId="52663"/>
    <cellStyle name="Обычный 5 22 29" xfId="22789"/>
    <cellStyle name="Обычный 5 22 29 2" xfId="22790"/>
    <cellStyle name="Обычный 5 22 29 2 2" xfId="22791"/>
    <cellStyle name="Обычный 5 22 29 2 2 2" xfId="22792"/>
    <cellStyle name="Обычный 5 22 29 2 2 2 2" xfId="52664"/>
    <cellStyle name="Обычный 5 22 29 2 2 3" xfId="52665"/>
    <cellStyle name="Обычный 5 22 29 2 3" xfId="22793"/>
    <cellStyle name="Обычный 5 22 29 2 3 2" xfId="52666"/>
    <cellStyle name="Обычный 5 22 29 2 4" xfId="52667"/>
    <cellStyle name="Обычный 5 22 29 3" xfId="22794"/>
    <cellStyle name="Обычный 5 22 29 3 2" xfId="22795"/>
    <cellStyle name="Обычный 5 22 29 3 2 2" xfId="22796"/>
    <cellStyle name="Обычный 5 22 29 3 2 2 2" xfId="52668"/>
    <cellStyle name="Обычный 5 22 29 3 2 3" xfId="52669"/>
    <cellStyle name="Обычный 5 22 29 3 3" xfId="22797"/>
    <cellStyle name="Обычный 5 22 29 3 3 2" xfId="52670"/>
    <cellStyle name="Обычный 5 22 29 3 4" xfId="52671"/>
    <cellStyle name="Обычный 5 22 29 4" xfId="22798"/>
    <cellStyle name="Обычный 5 22 29 4 2" xfId="22799"/>
    <cellStyle name="Обычный 5 22 29 4 2 2" xfId="22800"/>
    <cellStyle name="Обычный 5 22 29 4 2 2 2" xfId="52672"/>
    <cellStyle name="Обычный 5 22 29 4 2 3" xfId="52673"/>
    <cellStyle name="Обычный 5 22 29 4 3" xfId="22801"/>
    <cellStyle name="Обычный 5 22 29 4 3 2" xfId="52674"/>
    <cellStyle name="Обычный 5 22 29 4 4" xfId="52675"/>
    <cellStyle name="Обычный 5 22 29 5" xfId="22802"/>
    <cellStyle name="Обычный 5 22 29 5 2" xfId="22803"/>
    <cellStyle name="Обычный 5 22 29 5 2 2" xfId="52676"/>
    <cellStyle name="Обычный 5 22 29 5 3" xfId="52677"/>
    <cellStyle name="Обычный 5 22 29 6" xfId="22804"/>
    <cellStyle name="Обычный 5 22 29 6 2" xfId="52678"/>
    <cellStyle name="Обычный 5 22 29 7" xfId="22805"/>
    <cellStyle name="Обычный 5 22 29 7 2" xfId="52679"/>
    <cellStyle name="Обычный 5 22 29 8" xfId="52680"/>
    <cellStyle name="Обычный 5 22 3" xfId="22806"/>
    <cellStyle name="Обычный 5 22 3 2" xfId="22807"/>
    <cellStyle name="Обычный 5 22 3 2 2" xfId="22808"/>
    <cellStyle name="Обычный 5 22 3 2 2 2" xfId="22809"/>
    <cellStyle name="Обычный 5 22 3 2 2 2 2" xfId="52681"/>
    <cellStyle name="Обычный 5 22 3 2 2 3" xfId="52682"/>
    <cellStyle name="Обычный 5 22 3 2 3" xfId="22810"/>
    <cellStyle name="Обычный 5 22 3 2 3 2" xfId="52683"/>
    <cellStyle name="Обычный 5 22 3 2 4" xfId="52684"/>
    <cellStyle name="Обычный 5 22 3 3" xfId="22811"/>
    <cellStyle name="Обычный 5 22 3 3 2" xfId="22812"/>
    <cellStyle name="Обычный 5 22 3 3 2 2" xfId="22813"/>
    <cellStyle name="Обычный 5 22 3 3 2 2 2" xfId="52685"/>
    <cellStyle name="Обычный 5 22 3 3 2 3" xfId="52686"/>
    <cellStyle name="Обычный 5 22 3 3 3" xfId="22814"/>
    <cellStyle name="Обычный 5 22 3 3 3 2" xfId="52687"/>
    <cellStyle name="Обычный 5 22 3 3 4" xfId="52688"/>
    <cellStyle name="Обычный 5 22 3 4" xfId="22815"/>
    <cellStyle name="Обычный 5 22 3 4 2" xfId="22816"/>
    <cellStyle name="Обычный 5 22 3 4 2 2" xfId="22817"/>
    <cellStyle name="Обычный 5 22 3 4 2 2 2" xfId="52689"/>
    <cellStyle name="Обычный 5 22 3 4 2 3" xfId="52690"/>
    <cellStyle name="Обычный 5 22 3 4 3" xfId="22818"/>
    <cellStyle name="Обычный 5 22 3 4 3 2" xfId="52691"/>
    <cellStyle name="Обычный 5 22 3 4 4" xfId="52692"/>
    <cellStyle name="Обычный 5 22 3 5" xfId="22819"/>
    <cellStyle name="Обычный 5 22 3 5 2" xfId="22820"/>
    <cellStyle name="Обычный 5 22 3 5 2 2" xfId="52693"/>
    <cellStyle name="Обычный 5 22 3 5 3" xfId="52694"/>
    <cellStyle name="Обычный 5 22 3 6" xfId="22821"/>
    <cellStyle name="Обычный 5 22 3 6 2" xfId="52695"/>
    <cellStyle name="Обычный 5 22 3 7" xfId="22822"/>
    <cellStyle name="Обычный 5 22 3 7 2" xfId="52696"/>
    <cellStyle name="Обычный 5 22 3 8" xfId="52697"/>
    <cellStyle name="Обычный 5 22 30" xfId="22823"/>
    <cellStyle name="Обычный 5 22 30 2" xfId="22824"/>
    <cellStyle name="Обычный 5 22 30 2 2" xfId="22825"/>
    <cellStyle name="Обычный 5 22 30 2 2 2" xfId="52698"/>
    <cellStyle name="Обычный 5 22 30 2 3" xfId="52699"/>
    <cellStyle name="Обычный 5 22 30 3" xfId="22826"/>
    <cellStyle name="Обычный 5 22 30 3 2" xfId="52700"/>
    <cellStyle name="Обычный 5 22 30 4" xfId="52701"/>
    <cellStyle name="Обычный 5 22 31" xfId="22827"/>
    <cellStyle name="Обычный 5 22 31 2" xfId="22828"/>
    <cellStyle name="Обычный 5 22 31 2 2" xfId="22829"/>
    <cellStyle name="Обычный 5 22 31 2 2 2" xfId="52702"/>
    <cellStyle name="Обычный 5 22 31 2 3" xfId="52703"/>
    <cellStyle name="Обычный 5 22 31 3" xfId="22830"/>
    <cellStyle name="Обычный 5 22 31 3 2" xfId="52704"/>
    <cellStyle name="Обычный 5 22 31 4" xfId="52705"/>
    <cellStyle name="Обычный 5 22 32" xfId="22831"/>
    <cellStyle name="Обычный 5 22 32 2" xfId="22832"/>
    <cellStyle name="Обычный 5 22 32 2 2" xfId="22833"/>
    <cellStyle name="Обычный 5 22 32 2 2 2" xfId="52706"/>
    <cellStyle name="Обычный 5 22 32 2 3" xfId="52707"/>
    <cellStyle name="Обычный 5 22 32 3" xfId="22834"/>
    <cellStyle name="Обычный 5 22 32 3 2" xfId="52708"/>
    <cellStyle name="Обычный 5 22 32 4" xfId="52709"/>
    <cellStyle name="Обычный 5 22 33" xfId="22835"/>
    <cellStyle name="Обычный 5 22 33 2" xfId="22836"/>
    <cellStyle name="Обычный 5 22 33 2 2" xfId="52710"/>
    <cellStyle name="Обычный 5 22 33 3" xfId="52711"/>
    <cellStyle name="Обычный 5 22 34" xfId="22837"/>
    <cellStyle name="Обычный 5 22 34 2" xfId="52712"/>
    <cellStyle name="Обычный 5 22 35" xfId="22838"/>
    <cellStyle name="Обычный 5 22 35 2" xfId="52713"/>
    <cellStyle name="Обычный 5 22 36" xfId="52714"/>
    <cellStyle name="Обычный 5 22 4" xfId="22839"/>
    <cellStyle name="Обычный 5 22 4 2" xfId="22840"/>
    <cellStyle name="Обычный 5 22 4 2 2" xfId="22841"/>
    <cellStyle name="Обычный 5 22 4 2 2 2" xfId="22842"/>
    <cellStyle name="Обычный 5 22 4 2 2 2 2" xfId="52715"/>
    <cellStyle name="Обычный 5 22 4 2 2 3" xfId="52716"/>
    <cellStyle name="Обычный 5 22 4 2 3" xfId="22843"/>
    <cellStyle name="Обычный 5 22 4 2 3 2" xfId="52717"/>
    <cellStyle name="Обычный 5 22 4 2 4" xfId="52718"/>
    <cellStyle name="Обычный 5 22 4 3" xfId="22844"/>
    <cellStyle name="Обычный 5 22 4 3 2" xfId="22845"/>
    <cellStyle name="Обычный 5 22 4 3 2 2" xfId="22846"/>
    <cellStyle name="Обычный 5 22 4 3 2 2 2" xfId="52719"/>
    <cellStyle name="Обычный 5 22 4 3 2 3" xfId="52720"/>
    <cellStyle name="Обычный 5 22 4 3 3" xfId="22847"/>
    <cellStyle name="Обычный 5 22 4 3 3 2" xfId="52721"/>
    <cellStyle name="Обычный 5 22 4 3 4" xfId="52722"/>
    <cellStyle name="Обычный 5 22 4 4" xfId="22848"/>
    <cellStyle name="Обычный 5 22 4 4 2" xfId="22849"/>
    <cellStyle name="Обычный 5 22 4 4 2 2" xfId="22850"/>
    <cellStyle name="Обычный 5 22 4 4 2 2 2" xfId="52723"/>
    <cellStyle name="Обычный 5 22 4 4 2 3" xfId="52724"/>
    <cellStyle name="Обычный 5 22 4 4 3" xfId="22851"/>
    <cellStyle name="Обычный 5 22 4 4 3 2" xfId="52725"/>
    <cellStyle name="Обычный 5 22 4 4 4" xfId="52726"/>
    <cellStyle name="Обычный 5 22 4 5" xfId="22852"/>
    <cellStyle name="Обычный 5 22 4 5 2" xfId="22853"/>
    <cellStyle name="Обычный 5 22 4 5 2 2" xfId="52727"/>
    <cellStyle name="Обычный 5 22 4 5 3" xfId="52728"/>
    <cellStyle name="Обычный 5 22 4 6" xfId="22854"/>
    <cellStyle name="Обычный 5 22 4 6 2" xfId="52729"/>
    <cellStyle name="Обычный 5 22 4 7" xfId="22855"/>
    <cellStyle name="Обычный 5 22 4 7 2" xfId="52730"/>
    <cellStyle name="Обычный 5 22 4 8" xfId="52731"/>
    <cellStyle name="Обычный 5 22 5" xfId="22856"/>
    <cellStyle name="Обычный 5 22 5 2" xfId="22857"/>
    <cellStyle name="Обычный 5 22 5 2 2" xfId="22858"/>
    <cellStyle name="Обычный 5 22 5 2 2 2" xfId="22859"/>
    <cellStyle name="Обычный 5 22 5 2 2 2 2" xfId="52732"/>
    <cellStyle name="Обычный 5 22 5 2 2 3" xfId="52733"/>
    <cellStyle name="Обычный 5 22 5 2 3" xfId="22860"/>
    <cellStyle name="Обычный 5 22 5 2 3 2" xfId="52734"/>
    <cellStyle name="Обычный 5 22 5 2 4" xfId="52735"/>
    <cellStyle name="Обычный 5 22 5 3" xfId="22861"/>
    <cellStyle name="Обычный 5 22 5 3 2" xfId="22862"/>
    <cellStyle name="Обычный 5 22 5 3 2 2" xfId="22863"/>
    <cellStyle name="Обычный 5 22 5 3 2 2 2" xfId="52736"/>
    <cellStyle name="Обычный 5 22 5 3 2 3" xfId="52737"/>
    <cellStyle name="Обычный 5 22 5 3 3" xfId="22864"/>
    <cellStyle name="Обычный 5 22 5 3 3 2" xfId="52738"/>
    <cellStyle name="Обычный 5 22 5 3 4" xfId="52739"/>
    <cellStyle name="Обычный 5 22 5 4" xfId="22865"/>
    <cellStyle name="Обычный 5 22 5 4 2" xfId="22866"/>
    <cellStyle name="Обычный 5 22 5 4 2 2" xfId="22867"/>
    <cellStyle name="Обычный 5 22 5 4 2 2 2" xfId="52740"/>
    <cellStyle name="Обычный 5 22 5 4 2 3" xfId="52741"/>
    <cellStyle name="Обычный 5 22 5 4 3" xfId="22868"/>
    <cellStyle name="Обычный 5 22 5 4 3 2" xfId="52742"/>
    <cellStyle name="Обычный 5 22 5 4 4" xfId="52743"/>
    <cellStyle name="Обычный 5 22 5 5" xfId="22869"/>
    <cellStyle name="Обычный 5 22 5 5 2" xfId="22870"/>
    <cellStyle name="Обычный 5 22 5 5 2 2" xfId="52744"/>
    <cellStyle name="Обычный 5 22 5 5 3" xfId="52745"/>
    <cellStyle name="Обычный 5 22 5 6" xfId="22871"/>
    <cellStyle name="Обычный 5 22 5 6 2" xfId="52746"/>
    <cellStyle name="Обычный 5 22 5 7" xfId="22872"/>
    <cellStyle name="Обычный 5 22 5 7 2" xfId="52747"/>
    <cellStyle name="Обычный 5 22 5 8" xfId="52748"/>
    <cellStyle name="Обычный 5 22 6" xfId="22873"/>
    <cellStyle name="Обычный 5 22 6 2" xfId="22874"/>
    <cellStyle name="Обычный 5 22 6 2 2" xfId="22875"/>
    <cellStyle name="Обычный 5 22 6 2 2 2" xfId="22876"/>
    <cellStyle name="Обычный 5 22 6 2 2 2 2" xfId="52749"/>
    <cellStyle name="Обычный 5 22 6 2 2 3" xfId="52750"/>
    <cellStyle name="Обычный 5 22 6 2 3" xfId="22877"/>
    <cellStyle name="Обычный 5 22 6 2 3 2" xfId="52751"/>
    <cellStyle name="Обычный 5 22 6 2 4" xfId="52752"/>
    <cellStyle name="Обычный 5 22 6 3" xfId="22878"/>
    <cellStyle name="Обычный 5 22 6 3 2" xfId="22879"/>
    <cellStyle name="Обычный 5 22 6 3 2 2" xfId="22880"/>
    <cellStyle name="Обычный 5 22 6 3 2 2 2" xfId="52753"/>
    <cellStyle name="Обычный 5 22 6 3 2 3" xfId="52754"/>
    <cellStyle name="Обычный 5 22 6 3 3" xfId="22881"/>
    <cellStyle name="Обычный 5 22 6 3 3 2" xfId="52755"/>
    <cellStyle name="Обычный 5 22 6 3 4" xfId="52756"/>
    <cellStyle name="Обычный 5 22 6 4" xfId="22882"/>
    <cellStyle name="Обычный 5 22 6 4 2" xfId="22883"/>
    <cellStyle name="Обычный 5 22 6 4 2 2" xfId="22884"/>
    <cellStyle name="Обычный 5 22 6 4 2 2 2" xfId="52757"/>
    <cellStyle name="Обычный 5 22 6 4 2 3" xfId="52758"/>
    <cellStyle name="Обычный 5 22 6 4 3" xfId="22885"/>
    <cellStyle name="Обычный 5 22 6 4 3 2" xfId="52759"/>
    <cellStyle name="Обычный 5 22 6 4 4" xfId="52760"/>
    <cellStyle name="Обычный 5 22 6 5" xfId="22886"/>
    <cellStyle name="Обычный 5 22 6 5 2" xfId="22887"/>
    <cellStyle name="Обычный 5 22 6 5 2 2" xfId="52761"/>
    <cellStyle name="Обычный 5 22 6 5 3" xfId="52762"/>
    <cellStyle name="Обычный 5 22 6 6" xfId="22888"/>
    <cellStyle name="Обычный 5 22 6 6 2" xfId="52763"/>
    <cellStyle name="Обычный 5 22 6 7" xfId="22889"/>
    <cellStyle name="Обычный 5 22 6 7 2" xfId="52764"/>
    <cellStyle name="Обычный 5 22 6 8" xfId="52765"/>
    <cellStyle name="Обычный 5 22 7" xfId="22890"/>
    <cellStyle name="Обычный 5 22 7 2" xfId="22891"/>
    <cellStyle name="Обычный 5 22 7 2 2" xfId="22892"/>
    <cellStyle name="Обычный 5 22 7 2 2 2" xfId="22893"/>
    <cellStyle name="Обычный 5 22 7 2 2 2 2" xfId="52766"/>
    <cellStyle name="Обычный 5 22 7 2 2 3" xfId="52767"/>
    <cellStyle name="Обычный 5 22 7 2 3" xfId="22894"/>
    <cellStyle name="Обычный 5 22 7 2 3 2" xfId="52768"/>
    <cellStyle name="Обычный 5 22 7 2 4" xfId="52769"/>
    <cellStyle name="Обычный 5 22 7 3" xfId="22895"/>
    <cellStyle name="Обычный 5 22 7 3 2" xfId="22896"/>
    <cellStyle name="Обычный 5 22 7 3 2 2" xfId="22897"/>
    <cellStyle name="Обычный 5 22 7 3 2 2 2" xfId="52770"/>
    <cellStyle name="Обычный 5 22 7 3 2 3" xfId="52771"/>
    <cellStyle name="Обычный 5 22 7 3 3" xfId="22898"/>
    <cellStyle name="Обычный 5 22 7 3 3 2" xfId="52772"/>
    <cellStyle name="Обычный 5 22 7 3 4" xfId="52773"/>
    <cellStyle name="Обычный 5 22 7 4" xfId="22899"/>
    <cellStyle name="Обычный 5 22 7 4 2" xfId="22900"/>
    <cellStyle name="Обычный 5 22 7 4 2 2" xfId="22901"/>
    <cellStyle name="Обычный 5 22 7 4 2 2 2" xfId="52774"/>
    <cellStyle name="Обычный 5 22 7 4 2 3" xfId="52775"/>
    <cellStyle name="Обычный 5 22 7 4 3" xfId="22902"/>
    <cellStyle name="Обычный 5 22 7 4 3 2" xfId="52776"/>
    <cellStyle name="Обычный 5 22 7 4 4" xfId="52777"/>
    <cellStyle name="Обычный 5 22 7 5" xfId="22903"/>
    <cellStyle name="Обычный 5 22 7 5 2" xfId="22904"/>
    <cellStyle name="Обычный 5 22 7 5 2 2" xfId="52778"/>
    <cellStyle name="Обычный 5 22 7 5 3" xfId="52779"/>
    <cellStyle name="Обычный 5 22 7 6" xfId="22905"/>
    <cellStyle name="Обычный 5 22 7 6 2" xfId="52780"/>
    <cellStyle name="Обычный 5 22 7 7" xfId="22906"/>
    <cellStyle name="Обычный 5 22 7 7 2" xfId="52781"/>
    <cellStyle name="Обычный 5 22 7 8" xfId="52782"/>
    <cellStyle name="Обычный 5 22 8" xfId="22907"/>
    <cellStyle name="Обычный 5 22 8 2" xfId="22908"/>
    <cellStyle name="Обычный 5 22 8 2 2" xfId="22909"/>
    <cellStyle name="Обычный 5 22 8 2 2 2" xfId="22910"/>
    <cellStyle name="Обычный 5 22 8 2 2 2 2" xfId="52783"/>
    <cellStyle name="Обычный 5 22 8 2 2 3" xfId="52784"/>
    <cellStyle name="Обычный 5 22 8 2 3" xfId="22911"/>
    <cellStyle name="Обычный 5 22 8 2 3 2" xfId="52785"/>
    <cellStyle name="Обычный 5 22 8 2 4" xfId="52786"/>
    <cellStyle name="Обычный 5 22 8 3" xfId="22912"/>
    <cellStyle name="Обычный 5 22 8 3 2" xfId="22913"/>
    <cellStyle name="Обычный 5 22 8 3 2 2" xfId="22914"/>
    <cellStyle name="Обычный 5 22 8 3 2 2 2" xfId="52787"/>
    <cellStyle name="Обычный 5 22 8 3 2 3" xfId="52788"/>
    <cellStyle name="Обычный 5 22 8 3 3" xfId="22915"/>
    <cellStyle name="Обычный 5 22 8 3 3 2" xfId="52789"/>
    <cellStyle name="Обычный 5 22 8 3 4" xfId="52790"/>
    <cellStyle name="Обычный 5 22 8 4" xfId="22916"/>
    <cellStyle name="Обычный 5 22 8 4 2" xfId="22917"/>
    <cellStyle name="Обычный 5 22 8 4 2 2" xfId="22918"/>
    <cellStyle name="Обычный 5 22 8 4 2 2 2" xfId="52791"/>
    <cellStyle name="Обычный 5 22 8 4 2 3" xfId="52792"/>
    <cellStyle name="Обычный 5 22 8 4 3" xfId="22919"/>
    <cellStyle name="Обычный 5 22 8 4 3 2" xfId="52793"/>
    <cellStyle name="Обычный 5 22 8 4 4" xfId="52794"/>
    <cellStyle name="Обычный 5 22 8 5" xfId="22920"/>
    <cellStyle name="Обычный 5 22 8 5 2" xfId="22921"/>
    <cellStyle name="Обычный 5 22 8 5 2 2" xfId="52795"/>
    <cellStyle name="Обычный 5 22 8 5 3" xfId="52796"/>
    <cellStyle name="Обычный 5 22 8 6" xfId="22922"/>
    <cellStyle name="Обычный 5 22 8 6 2" xfId="52797"/>
    <cellStyle name="Обычный 5 22 8 7" xfId="22923"/>
    <cellStyle name="Обычный 5 22 8 7 2" xfId="52798"/>
    <cellStyle name="Обычный 5 22 8 8" xfId="52799"/>
    <cellStyle name="Обычный 5 22 9" xfId="22924"/>
    <cellStyle name="Обычный 5 22 9 2" xfId="22925"/>
    <cellStyle name="Обычный 5 22 9 2 2" xfId="22926"/>
    <cellStyle name="Обычный 5 22 9 2 2 2" xfId="22927"/>
    <cellStyle name="Обычный 5 22 9 2 2 2 2" xfId="52800"/>
    <cellStyle name="Обычный 5 22 9 2 2 3" xfId="52801"/>
    <cellStyle name="Обычный 5 22 9 2 3" xfId="22928"/>
    <cellStyle name="Обычный 5 22 9 2 3 2" xfId="52802"/>
    <cellStyle name="Обычный 5 22 9 2 4" xfId="52803"/>
    <cellStyle name="Обычный 5 22 9 3" xfId="22929"/>
    <cellStyle name="Обычный 5 22 9 3 2" xfId="22930"/>
    <cellStyle name="Обычный 5 22 9 3 2 2" xfId="22931"/>
    <cellStyle name="Обычный 5 22 9 3 2 2 2" xfId="52804"/>
    <cellStyle name="Обычный 5 22 9 3 2 3" xfId="52805"/>
    <cellStyle name="Обычный 5 22 9 3 3" xfId="22932"/>
    <cellStyle name="Обычный 5 22 9 3 3 2" xfId="52806"/>
    <cellStyle name="Обычный 5 22 9 3 4" xfId="52807"/>
    <cellStyle name="Обычный 5 22 9 4" xfId="22933"/>
    <cellStyle name="Обычный 5 22 9 4 2" xfId="22934"/>
    <cellStyle name="Обычный 5 22 9 4 2 2" xfId="22935"/>
    <cellStyle name="Обычный 5 22 9 4 2 2 2" xfId="52808"/>
    <cellStyle name="Обычный 5 22 9 4 2 3" xfId="52809"/>
    <cellStyle name="Обычный 5 22 9 4 3" xfId="22936"/>
    <cellStyle name="Обычный 5 22 9 4 3 2" xfId="52810"/>
    <cellStyle name="Обычный 5 22 9 4 4" xfId="52811"/>
    <cellStyle name="Обычный 5 22 9 5" xfId="22937"/>
    <cellStyle name="Обычный 5 22 9 5 2" xfId="22938"/>
    <cellStyle name="Обычный 5 22 9 5 2 2" xfId="52812"/>
    <cellStyle name="Обычный 5 22 9 5 3" xfId="52813"/>
    <cellStyle name="Обычный 5 22 9 6" xfId="22939"/>
    <cellStyle name="Обычный 5 22 9 6 2" xfId="52814"/>
    <cellStyle name="Обычный 5 22 9 7" xfId="22940"/>
    <cellStyle name="Обычный 5 22 9 7 2" xfId="52815"/>
    <cellStyle name="Обычный 5 22 9 8" xfId="52816"/>
    <cellStyle name="Обычный 5 23" xfId="22941"/>
    <cellStyle name="Обычный 5 23 10" xfId="22942"/>
    <cellStyle name="Обычный 5 23 10 2" xfId="22943"/>
    <cellStyle name="Обычный 5 23 10 2 2" xfId="22944"/>
    <cellStyle name="Обычный 5 23 10 2 2 2" xfId="22945"/>
    <cellStyle name="Обычный 5 23 10 2 2 2 2" xfId="52817"/>
    <cellStyle name="Обычный 5 23 10 2 2 3" xfId="52818"/>
    <cellStyle name="Обычный 5 23 10 2 3" xfId="22946"/>
    <cellStyle name="Обычный 5 23 10 2 3 2" xfId="52819"/>
    <cellStyle name="Обычный 5 23 10 2 4" xfId="52820"/>
    <cellStyle name="Обычный 5 23 10 3" xfId="22947"/>
    <cellStyle name="Обычный 5 23 10 3 2" xfId="22948"/>
    <cellStyle name="Обычный 5 23 10 3 2 2" xfId="22949"/>
    <cellStyle name="Обычный 5 23 10 3 2 2 2" xfId="52821"/>
    <cellStyle name="Обычный 5 23 10 3 2 3" xfId="52822"/>
    <cellStyle name="Обычный 5 23 10 3 3" xfId="22950"/>
    <cellStyle name="Обычный 5 23 10 3 3 2" xfId="52823"/>
    <cellStyle name="Обычный 5 23 10 3 4" xfId="52824"/>
    <cellStyle name="Обычный 5 23 10 4" xfId="22951"/>
    <cellStyle name="Обычный 5 23 10 4 2" xfId="22952"/>
    <cellStyle name="Обычный 5 23 10 4 2 2" xfId="22953"/>
    <cellStyle name="Обычный 5 23 10 4 2 2 2" xfId="52825"/>
    <cellStyle name="Обычный 5 23 10 4 2 3" xfId="52826"/>
    <cellStyle name="Обычный 5 23 10 4 3" xfId="22954"/>
    <cellStyle name="Обычный 5 23 10 4 3 2" xfId="52827"/>
    <cellStyle name="Обычный 5 23 10 4 4" xfId="52828"/>
    <cellStyle name="Обычный 5 23 10 5" xfId="22955"/>
    <cellStyle name="Обычный 5 23 10 5 2" xfId="22956"/>
    <cellStyle name="Обычный 5 23 10 5 2 2" xfId="52829"/>
    <cellStyle name="Обычный 5 23 10 5 3" xfId="52830"/>
    <cellStyle name="Обычный 5 23 10 6" xfId="22957"/>
    <cellStyle name="Обычный 5 23 10 6 2" xfId="52831"/>
    <cellStyle name="Обычный 5 23 10 7" xfId="22958"/>
    <cellStyle name="Обычный 5 23 10 7 2" xfId="52832"/>
    <cellStyle name="Обычный 5 23 10 8" xfId="52833"/>
    <cellStyle name="Обычный 5 23 11" xfId="22959"/>
    <cellStyle name="Обычный 5 23 11 2" xfId="22960"/>
    <cellStyle name="Обычный 5 23 11 2 2" xfId="22961"/>
    <cellStyle name="Обычный 5 23 11 2 2 2" xfId="22962"/>
    <cellStyle name="Обычный 5 23 11 2 2 2 2" xfId="52834"/>
    <cellStyle name="Обычный 5 23 11 2 2 3" xfId="52835"/>
    <cellStyle name="Обычный 5 23 11 2 3" xfId="22963"/>
    <cellStyle name="Обычный 5 23 11 2 3 2" xfId="52836"/>
    <cellStyle name="Обычный 5 23 11 2 4" xfId="52837"/>
    <cellStyle name="Обычный 5 23 11 3" xfId="22964"/>
    <cellStyle name="Обычный 5 23 11 3 2" xfId="22965"/>
    <cellStyle name="Обычный 5 23 11 3 2 2" xfId="22966"/>
    <cellStyle name="Обычный 5 23 11 3 2 2 2" xfId="52838"/>
    <cellStyle name="Обычный 5 23 11 3 2 3" xfId="52839"/>
    <cellStyle name="Обычный 5 23 11 3 3" xfId="22967"/>
    <cellStyle name="Обычный 5 23 11 3 3 2" xfId="52840"/>
    <cellStyle name="Обычный 5 23 11 3 4" xfId="52841"/>
    <cellStyle name="Обычный 5 23 11 4" xfId="22968"/>
    <cellStyle name="Обычный 5 23 11 4 2" xfId="22969"/>
    <cellStyle name="Обычный 5 23 11 4 2 2" xfId="22970"/>
    <cellStyle name="Обычный 5 23 11 4 2 2 2" xfId="52842"/>
    <cellStyle name="Обычный 5 23 11 4 2 3" xfId="52843"/>
    <cellStyle name="Обычный 5 23 11 4 3" xfId="22971"/>
    <cellStyle name="Обычный 5 23 11 4 3 2" xfId="52844"/>
    <cellStyle name="Обычный 5 23 11 4 4" xfId="52845"/>
    <cellStyle name="Обычный 5 23 11 5" xfId="22972"/>
    <cellStyle name="Обычный 5 23 11 5 2" xfId="22973"/>
    <cellStyle name="Обычный 5 23 11 5 2 2" xfId="52846"/>
    <cellStyle name="Обычный 5 23 11 5 3" xfId="52847"/>
    <cellStyle name="Обычный 5 23 11 6" xfId="22974"/>
    <cellStyle name="Обычный 5 23 11 6 2" xfId="52848"/>
    <cellStyle name="Обычный 5 23 11 7" xfId="22975"/>
    <cellStyle name="Обычный 5 23 11 7 2" xfId="52849"/>
    <cellStyle name="Обычный 5 23 11 8" xfId="52850"/>
    <cellStyle name="Обычный 5 23 12" xfId="22976"/>
    <cellStyle name="Обычный 5 23 12 2" xfId="22977"/>
    <cellStyle name="Обычный 5 23 12 2 2" xfId="22978"/>
    <cellStyle name="Обычный 5 23 12 2 2 2" xfId="22979"/>
    <cellStyle name="Обычный 5 23 12 2 2 2 2" xfId="52851"/>
    <cellStyle name="Обычный 5 23 12 2 2 3" xfId="52852"/>
    <cellStyle name="Обычный 5 23 12 2 3" xfId="22980"/>
    <cellStyle name="Обычный 5 23 12 2 3 2" xfId="52853"/>
    <cellStyle name="Обычный 5 23 12 2 4" xfId="52854"/>
    <cellStyle name="Обычный 5 23 12 3" xfId="22981"/>
    <cellStyle name="Обычный 5 23 12 3 2" xfId="22982"/>
    <cellStyle name="Обычный 5 23 12 3 2 2" xfId="22983"/>
    <cellStyle name="Обычный 5 23 12 3 2 2 2" xfId="52855"/>
    <cellStyle name="Обычный 5 23 12 3 2 3" xfId="52856"/>
    <cellStyle name="Обычный 5 23 12 3 3" xfId="22984"/>
    <cellStyle name="Обычный 5 23 12 3 3 2" xfId="52857"/>
    <cellStyle name="Обычный 5 23 12 3 4" xfId="52858"/>
    <cellStyle name="Обычный 5 23 12 4" xfId="22985"/>
    <cellStyle name="Обычный 5 23 12 4 2" xfId="22986"/>
    <cellStyle name="Обычный 5 23 12 4 2 2" xfId="22987"/>
    <cellStyle name="Обычный 5 23 12 4 2 2 2" xfId="52859"/>
    <cellStyle name="Обычный 5 23 12 4 2 3" xfId="52860"/>
    <cellStyle name="Обычный 5 23 12 4 3" xfId="22988"/>
    <cellStyle name="Обычный 5 23 12 4 3 2" xfId="52861"/>
    <cellStyle name="Обычный 5 23 12 4 4" xfId="52862"/>
    <cellStyle name="Обычный 5 23 12 5" xfId="22989"/>
    <cellStyle name="Обычный 5 23 12 5 2" xfId="22990"/>
    <cellStyle name="Обычный 5 23 12 5 2 2" xfId="52863"/>
    <cellStyle name="Обычный 5 23 12 5 3" xfId="52864"/>
    <cellStyle name="Обычный 5 23 12 6" xfId="22991"/>
    <cellStyle name="Обычный 5 23 12 6 2" xfId="52865"/>
    <cellStyle name="Обычный 5 23 12 7" xfId="22992"/>
    <cellStyle name="Обычный 5 23 12 7 2" xfId="52866"/>
    <cellStyle name="Обычный 5 23 12 8" xfId="52867"/>
    <cellStyle name="Обычный 5 23 13" xfId="22993"/>
    <cellStyle name="Обычный 5 23 13 2" xfId="22994"/>
    <cellStyle name="Обычный 5 23 13 2 2" xfId="22995"/>
    <cellStyle name="Обычный 5 23 13 2 2 2" xfId="22996"/>
    <cellStyle name="Обычный 5 23 13 2 2 2 2" xfId="52868"/>
    <cellStyle name="Обычный 5 23 13 2 2 3" xfId="52869"/>
    <cellStyle name="Обычный 5 23 13 2 3" xfId="22997"/>
    <cellStyle name="Обычный 5 23 13 2 3 2" xfId="52870"/>
    <cellStyle name="Обычный 5 23 13 2 4" xfId="52871"/>
    <cellStyle name="Обычный 5 23 13 3" xfId="22998"/>
    <cellStyle name="Обычный 5 23 13 3 2" xfId="22999"/>
    <cellStyle name="Обычный 5 23 13 3 2 2" xfId="23000"/>
    <cellStyle name="Обычный 5 23 13 3 2 2 2" xfId="52872"/>
    <cellStyle name="Обычный 5 23 13 3 2 3" xfId="52873"/>
    <cellStyle name="Обычный 5 23 13 3 3" xfId="23001"/>
    <cellStyle name="Обычный 5 23 13 3 3 2" xfId="52874"/>
    <cellStyle name="Обычный 5 23 13 3 4" xfId="52875"/>
    <cellStyle name="Обычный 5 23 13 4" xfId="23002"/>
    <cellStyle name="Обычный 5 23 13 4 2" xfId="23003"/>
    <cellStyle name="Обычный 5 23 13 4 2 2" xfId="23004"/>
    <cellStyle name="Обычный 5 23 13 4 2 2 2" xfId="52876"/>
    <cellStyle name="Обычный 5 23 13 4 2 3" xfId="52877"/>
    <cellStyle name="Обычный 5 23 13 4 3" xfId="23005"/>
    <cellStyle name="Обычный 5 23 13 4 3 2" xfId="52878"/>
    <cellStyle name="Обычный 5 23 13 4 4" xfId="52879"/>
    <cellStyle name="Обычный 5 23 13 5" xfId="23006"/>
    <cellStyle name="Обычный 5 23 13 5 2" xfId="23007"/>
    <cellStyle name="Обычный 5 23 13 5 2 2" xfId="52880"/>
    <cellStyle name="Обычный 5 23 13 5 3" xfId="52881"/>
    <cellStyle name="Обычный 5 23 13 6" xfId="23008"/>
    <cellStyle name="Обычный 5 23 13 6 2" xfId="52882"/>
    <cellStyle name="Обычный 5 23 13 7" xfId="23009"/>
    <cellStyle name="Обычный 5 23 13 7 2" xfId="52883"/>
    <cellStyle name="Обычный 5 23 13 8" xfId="52884"/>
    <cellStyle name="Обычный 5 23 14" xfId="23010"/>
    <cellStyle name="Обычный 5 23 14 2" xfId="23011"/>
    <cellStyle name="Обычный 5 23 14 2 2" xfId="23012"/>
    <cellStyle name="Обычный 5 23 14 2 2 2" xfId="23013"/>
    <cellStyle name="Обычный 5 23 14 2 2 2 2" xfId="52885"/>
    <cellStyle name="Обычный 5 23 14 2 2 3" xfId="52886"/>
    <cellStyle name="Обычный 5 23 14 2 3" xfId="23014"/>
    <cellStyle name="Обычный 5 23 14 2 3 2" xfId="52887"/>
    <cellStyle name="Обычный 5 23 14 2 4" xfId="52888"/>
    <cellStyle name="Обычный 5 23 14 3" xfId="23015"/>
    <cellStyle name="Обычный 5 23 14 3 2" xfId="23016"/>
    <cellStyle name="Обычный 5 23 14 3 2 2" xfId="23017"/>
    <cellStyle name="Обычный 5 23 14 3 2 2 2" xfId="52889"/>
    <cellStyle name="Обычный 5 23 14 3 2 3" xfId="52890"/>
    <cellStyle name="Обычный 5 23 14 3 3" xfId="23018"/>
    <cellStyle name="Обычный 5 23 14 3 3 2" xfId="52891"/>
    <cellStyle name="Обычный 5 23 14 3 4" xfId="52892"/>
    <cellStyle name="Обычный 5 23 14 4" xfId="23019"/>
    <cellStyle name="Обычный 5 23 14 4 2" xfId="23020"/>
    <cellStyle name="Обычный 5 23 14 4 2 2" xfId="23021"/>
    <cellStyle name="Обычный 5 23 14 4 2 2 2" xfId="52893"/>
    <cellStyle name="Обычный 5 23 14 4 2 3" xfId="52894"/>
    <cellStyle name="Обычный 5 23 14 4 3" xfId="23022"/>
    <cellStyle name="Обычный 5 23 14 4 3 2" xfId="52895"/>
    <cellStyle name="Обычный 5 23 14 4 4" xfId="52896"/>
    <cellStyle name="Обычный 5 23 14 5" xfId="23023"/>
    <cellStyle name="Обычный 5 23 14 5 2" xfId="23024"/>
    <cellStyle name="Обычный 5 23 14 5 2 2" xfId="52897"/>
    <cellStyle name="Обычный 5 23 14 5 3" xfId="52898"/>
    <cellStyle name="Обычный 5 23 14 6" xfId="23025"/>
    <cellStyle name="Обычный 5 23 14 6 2" xfId="52899"/>
    <cellStyle name="Обычный 5 23 14 7" xfId="23026"/>
    <cellStyle name="Обычный 5 23 14 7 2" xfId="52900"/>
    <cellStyle name="Обычный 5 23 14 8" xfId="52901"/>
    <cellStyle name="Обычный 5 23 15" xfId="23027"/>
    <cellStyle name="Обычный 5 23 15 2" xfId="23028"/>
    <cellStyle name="Обычный 5 23 15 2 2" xfId="23029"/>
    <cellStyle name="Обычный 5 23 15 2 2 2" xfId="23030"/>
    <cellStyle name="Обычный 5 23 15 2 2 2 2" xfId="52902"/>
    <cellStyle name="Обычный 5 23 15 2 2 3" xfId="52903"/>
    <cellStyle name="Обычный 5 23 15 2 3" xfId="23031"/>
    <cellStyle name="Обычный 5 23 15 2 3 2" xfId="52904"/>
    <cellStyle name="Обычный 5 23 15 2 4" xfId="52905"/>
    <cellStyle name="Обычный 5 23 15 3" xfId="23032"/>
    <cellStyle name="Обычный 5 23 15 3 2" xfId="23033"/>
    <cellStyle name="Обычный 5 23 15 3 2 2" xfId="23034"/>
    <cellStyle name="Обычный 5 23 15 3 2 2 2" xfId="52906"/>
    <cellStyle name="Обычный 5 23 15 3 2 3" xfId="52907"/>
    <cellStyle name="Обычный 5 23 15 3 3" xfId="23035"/>
    <cellStyle name="Обычный 5 23 15 3 3 2" xfId="52908"/>
    <cellStyle name="Обычный 5 23 15 3 4" xfId="52909"/>
    <cellStyle name="Обычный 5 23 15 4" xfId="23036"/>
    <cellStyle name="Обычный 5 23 15 4 2" xfId="23037"/>
    <cellStyle name="Обычный 5 23 15 4 2 2" xfId="23038"/>
    <cellStyle name="Обычный 5 23 15 4 2 2 2" xfId="52910"/>
    <cellStyle name="Обычный 5 23 15 4 2 3" xfId="52911"/>
    <cellStyle name="Обычный 5 23 15 4 3" xfId="23039"/>
    <cellStyle name="Обычный 5 23 15 4 3 2" xfId="52912"/>
    <cellStyle name="Обычный 5 23 15 4 4" xfId="52913"/>
    <cellStyle name="Обычный 5 23 15 5" xfId="23040"/>
    <cellStyle name="Обычный 5 23 15 5 2" xfId="23041"/>
    <cellStyle name="Обычный 5 23 15 5 2 2" xfId="52914"/>
    <cellStyle name="Обычный 5 23 15 5 3" xfId="52915"/>
    <cellStyle name="Обычный 5 23 15 6" xfId="23042"/>
    <cellStyle name="Обычный 5 23 15 6 2" xfId="52916"/>
    <cellStyle name="Обычный 5 23 15 7" xfId="23043"/>
    <cellStyle name="Обычный 5 23 15 7 2" xfId="52917"/>
    <cellStyle name="Обычный 5 23 15 8" xfId="52918"/>
    <cellStyle name="Обычный 5 23 16" xfId="23044"/>
    <cellStyle name="Обычный 5 23 16 2" xfId="23045"/>
    <cellStyle name="Обычный 5 23 16 2 2" xfId="23046"/>
    <cellStyle name="Обычный 5 23 16 2 2 2" xfId="23047"/>
    <cellStyle name="Обычный 5 23 16 2 2 2 2" xfId="52919"/>
    <cellStyle name="Обычный 5 23 16 2 2 3" xfId="52920"/>
    <cellStyle name="Обычный 5 23 16 2 3" xfId="23048"/>
    <cellStyle name="Обычный 5 23 16 2 3 2" xfId="52921"/>
    <cellStyle name="Обычный 5 23 16 2 4" xfId="52922"/>
    <cellStyle name="Обычный 5 23 16 3" xfId="23049"/>
    <cellStyle name="Обычный 5 23 16 3 2" xfId="23050"/>
    <cellStyle name="Обычный 5 23 16 3 2 2" xfId="23051"/>
    <cellStyle name="Обычный 5 23 16 3 2 2 2" xfId="52923"/>
    <cellStyle name="Обычный 5 23 16 3 2 3" xfId="52924"/>
    <cellStyle name="Обычный 5 23 16 3 3" xfId="23052"/>
    <cellStyle name="Обычный 5 23 16 3 3 2" xfId="52925"/>
    <cellStyle name="Обычный 5 23 16 3 4" xfId="52926"/>
    <cellStyle name="Обычный 5 23 16 4" xfId="23053"/>
    <cellStyle name="Обычный 5 23 16 4 2" xfId="23054"/>
    <cellStyle name="Обычный 5 23 16 4 2 2" xfId="23055"/>
    <cellStyle name="Обычный 5 23 16 4 2 2 2" xfId="52927"/>
    <cellStyle name="Обычный 5 23 16 4 2 3" xfId="52928"/>
    <cellStyle name="Обычный 5 23 16 4 3" xfId="23056"/>
    <cellStyle name="Обычный 5 23 16 4 3 2" xfId="52929"/>
    <cellStyle name="Обычный 5 23 16 4 4" xfId="52930"/>
    <cellStyle name="Обычный 5 23 16 5" xfId="23057"/>
    <cellStyle name="Обычный 5 23 16 5 2" xfId="23058"/>
    <cellStyle name="Обычный 5 23 16 5 2 2" xfId="52931"/>
    <cellStyle name="Обычный 5 23 16 5 3" xfId="52932"/>
    <cellStyle name="Обычный 5 23 16 6" xfId="23059"/>
    <cellStyle name="Обычный 5 23 16 6 2" xfId="52933"/>
    <cellStyle name="Обычный 5 23 16 7" xfId="23060"/>
    <cellStyle name="Обычный 5 23 16 7 2" xfId="52934"/>
    <cellStyle name="Обычный 5 23 16 8" xfId="52935"/>
    <cellStyle name="Обычный 5 23 17" xfId="23061"/>
    <cellStyle name="Обычный 5 23 17 2" xfId="23062"/>
    <cellStyle name="Обычный 5 23 17 2 2" xfId="23063"/>
    <cellStyle name="Обычный 5 23 17 2 2 2" xfId="23064"/>
    <cellStyle name="Обычный 5 23 17 2 2 2 2" xfId="52936"/>
    <cellStyle name="Обычный 5 23 17 2 2 3" xfId="52937"/>
    <cellStyle name="Обычный 5 23 17 2 3" xfId="23065"/>
    <cellStyle name="Обычный 5 23 17 2 3 2" xfId="52938"/>
    <cellStyle name="Обычный 5 23 17 2 4" xfId="52939"/>
    <cellStyle name="Обычный 5 23 17 3" xfId="23066"/>
    <cellStyle name="Обычный 5 23 17 3 2" xfId="23067"/>
    <cellStyle name="Обычный 5 23 17 3 2 2" xfId="23068"/>
    <cellStyle name="Обычный 5 23 17 3 2 2 2" xfId="52940"/>
    <cellStyle name="Обычный 5 23 17 3 2 3" xfId="52941"/>
    <cellStyle name="Обычный 5 23 17 3 3" xfId="23069"/>
    <cellStyle name="Обычный 5 23 17 3 3 2" xfId="52942"/>
    <cellStyle name="Обычный 5 23 17 3 4" xfId="52943"/>
    <cellStyle name="Обычный 5 23 17 4" xfId="23070"/>
    <cellStyle name="Обычный 5 23 17 4 2" xfId="23071"/>
    <cellStyle name="Обычный 5 23 17 4 2 2" xfId="23072"/>
    <cellStyle name="Обычный 5 23 17 4 2 2 2" xfId="52944"/>
    <cellStyle name="Обычный 5 23 17 4 2 3" xfId="52945"/>
    <cellStyle name="Обычный 5 23 17 4 3" xfId="23073"/>
    <cellStyle name="Обычный 5 23 17 4 3 2" xfId="52946"/>
    <cellStyle name="Обычный 5 23 17 4 4" xfId="52947"/>
    <cellStyle name="Обычный 5 23 17 5" xfId="23074"/>
    <cellStyle name="Обычный 5 23 17 5 2" xfId="23075"/>
    <cellStyle name="Обычный 5 23 17 5 2 2" xfId="52948"/>
    <cellStyle name="Обычный 5 23 17 5 3" xfId="52949"/>
    <cellStyle name="Обычный 5 23 17 6" xfId="23076"/>
    <cellStyle name="Обычный 5 23 17 6 2" xfId="52950"/>
    <cellStyle name="Обычный 5 23 17 7" xfId="23077"/>
    <cellStyle name="Обычный 5 23 17 7 2" xfId="52951"/>
    <cellStyle name="Обычный 5 23 17 8" xfId="52952"/>
    <cellStyle name="Обычный 5 23 18" xfId="23078"/>
    <cellStyle name="Обычный 5 23 18 2" xfId="23079"/>
    <cellStyle name="Обычный 5 23 18 2 2" xfId="23080"/>
    <cellStyle name="Обычный 5 23 18 2 2 2" xfId="23081"/>
    <cellStyle name="Обычный 5 23 18 2 2 2 2" xfId="52953"/>
    <cellStyle name="Обычный 5 23 18 2 2 3" xfId="52954"/>
    <cellStyle name="Обычный 5 23 18 2 3" xfId="23082"/>
    <cellStyle name="Обычный 5 23 18 2 3 2" xfId="52955"/>
    <cellStyle name="Обычный 5 23 18 2 4" xfId="52956"/>
    <cellStyle name="Обычный 5 23 18 3" xfId="23083"/>
    <cellStyle name="Обычный 5 23 18 3 2" xfId="23084"/>
    <cellStyle name="Обычный 5 23 18 3 2 2" xfId="23085"/>
    <cellStyle name="Обычный 5 23 18 3 2 2 2" xfId="52957"/>
    <cellStyle name="Обычный 5 23 18 3 2 3" xfId="52958"/>
    <cellStyle name="Обычный 5 23 18 3 3" xfId="23086"/>
    <cellStyle name="Обычный 5 23 18 3 3 2" xfId="52959"/>
    <cellStyle name="Обычный 5 23 18 3 4" xfId="52960"/>
    <cellStyle name="Обычный 5 23 18 4" xfId="23087"/>
    <cellStyle name="Обычный 5 23 18 4 2" xfId="23088"/>
    <cellStyle name="Обычный 5 23 18 4 2 2" xfId="23089"/>
    <cellStyle name="Обычный 5 23 18 4 2 2 2" xfId="52961"/>
    <cellStyle name="Обычный 5 23 18 4 2 3" xfId="52962"/>
    <cellStyle name="Обычный 5 23 18 4 3" xfId="23090"/>
    <cellStyle name="Обычный 5 23 18 4 3 2" xfId="52963"/>
    <cellStyle name="Обычный 5 23 18 4 4" xfId="52964"/>
    <cellStyle name="Обычный 5 23 18 5" xfId="23091"/>
    <cellStyle name="Обычный 5 23 18 5 2" xfId="23092"/>
    <cellStyle name="Обычный 5 23 18 5 2 2" xfId="52965"/>
    <cellStyle name="Обычный 5 23 18 5 3" xfId="52966"/>
    <cellStyle name="Обычный 5 23 18 6" xfId="23093"/>
    <cellStyle name="Обычный 5 23 18 6 2" xfId="52967"/>
    <cellStyle name="Обычный 5 23 18 7" xfId="23094"/>
    <cellStyle name="Обычный 5 23 18 7 2" xfId="52968"/>
    <cellStyle name="Обычный 5 23 18 8" xfId="52969"/>
    <cellStyle name="Обычный 5 23 19" xfId="23095"/>
    <cellStyle name="Обычный 5 23 19 2" xfId="23096"/>
    <cellStyle name="Обычный 5 23 19 2 2" xfId="23097"/>
    <cellStyle name="Обычный 5 23 19 2 2 2" xfId="23098"/>
    <cellStyle name="Обычный 5 23 19 2 2 2 2" xfId="52970"/>
    <cellStyle name="Обычный 5 23 19 2 2 3" xfId="52971"/>
    <cellStyle name="Обычный 5 23 19 2 3" xfId="23099"/>
    <cellStyle name="Обычный 5 23 19 2 3 2" xfId="52972"/>
    <cellStyle name="Обычный 5 23 19 2 4" xfId="52973"/>
    <cellStyle name="Обычный 5 23 19 3" xfId="23100"/>
    <cellStyle name="Обычный 5 23 19 3 2" xfId="23101"/>
    <cellStyle name="Обычный 5 23 19 3 2 2" xfId="23102"/>
    <cellStyle name="Обычный 5 23 19 3 2 2 2" xfId="52974"/>
    <cellStyle name="Обычный 5 23 19 3 2 3" xfId="52975"/>
    <cellStyle name="Обычный 5 23 19 3 3" xfId="23103"/>
    <cellStyle name="Обычный 5 23 19 3 3 2" xfId="52976"/>
    <cellStyle name="Обычный 5 23 19 3 4" xfId="52977"/>
    <cellStyle name="Обычный 5 23 19 4" xfId="23104"/>
    <cellStyle name="Обычный 5 23 19 4 2" xfId="23105"/>
    <cellStyle name="Обычный 5 23 19 4 2 2" xfId="23106"/>
    <cellStyle name="Обычный 5 23 19 4 2 2 2" xfId="52978"/>
    <cellStyle name="Обычный 5 23 19 4 2 3" xfId="52979"/>
    <cellStyle name="Обычный 5 23 19 4 3" xfId="23107"/>
    <cellStyle name="Обычный 5 23 19 4 3 2" xfId="52980"/>
    <cellStyle name="Обычный 5 23 19 4 4" xfId="52981"/>
    <cellStyle name="Обычный 5 23 19 5" xfId="23108"/>
    <cellStyle name="Обычный 5 23 19 5 2" xfId="23109"/>
    <cellStyle name="Обычный 5 23 19 5 2 2" xfId="52982"/>
    <cellStyle name="Обычный 5 23 19 5 3" xfId="52983"/>
    <cellStyle name="Обычный 5 23 19 6" xfId="23110"/>
    <cellStyle name="Обычный 5 23 19 6 2" xfId="52984"/>
    <cellStyle name="Обычный 5 23 19 7" xfId="23111"/>
    <cellStyle name="Обычный 5 23 19 7 2" xfId="52985"/>
    <cellStyle name="Обычный 5 23 19 8" xfId="52986"/>
    <cellStyle name="Обычный 5 23 2" xfId="23112"/>
    <cellStyle name="Обычный 5 23 2 2" xfId="23113"/>
    <cellStyle name="Обычный 5 23 2 2 2" xfId="23114"/>
    <cellStyle name="Обычный 5 23 2 2 2 2" xfId="23115"/>
    <cellStyle name="Обычный 5 23 2 2 2 2 2" xfId="52987"/>
    <cellStyle name="Обычный 5 23 2 2 2 3" xfId="52988"/>
    <cellStyle name="Обычный 5 23 2 2 3" xfId="23116"/>
    <cellStyle name="Обычный 5 23 2 2 3 2" xfId="52989"/>
    <cellStyle name="Обычный 5 23 2 2 4" xfId="52990"/>
    <cellStyle name="Обычный 5 23 2 3" xfId="23117"/>
    <cellStyle name="Обычный 5 23 2 3 2" xfId="23118"/>
    <cellStyle name="Обычный 5 23 2 3 2 2" xfId="23119"/>
    <cellStyle name="Обычный 5 23 2 3 2 2 2" xfId="52991"/>
    <cellStyle name="Обычный 5 23 2 3 2 3" xfId="52992"/>
    <cellStyle name="Обычный 5 23 2 3 3" xfId="23120"/>
    <cellStyle name="Обычный 5 23 2 3 3 2" xfId="52993"/>
    <cellStyle name="Обычный 5 23 2 3 4" xfId="52994"/>
    <cellStyle name="Обычный 5 23 2 4" xfId="23121"/>
    <cellStyle name="Обычный 5 23 2 4 2" xfId="23122"/>
    <cellStyle name="Обычный 5 23 2 4 2 2" xfId="23123"/>
    <cellStyle name="Обычный 5 23 2 4 2 2 2" xfId="52995"/>
    <cellStyle name="Обычный 5 23 2 4 2 3" xfId="52996"/>
    <cellStyle name="Обычный 5 23 2 4 3" xfId="23124"/>
    <cellStyle name="Обычный 5 23 2 4 3 2" xfId="52997"/>
    <cellStyle name="Обычный 5 23 2 4 4" xfId="52998"/>
    <cellStyle name="Обычный 5 23 2 5" xfId="23125"/>
    <cellStyle name="Обычный 5 23 2 5 2" xfId="23126"/>
    <cellStyle name="Обычный 5 23 2 5 2 2" xfId="52999"/>
    <cellStyle name="Обычный 5 23 2 5 3" xfId="53000"/>
    <cellStyle name="Обычный 5 23 2 6" xfId="23127"/>
    <cellStyle name="Обычный 5 23 2 6 2" xfId="53001"/>
    <cellStyle name="Обычный 5 23 2 7" xfId="23128"/>
    <cellStyle name="Обычный 5 23 2 7 2" xfId="53002"/>
    <cellStyle name="Обычный 5 23 2 8" xfId="53003"/>
    <cellStyle name="Обычный 5 23 20" xfId="23129"/>
    <cellStyle name="Обычный 5 23 20 2" xfId="23130"/>
    <cellStyle name="Обычный 5 23 20 2 2" xfId="23131"/>
    <cellStyle name="Обычный 5 23 20 2 2 2" xfId="23132"/>
    <cellStyle name="Обычный 5 23 20 2 2 2 2" xfId="53004"/>
    <cellStyle name="Обычный 5 23 20 2 2 3" xfId="53005"/>
    <cellStyle name="Обычный 5 23 20 2 3" xfId="23133"/>
    <cellStyle name="Обычный 5 23 20 2 3 2" xfId="53006"/>
    <cellStyle name="Обычный 5 23 20 2 4" xfId="53007"/>
    <cellStyle name="Обычный 5 23 20 3" xfId="23134"/>
    <cellStyle name="Обычный 5 23 20 3 2" xfId="23135"/>
    <cellStyle name="Обычный 5 23 20 3 2 2" xfId="23136"/>
    <cellStyle name="Обычный 5 23 20 3 2 2 2" xfId="53008"/>
    <cellStyle name="Обычный 5 23 20 3 2 3" xfId="53009"/>
    <cellStyle name="Обычный 5 23 20 3 3" xfId="23137"/>
    <cellStyle name="Обычный 5 23 20 3 3 2" xfId="53010"/>
    <cellStyle name="Обычный 5 23 20 3 4" xfId="53011"/>
    <cellStyle name="Обычный 5 23 20 4" xfId="23138"/>
    <cellStyle name="Обычный 5 23 20 4 2" xfId="23139"/>
    <cellStyle name="Обычный 5 23 20 4 2 2" xfId="23140"/>
    <cellStyle name="Обычный 5 23 20 4 2 2 2" xfId="53012"/>
    <cellStyle name="Обычный 5 23 20 4 2 3" xfId="53013"/>
    <cellStyle name="Обычный 5 23 20 4 3" xfId="23141"/>
    <cellStyle name="Обычный 5 23 20 4 3 2" xfId="53014"/>
    <cellStyle name="Обычный 5 23 20 4 4" xfId="53015"/>
    <cellStyle name="Обычный 5 23 20 5" xfId="23142"/>
    <cellStyle name="Обычный 5 23 20 5 2" xfId="23143"/>
    <cellStyle name="Обычный 5 23 20 5 2 2" xfId="53016"/>
    <cellStyle name="Обычный 5 23 20 5 3" xfId="53017"/>
    <cellStyle name="Обычный 5 23 20 6" xfId="23144"/>
    <cellStyle name="Обычный 5 23 20 6 2" xfId="53018"/>
    <cellStyle name="Обычный 5 23 20 7" xfId="23145"/>
    <cellStyle name="Обычный 5 23 20 7 2" xfId="53019"/>
    <cellStyle name="Обычный 5 23 20 8" xfId="53020"/>
    <cellStyle name="Обычный 5 23 21" xfId="23146"/>
    <cellStyle name="Обычный 5 23 21 2" xfId="23147"/>
    <cellStyle name="Обычный 5 23 21 2 2" xfId="23148"/>
    <cellStyle name="Обычный 5 23 21 2 2 2" xfId="23149"/>
    <cellStyle name="Обычный 5 23 21 2 2 2 2" xfId="53021"/>
    <cellStyle name="Обычный 5 23 21 2 2 3" xfId="53022"/>
    <cellStyle name="Обычный 5 23 21 2 3" xfId="23150"/>
    <cellStyle name="Обычный 5 23 21 2 3 2" xfId="53023"/>
    <cellStyle name="Обычный 5 23 21 2 4" xfId="53024"/>
    <cellStyle name="Обычный 5 23 21 3" xfId="23151"/>
    <cellStyle name="Обычный 5 23 21 3 2" xfId="23152"/>
    <cellStyle name="Обычный 5 23 21 3 2 2" xfId="23153"/>
    <cellStyle name="Обычный 5 23 21 3 2 2 2" xfId="53025"/>
    <cellStyle name="Обычный 5 23 21 3 2 3" xfId="53026"/>
    <cellStyle name="Обычный 5 23 21 3 3" xfId="23154"/>
    <cellStyle name="Обычный 5 23 21 3 3 2" xfId="53027"/>
    <cellStyle name="Обычный 5 23 21 3 4" xfId="53028"/>
    <cellStyle name="Обычный 5 23 21 4" xfId="23155"/>
    <cellStyle name="Обычный 5 23 21 4 2" xfId="23156"/>
    <cellStyle name="Обычный 5 23 21 4 2 2" xfId="23157"/>
    <cellStyle name="Обычный 5 23 21 4 2 2 2" xfId="53029"/>
    <cellStyle name="Обычный 5 23 21 4 2 3" xfId="53030"/>
    <cellStyle name="Обычный 5 23 21 4 3" xfId="23158"/>
    <cellStyle name="Обычный 5 23 21 4 3 2" xfId="53031"/>
    <cellStyle name="Обычный 5 23 21 4 4" xfId="53032"/>
    <cellStyle name="Обычный 5 23 21 5" xfId="23159"/>
    <cellStyle name="Обычный 5 23 21 5 2" xfId="23160"/>
    <cellStyle name="Обычный 5 23 21 5 2 2" xfId="53033"/>
    <cellStyle name="Обычный 5 23 21 5 3" xfId="53034"/>
    <cellStyle name="Обычный 5 23 21 6" xfId="23161"/>
    <cellStyle name="Обычный 5 23 21 6 2" xfId="53035"/>
    <cellStyle name="Обычный 5 23 21 7" xfId="23162"/>
    <cellStyle name="Обычный 5 23 21 7 2" xfId="53036"/>
    <cellStyle name="Обычный 5 23 21 8" xfId="53037"/>
    <cellStyle name="Обычный 5 23 22" xfId="23163"/>
    <cellStyle name="Обычный 5 23 22 2" xfId="23164"/>
    <cellStyle name="Обычный 5 23 22 2 2" xfId="23165"/>
    <cellStyle name="Обычный 5 23 22 2 2 2" xfId="23166"/>
    <cellStyle name="Обычный 5 23 22 2 2 2 2" xfId="53038"/>
    <cellStyle name="Обычный 5 23 22 2 2 3" xfId="53039"/>
    <cellStyle name="Обычный 5 23 22 2 3" xfId="23167"/>
    <cellStyle name="Обычный 5 23 22 2 3 2" xfId="53040"/>
    <cellStyle name="Обычный 5 23 22 2 4" xfId="53041"/>
    <cellStyle name="Обычный 5 23 22 3" xfId="23168"/>
    <cellStyle name="Обычный 5 23 22 3 2" xfId="23169"/>
    <cellStyle name="Обычный 5 23 22 3 2 2" xfId="23170"/>
    <cellStyle name="Обычный 5 23 22 3 2 2 2" xfId="53042"/>
    <cellStyle name="Обычный 5 23 22 3 2 3" xfId="53043"/>
    <cellStyle name="Обычный 5 23 22 3 3" xfId="23171"/>
    <cellStyle name="Обычный 5 23 22 3 3 2" xfId="53044"/>
    <cellStyle name="Обычный 5 23 22 3 4" xfId="53045"/>
    <cellStyle name="Обычный 5 23 22 4" xfId="23172"/>
    <cellStyle name="Обычный 5 23 22 4 2" xfId="23173"/>
    <cellStyle name="Обычный 5 23 22 4 2 2" xfId="23174"/>
    <cellStyle name="Обычный 5 23 22 4 2 2 2" xfId="53046"/>
    <cellStyle name="Обычный 5 23 22 4 2 3" xfId="53047"/>
    <cellStyle name="Обычный 5 23 22 4 3" xfId="23175"/>
    <cellStyle name="Обычный 5 23 22 4 3 2" xfId="53048"/>
    <cellStyle name="Обычный 5 23 22 4 4" xfId="53049"/>
    <cellStyle name="Обычный 5 23 22 5" xfId="23176"/>
    <cellStyle name="Обычный 5 23 22 5 2" xfId="23177"/>
    <cellStyle name="Обычный 5 23 22 5 2 2" xfId="53050"/>
    <cellStyle name="Обычный 5 23 22 5 3" xfId="53051"/>
    <cellStyle name="Обычный 5 23 22 6" xfId="23178"/>
    <cellStyle name="Обычный 5 23 22 6 2" xfId="53052"/>
    <cellStyle name="Обычный 5 23 22 7" xfId="23179"/>
    <cellStyle name="Обычный 5 23 22 7 2" xfId="53053"/>
    <cellStyle name="Обычный 5 23 22 8" xfId="53054"/>
    <cellStyle name="Обычный 5 23 23" xfId="23180"/>
    <cellStyle name="Обычный 5 23 23 2" xfId="23181"/>
    <cellStyle name="Обычный 5 23 23 2 2" xfId="23182"/>
    <cellStyle name="Обычный 5 23 23 2 2 2" xfId="23183"/>
    <cellStyle name="Обычный 5 23 23 2 2 2 2" xfId="53055"/>
    <cellStyle name="Обычный 5 23 23 2 2 3" xfId="53056"/>
    <cellStyle name="Обычный 5 23 23 2 3" xfId="23184"/>
    <cellStyle name="Обычный 5 23 23 2 3 2" xfId="53057"/>
    <cellStyle name="Обычный 5 23 23 2 4" xfId="53058"/>
    <cellStyle name="Обычный 5 23 23 3" xfId="23185"/>
    <cellStyle name="Обычный 5 23 23 3 2" xfId="23186"/>
    <cellStyle name="Обычный 5 23 23 3 2 2" xfId="23187"/>
    <cellStyle name="Обычный 5 23 23 3 2 2 2" xfId="53059"/>
    <cellStyle name="Обычный 5 23 23 3 2 3" xfId="53060"/>
    <cellStyle name="Обычный 5 23 23 3 3" xfId="23188"/>
    <cellStyle name="Обычный 5 23 23 3 3 2" xfId="53061"/>
    <cellStyle name="Обычный 5 23 23 3 4" xfId="53062"/>
    <cellStyle name="Обычный 5 23 23 4" xfId="23189"/>
    <cellStyle name="Обычный 5 23 23 4 2" xfId="23190"/>
    <cellStyle name="Обычный 5 23 23 4 2 2" xfId="23191"/>
    <cellStyle name="Обычный 5 23 23 4 2 2 2" xfId="53063"/>
    <cellStyle name="Обычный 5 23 23 4 2 3" xfId="53064"/>
    <cellStyle name="Обычный 5 23 23 4 3" xfId="23192"/>
    <cellStyle name="Обычный 5 23 23 4 3 2" xfId="53065"/>
    <cellStyle name="Обычный 5 23 23 4 4" xfId="53066"/>
    <cellStyle name="Обычный 5 23 23 5" xfId="23193"/>
    <cellStyle name="Обычный 5 23 23 5 2" xfId="23194"/>
    <cellStyle name="Обычный 5 23 23 5 2 2" xfId="53067"/>
    <cellStyle name="Обычный 5 23 23 5 3" xfId="53068"/>
    <cellStyle name="Обычный 5 23 23 6" xfId="23195"/>
    <cellStyle name="Обычный 5 23 23 6 2" xfId="53069"/>
    <cellStyle name="Обычный 5 23 23 7" xfId="23196"/>
    <cellStyle name="Обычный 5 23 23 7 2" xfId="53070"/>
    <cellStyle name="Обычный 5 23 23 8" xfId="53071"/>
    <cellStyle name="Обычный 5 23 24" xfId="23197"/>
    <cellStyle name="Обычный 5 23 24 2" xfId="23198"/>
    <cellStyle name="Обычный 5 23 24 2 2" xfId="23199"/>
    <cellStyle name="Обычный 5 23 24 2 2 2" xfId="23200"/>
    <cellStyle name="Обычный 5 23 24 2 2 2 2" xfId="53072"/>
    <cellStyle name="Обычный 5 23 24 2 2 3" xfId="53073"/>
    <cellStyle name="Обычный 5 23 24 2 3" xfId="23201"/>
    <cellStyle name="Обычный 5 23 24 2 3 2" xfId="53074"/>
    <cellStyle name="Обычный 5 23 24 2 4" xfId="53075"/>
    <cellStyle name="Обычный 5 23 24 3" xfId="23202"/>
    <cellStyle name="Обычный 5 23 24 3 2" xfId="23203"/>
    <cellStyle name="Обычный 5 23 24 3 2 2" xfId="23204"/>
    <cellStyle name="Обычный 5 23 24 3 2 2 2" xfId="53076"/>
    <cellStyle name="Обычный 5 23 24 3 2 3" xfId="53077"/>
    <cellStyle name="Обычный 5 23 24 3 3" xfId="23205"/>
    <cellStyle name="Обычный 5 23 24 3 3 2" xfId="53078"/>
    <cellStyle name="Обычный 5 23 24 3 4" xfId="53079"/>
    <cellStyle name="Обычный 5 23 24 4" xfId="23206"/>
    <cellStyle name="Обычный 5 23 24 4 2" xfId="23207"/>
    <cellStyle name="Обычный 5 23 24 4 2 2" xfId="23208"/>
    <cellStyle name="Обычный 5 23 24 4 2 2 2" xfId="53080"/>
    <cellStyle name="Обычный 5 23 24 4 2 3" xfId="53081"/>
    <cellStyle name="Обычный 5 23 24 4 3" xfId="23209"/>
    <cellStyle name="Обычный 5 23 24 4 3 2" xfId="53082"/>
    <cellStyle name="Обычный 5 23 24 4 4" xfId="53083"/>
    <cellStyle name="Обычный 5 23 24 5" xfId="23210"/>
    <cellStyle name="Обычный 5 23 24 5 2" xfId="23211"/>
    <cellStyle name="Обычный 5 23 24 5 2 2" xfId="53084"/>
    <cellStyle name="Обычный 5 23 24 5 3" xfId="53085"/>
    <cellStyle name="Обычный 5 23 24 6" xfId="23212"/>
    <cellStyle name="Обычный 5 23 24 6 2" xfId="53086"/>
    <cellStyle name="Обычный 5 23 24 7" xfId="23213"/>
    <cellStyle name="Обычный 5 23 24 7 2" xfId="53087"/>
    <cellStyle name="Обычный 5 23 24 8" xfId="53088"/>
    <cellStyle name="Обычный 5 23 25" xfId="23214"/>
    <cellStyle name="Обычный 5 23 25 2" xfId="23215"/>
    <cellStyle name="Обычный 5 23 25 2 2" xfId="23216"/>
    <cellStyle name="Обычный 5 23 25 2 2 2" xfId="23217"/>
    <cellStyle name="Обычный 5 23 25 2 2 2 2" xfId="53089"/>
    <cellStyle name="Обычный 5 23 25 2 2 3" xfId="53090"/>
    <cellStyle name="Обычный 5 23 25 2 3" xfId="23218"/>
    <cellStyle name="Обычный 5 23 25 2 3 2" xfId="53091"/>
    <cellStyle name="Обычный 5 23 25 2 4" xfId="53092"/>
    <cellStyle name="Обычный 5 23 25 3" xfId="23219"/>
    <cellStyle name="Обычный 5 23 25 3 2" xfId="23220"/>
    <cellStyle name="Обычный 5 23 25 3 2 2" xfId="23221"/>
    <cellStyle name="Обычный 5 23 25 3 2 2 2" xfId="53093"/>
    <cellStyle name="Обычный 5 23 25 3 2 3" xfId="53094"/>
    <cellStyle name="Обычный 5 23 25 3 3" xfId="23222"/>
    <cellStyle name="Обычный 5 23 25 3 3 2" xfId="53095"/>
    <cellStyle name="Обычный 5 23 25 3 4" xfId="53096"/>
    <cellStyle name="Обычный 5 23 25 4" xfId="23223"/>
    <cellStyle name="Обычный 5 23 25 4 2" xfId="23224"/>
    <cellStyle name="Обычный 5 23 25 4 2 2" xfId="23225"/>
    <cellStyle name="Обычный 5 23 25 4 2 2 2" xfId="53097"/>
    <cellStyle name="Обычный 5 23 25 4 2 3" xfId="53098"/>
    <cellStyle name="Обычный 5 23 25 4 3" xfId="23226"/>
    <cellStyle name="Обычный 5 23 25 4 3 2" xfId="53099"/>
    <cellStyle name="Обычный 5 23 25 4 4" xfId="53100"/>
    <cellStyle name="Обычный 5 23 25 5" xfId="23227"/>
    <cellStyle name="Обычный 5 23 25 5 2" xfId="23228"/>
    <cellStyle name="Обычный 5 23 25 5 2 2" xfId="53101"/>
    <cellStyle name="Обычный 5 23 25 5 3" xfId="53102"/>
    <cellStyle name="Обычный 5 23 25 6" xfId="23229"/>
    <cellStyle name="Обычный 5 23 25 6 2" xfId="53103"/>
    <cellStyle name="Обычный 5 23 25 7" xfId="23230"/>
    <cellStyle name="Обычный 5 23 25 7 2" xfId="53104"/>
    <cellStyle name="Обычный 5 23 25 8" xfId="53105"/>
    <cellStyle name="Обычный 5 23 26" xfId="23231"/>
    <cellStyle name="Обычный 5 23 26 2" xfId="23232"/>
    <cellStyle name="Обычный 5 23 26 2 2" xfId="23233"/>
    <cellStyle name="Обычный 5 23 26 2 2 2" xfId="23234"/>
    <cellStyle name="Обычный 5 23 26 2 2 2 2" xfId="53106"/>
    <cellStyle name="Обычный 5 23 26 2 2 3" xfId="53107"/>
    <cellStyle name="Обычный 5 23 26 2 3" xfId="23235"/>
    <cellStyle name="Обычный 5 23 26 2 3 2" xfId="53108"/>
    <cellStyle name="Обычный 5 23 26 2 4" xfId="53109"/>
    <cellStyle name="Обычный 5 23 26 3" xfId="23236"/>
    <cellStyle name="Обычный 5 23 26 3 2" xfId="23237"/>
    <cellStyle name="Обычный 5 23 26 3 2 2" xfId="23238"/>
    <cellStyle name="Обычный 5 23 26 3 2 2 2" xfId="53110"/>
    <cellStyle name="Обычный 5 23 26 3 2 3" xfId="53111"/>
    <cellStyle name="Обычный 5 23 26 3 3" xfId="23239"/>
    <cellStyle name="Обычный 5 23 26 3 3 2" xfId="53112"/>
    <cellStyle name="Обычный 5 23 26 3 4" xfId="53113"/>
    <cellStyle name="Обычный 5 23 26 4" xfId="23240"/>
    <cellStyle name="Обычный 5 23 26 4 2" xfId="23241"/>
    <cellStyle name="Обычный 5 23 26 4 2 2" xfId="23242"/>
    <cellStyle name="Обычный 5 23 26 4 2 2 2" xfId="53114"/>
    <cellStyle name="Обычный 5 23 26 4 2 3" xfId="53115"/>
    <cellStyle name="Обычный 5 23 26 4 3" xfId="23243"/>
    <cellStyle name="Обычный 5 23 26 4 3 2" xfId="53116"/>
    <cellStyle name="Обычный 5 23 26 4 4" xfId="53117"/>
    <cellStyle name="Обычный 5 23 26 5" xfId="23244"/>
    <cellStyle name="Обычный 5 23 26 5 2" xfId="23245"/>
    <cellStyle name="Обычный 5 23 26 5 2 2" xfId="53118"/>
    <cellStyle name="Обычный 5 23 26 5 3" xfId="53119"/>
    <cellStyle name="Обычный 5 23 26 6" xfId="23246"/>
    <cellStyle name="Обычный 5 23 26 6 2" xfId="53120"/>
    <cellStyle name="Обычный 5 23 26 7" xfId="23247"/>
    <cellStyle name="Обычный 5 23 26 7 2" xfId="53121"/>
    <cellStyle name="Обычный 5 23 26 8" xfId="53122"/>
    <cellStyle name="Обычный 5 23 27" xfId="23248"/>
    <cellStyle name="Обычный 5 23 27 2" xfId="23249"/>
    <cellStyle name="Обычный 5 23 27 2 2" xfId="23250"/>
    <cellStyle name="Обычный 5 23 27 2 2 2" xfId="23251"/>
    <cellStyle name="Обычный 5 23 27 2 2 2 2" xfId="53123"/>
    <cellStyle name="Обычный 5 23 27 2 2 3" xfId="53124"/>
    <cellStyle name="Обычный 5 23 27 2 3" xfId="23252"/>
    <cellStyle name="Обычный 5 23 27 2 3 2" xfId="53125"/>
    <cellStyle name="Обычный 5 23 27 2 4" xfId="53126"/>
    <cellStyle name="Обычный 5 23 27 3" xfId="23253"/>
    <cellStyle name="Обычный 5 23 27 3 2" xfId="23254"/>
    <cellStyle name="Обычный 5 23 27 3 2 2" xfId="23255"/>
    <cellStyle name="Обычный 5 23 27 3 2 2 2" xfId="53127"/>
    <cellStyle name="Обычный 5 23 27 3 2 3" xfId="53128"/>
    <cellStyle name="Обычный 5 23 27 3 3" xfId="23256"/>
    <cellStyle name="Обычный 5 23 27 3 3 2" xfId="53129"/>
    <cellStyle name="Обычный 5 23 27 3 4" xfId="53130"/>
    <cellStyle name="Обычный 5 23 27 4" xfId="23257"/>
    <cellStyle name="Обычный 5 23 27 4 2" xfId="23258"/>
    <cellStyle name="Обычный 5 23 27 4 2 2" xfId="23259"/>
    <cellStyle name="Обычный 5 23 27 4 2 2 2" xfId="53131"/>
    <cellStyle name="Обычный 5 23 27 4 2 3" xfId="53132"/>
    <cellStyle name="Обычный 5 23 27 4 3" xfId="23260"/>
    <cellStyle name="Обычный 5 23 27 4 3 2" xfId="53133"/>
    <cellStyle name="Обычный 5 23 27 4 4" xfId="53134"/>
    <cellStyle name="Обычный 5 23 27 5" xfId="23261"/>
    <cellStyle name="Обычный 5 23 27 5 2" xfId="23262"/>
    <cellStyle name="Обычный 5 23 27 5 2 2" xfId="53135"/>
    <cellStyle name="Обычный 5 23 27 5 3" xfId="53136"/>
    <cellStyle name="Обычный 5 23 27 6" xfId="23263"/>
    <cellStyle name="Обычный 5 23 27 6 2" xfId="53137"/>
    <cellStyle name="Обычный 5 23 27 7" xfId="23264"/>
    <cellStyle name="Обычный 5 23 27 7 2" xfId="53138"/>
    <cellStyle name="Обычный 5 23 27 8" xfId="53139"/>
    <cellStyle name="Обычный 5 23 28" xfId="23265"/>
    <cellStyle name="Обычный 5 23 28 2" xfId="23266"/>
    <cellStyle name="Обычный 5 23 28 2 2" xfId="23267"/>
    <cellStyle name="Обычный 5 23 28 2 2 2" xfId="23268"/>
    <cellStyle name="Обычный 5 23 28 2 2 2 2" xfId="53140"/>
    <cellStyle name="Обычный 5 23 28 2 2 3" xfId="53141"/>
    <cellStyle name="Обычный 5 23 28 2 3" xfId="23269"/>
    <cellStyle name="Обычный 5 23 28 2 3 2" xfId="53142"/>
    <cellStyle name="Обычный 5 23 28 2 4" xfId="53143"/>
    <cellStyle name="Обычный 5 23 28 3" xfId="23270"/>
    <cellStyle name="Обычный 5 23 28 3 2" xfId="23271"/>
    <cellStyle name="Обычный 5 23 28 3 2 2" xfId="23272"/>
    <cellStyle name="Обычный 5 23 28 3 2 2 2" xfId="53144"/>
    <cellStyle name="Обычный 5 23 28 3 2 3" xfId="53145"/>
    <cellStyle name="Обычный 5 23 28 3 3" xfId="23273"/>
    <cellStyle name="Обычный 5 23 28 3 3 2" xfId="53146"/>
    <cellStyle name="Обычный 5 23 28 3 4" xfId="53147"/>
    <cellStyle name="Обычный 5 23 28 4" xfId="23274"/>
    <cellStyle name="Обычный 5 23 28 4 2" xfId="23275"/>
    <cellStyle name="Обычный 5 23 28 4 2 2" xfId="23276"/>
    <cellStyle name="Обычный 5 23 28 4 2 2 2" xfId="53148"/>
    <cellStyle name="Обычный 5 23 28 4 2 3" xfId="53149"/>
    <cellStyle name="Обычный 5 23 28 4 3" xfId="23277"/>
    <cellStyle name="Обычный 5 23 28 4 3 2" xfId="53150"/>
    <cellStyle name="Обычный 5 23 28 4 4" xfId="53151"/>
    <cellStyle name="Обычный 5 23 28 5" xfId="23278"/>
    <cellStyle name="Обычный 5 23 28 5 2" xfId="23279"/>
    <cellStyle name="Обычный 5 23 28 5 2 2" xfId="53152"/>
    <cellStyle name="Обычный 5 23 28 5 3" xfId="53153"/>
    <cellStyle name="Обычный 5 23 28 6" xfId="23280"/>
    <cellStyle name="Обычный 5 23 28 6 2" xfId="53154"/>
    <cellStyle name="Обычный 5 23 28 7" xfId="23281"/>
    <cellStyle name="Обычный 5 23 28 7 2" xfId="53155"/>
    <cellStyle name="Обычный 5 23 28 8" xfId="53156"/>
    <cellStyle name="Обычный 5 23 29" xfId="23282"/>
    <cellStyle name="Обычный 5 23 29 2" xfId="23283"/>
    <cellStyle name="Обычный 5 23 29 2 2" xfId="23284"/>
    <cellStyle name="Обычный 5 23 29 2 2 2" xfId="23285"/>
    <cellStyle name="Обычный 5 23 29 2 2 2 2" xfId="53157"/>
    <cellStyle name="Обычный 5 23 29 2 2 3" xfId="53158"/>
    <cellStyle name="Обычный 5 23 29 2 3" xfId="23286"/>
    <cellStyle name="Обычный 5 23 29 2 3 2" xfId="53159"/>
    <cellStyle name="Обычный 5 23 29 2 4" xfId="53160"/>
    <cellStyle name="Обычный 5 23 29 3" xfId="23287"/>
    <cellStyle name="Обычный 5 23 29 3 2" xfId="23288"/>
    <cellStyle name="Обычный 5 23 29 3 2 2" xfId="23289"/>
    <cellStyle name="Обычный 5 23 29 3 2 2 2" xfId="53161"/>
    <cellStyle name="Обычный 5 23 29 3 2 3" xfId="53162"/>
    <cellStyle name="Обычный 5 23 29 3 3" xfId="23290"/>
    <cellStyle name="Обычный 5 23 29 3 3 2" xfId="53163"/>
    <cellStyle name="Обычный 5 23 29 3 4" xfId="53164"/>
    <cellStyle name="Обычный 5 23 29 4" xfId="23291"/>
    <cellStyle name="Обычный 5 23 29 4 2" xfId="23292"/>
    <cellStyle name="Обычный 5 23 29 4 2 2" xfId="23293"/>
    <cellStyle name="Обычный 5 23 29 4 2 2 2" xfId="53165"/>
    <cellStyle name="Обычный 5 23 29 4 2 3" xfId="53166"/>
    <cellStyle name="Обычный 5 23 29 4 3" xfId="23294"/>
    <cellStyle name="Обычный 5 23 29 4 3 2" xfId="53167"/>
    <cellStyle name="Обычный 5 23 29 4 4" xfId="53168"/>
    <cellStyle name="Обычный 5 23 29 5" xfId="23295"/>
    <cellStyle name="Обычный 5 23 29 5 2" xfId="23296"/>
    <cellStyle name="Обычный 5 23 29 5 2 2" xfId="53169"/>
    <cellStyle name="Обычный 5 23 29 5 3" xfId="53170"/>
    <cellStyle name="Обычный 5 23 29 6" xfId="23297"/>
    <cellStyle name="Обычный 5 23 29 6 2" xfId="53171"/>
    <cellStyle name="Обычный 5 23 29 7" xfId="23298"/>
    <cellStyle name="Обычный 5 23 29 7 2" xfId="53172"/>
    <cellStyle name="Обычный 5 23 29 8" xfId="53173"/>
    <cellStyle name="Обычный 5 23 3" xfId="23299"/>
    <cellStyle name="Обычный 5 23 3 2" xfId="23300"/>
    <cellStyle name="Обычный 5 23 3 2 2" xfId="23301"/>
    <cellStyle name="Обычный 5 23 3 2 2 2" xfId="23302"/>
    <cellStyle name="Обычный 5 23 3 2 2 2 2" xfId="53174"/>
    <cellStyle name="Обычный 5 23 3 2 2 3" xfId="53175"/>
    <cellStyle name="Обычный 5 23 3 2 3" xfId="23303"/>
    <cellStyle name="Обычный 5 23 3 2 3 2" xfId="53176"/>
    <cellStyle name="Обычный 5 23 3 2 4" xfId="53177"/>
    <cellStyle name="Обычный 5 23 3 3" xfId="23304"/>
    <cellStyle name="Обычный 5 23 3 3 2" xfId="23305"/>
    <cellStyle name="Обычный 5 23 3 3 2 2" xfId="23306"/>
    <cellStyle name="Обычный 5 23 3 3 2 2 2" xfId="53178"/>
    <cellStyle name="Обычный 5 23 3 3 2 3" xfId="53179"/>
    <cellStyle name="Обычный 5 23 3 3 3" xfId="23307"/>
    <cellStyle name="Обычный 5 23 3 3 3 2" xfId="53180"/>
    <cellStyle name="Обычный 5 23 3 3 4" xfId="53181"/>
    <cellStyle name="Обычный 5 23 3 4" xfId="23308"/>
    <cellStyle name="Обычный 5 23 3 4 2" xfId="23309"/>
    <cellStyle name="Обычный 5 23 3 4 2 2" xfId="23310"/>
    <cellStyle name="Обычный 5 23 3 4 2 2 2" xfId="53182"/>
    <cellStyle name="Обычный 5 23 3 4 2 3" xfId="53183"/>
    <cellStyle name="Обычный 5 23 3 4 3" xfId="23311"/>
    <cellStyle name="Обычный 5 23 3 4 3 2" xfId="53184"/>
    <cellStyle name="Обычный 5 23 3 4 4" xfId="53185"/>
    <cellStyle name="Обычный 5 23 3 5" xfId="23312"/>
    <cellStyle name="Обычный 5 23 3 5 2" xfId="23313"/>
    <cellStyle name="Обычный 5 23 3 5 2 2" xfId="53186"/>
    <cellStyle name="Обычный 5 23 3 5 3" xfId="53187"/>
    <cellStyle name="Обычный 5 23 3 6" xfId="23314"/>
    <cellStyle name="Обычный 5 23 3 6 2" xfId="53188"/>
    <cellStyle name="Обычный 5 23 3 7" xfId="23315"/>
    <cellStyle name="Обычный 5 23 3 7 2" xfId="53189"/>
    <cellStyle name="Обычный 5 23 3 8" xfId="53190"/>
    <cellStyle name="Обычный 5 23 30" xfId="23316"/>
    <cellStyle name="Обычный 5 23 30 2" xfId="23317"/>
    <cellStyle name="Обычный 5 23 30 2 2" xfId="23318"/>
    <cellStyle name="Обычный 5 23 30 2 2 2" xfId="53191"/>
    <cellStyle name="Обычный 5 23 30 2 3" xfId="53192"/>
    <cellStyle name="Обычный 5 23 30 3" xfId="23319"/>
    <cellStyle name="Обычный 5 23 30 3 2" xfId="53193"/>
    <cellStyle name="Обычный 5 23 30 4" xfId="53194"/>
    <cellStyle name="Обычный 5 23 31" xfId="23320"/>
    <cellStyle name="Обычный 5 23 31 2" xfId="23321"/>
    <cellStyle name="Обычный 5 23 31 2 2" xfId="23322"/>
    <cellStyle name="Обычный 5 23 31 2 2 2" xfId="53195"/>
    <cellStyle name="Обычный 5 23 31 2 3" xfId="53196"/>
    <cellStyle name="Обычный 5 23 31 3" xfId="23323"/>
    <cellStyle name="Обычный 5 23 31 3 2" xfId="53197"/>
    <cellStyle name="Обычный 5 23 31 4" xfId="53198"/>
    <cellStyle name="Обычный 5 23 32" xfId="23324"/>
    <cellStyle name="Обычный 5 23 32 2" xfId="23325"/>
    <cellStyle name="Обычный 5 23 32 2 2" xfId="23326"/>
    <cellStyle name="Обычный 5 23 32 2 2 2" xfId="53199"/>
    <cellStyle name="Обычный 5 23 32 2 3" xfId="53200"/>
    <cellStyle name="Обычный 5 23 32 3" xfId="23327"/>
    <cellStyle name="Обычный 5 23 32 3 2" xfId="53201"/>
    <cellStyle name="Обычный 5 23 32 4" xfId="53202"/>
    <cellStyle name="Обычный 5 23 33" xfId="23328"/>
    <cellStyle name="Обычный 5 23 33 2" xfId="23329"/>
    <cellStyle name="Обычный 5 23 33 2 2" xfId="53203"/>
    <cellStyle name="Обычный 5 23 33 3" xfId="53204"/>
    <cellStyle name="Обычный 5 23 34" xfId="23330"/>
    <cellStyle name="Обычный 5 23 34 2" xfId="53205"/>
    <cellStyle name="Обычный 5 23 35" xfId="23331"/>
    <cellStyle name="Обычный 5 23 35 2" xfId="53206"/>
    <cellStyle name="Обычный 5 23 36" xfId="53207"/>
    <cellStyle name="Обычный 5 23 4" xfId="23332"/>
    <cellStyle name="Обычный 5 23 4 2" xfId="23333"/>
    <cellStyle name="Обычный 5 23 4 2 2" xfId="23334"/>
    <cellStyle name="Обычный 5 23 4 2 2 2" xfId="23335"/>
    <cellStyle name="Обычный 5 23 4 2 2 2 2" xfId="53208"/>
    <cellStyle name="Обычный 5 23 4 2 2 3" xfId="53209"/>
    <cellStyle name="Обычный 5 23 4 2 3" xfId="23336"/>
    <cellStyle name="Обычный 5 23 4 2 3 2" xfId="53210"/>
    <cellStyle name="Обычный 5 23 4 2 4" xfId="53211"/>
    <cellStyle name="Обычный 5 23 4 3" xfId="23337"/>
    <cellStyle name="Обычный 5 23 4 3 2" xfId="23338"/>
    <cellStyle name="Обычный 5 23 4 3 2 2" xfId="23339"/>
    <cellStyle name="Обычный 5 23 4 3 2 2 2" xfId="53212"/>
    <cellStyle name="Обычный 5 23 4 3 2 3" xfId="53213"/>
    <cellStyle name="Обычный 5 23 4 3 3" xfId="23340"/>
    <cellStyle name="Обычный 5 23 4 3 3 2" xfId="53214"/>
    <cellStyle name="Обычный 5 23 4 3 4" xfId="53215"/>
    <cellStyle name="Обычный 5 23 4 4" xfId="23341"/>
    <cellStyle name="Обычный 5 23 4 4 2" xfId="23342"/>
    <cellStyle name="Обычный 5 23 4 4 2 2" xfId="23343"/>
    <cellStyle name="Обычный 5 23 4 4 2 2 2" xfId="53216"/>
    <cellStyle name="Обычный 5 23 4 4 2 3" xfId="53217"/>
    <cellStyle name="Обычный 5 23 4 4 3" xfId="23344"/>
    <cellStyle name="Обычный 5 23 4 4 3 2" xfId="53218"/>
    <cellStyle name="Обычный 5 23 4 4 4" xfId="53219"/>
    <cellStyle name="Обычный 5 23 4 5" xfId="23345"/>
    <cellStyle name="Обычный 5 23 4 5 2" xfId="23346"/>
    <cellStyle name="Обычный 5 23 4 5 2 2" xfId="53220"/>
    <cellStyle name="Обычный 5 23 4 5 3" xfId="53221"/>
    <cellStyle name="Обычный 5 23 4 6" xfId="23347"/>
    <cellStyle name="Обычный 5 23 4 6 2" xfId="53222"/>
    <cellStyle name="Обычный 5 23 4 7" xfId="23348"/>
    <cellStyle name="Обычный 5 23 4 7 2" xfId="53223"/>
    <cellStyle name="Обычный 5 23 4 8" xfId="53224"/>
    <cellStyle name="Обычный 5 23 5" xfId="23349"/>
    <cellStyle name="Обычный 5 23 5 2" xfId="23350"/>
    <cellStyle name="Обычный 5 23 5 2 2" xfId="23351"/>
    <cellStyle name="Обычный 5 23 5 2 2 2" xfId="23352"/>
    <cellStyle name="Обычный 5 23 5 2 2 2 2" xfId="53225"/>
    <cellStyle name="Обычный 5 23 5 2 2 3" xfId="53226"/>
    <cellStyle name="Обычный 5 23 5 2 3" xfId="23353"/>
    <cellStyle name="Обычный 5 23 5 2 3 2" xfId="53227"/>
    <cellStyle name="Обычный 5 23 5 2 4" xfId="53228"/>
    <cellStyle name="Обычный 5 23 5 3" xfId="23354"/>
    <cellStyle name="Обычный 5 23 5 3 2" xfId="23355"/>
    <cellStyle name="Обычный 5 23 5 3 2 2" xfId="23356"/>
    <cellStyle name="Обычный 5 23 5 3 2 2 2" xfId="53229"/>
    <cellStyle name="Обычный 5 23 5 3 2 3" xfId="53230"/>
    <cellStyle name="Обычный 5 23 5 3 3" xfId="23357"/>
    <cellStyle name="Обычный 5 23 5 3 3 2" xfId="53231"/>
    <cellStyle name="Обычный 5 23 5 3 4" xfId="53232"/>
    <cellStyle name="Обычный 5 23 5 4" xfId="23358"/>
    <cellStyle name="Обычный 5 23 5 4 2" xfId="23359"/>
    <cellStyle name="Обычный 5 23 5 4 2 2" xfId="23360"/>
    <cellStyle name="Обычный 5 23 5 4 2 2 2" xfId="53233"/>
    <cellStyle name="Обычный 5 23 5 4 2 3" xfId="53234"/>
    <cellStyle name="Обычный 5 23 5 4 3" xfId="23361"/>
    <cellStyle name="Обычный 5 23 5 4 3 2" xfId="53235"/>
    <cellStyle name="Обычный 5 23 5 4 4" xfId="53236"/>
    <cellStyle name="Обычный 5 23 5 5" xfId="23362"/>
    <cellStyle name="Обычный 5 23 5 5 2" xfId="23363"/>
    <cellStyle name="Обычный 5 23 5 5 2 2" xfId="53237"/>
    <cellStyle name="Обычный 5 23 5 5 3" xfId="53238"/>
    <cellStyle name="Обычный 5 23 5 6" xfId="23364"/>
    <cellStyle name="Обычный 5 23 5 6 2" xfId="53239"/>
    <cellStyle name="Обычный 5 23 5 7" xfId="23365"/>
    <cellStyle name="Обычный 5 23 5 7 2" xfId="53240"/>
    <cellStyle name="Обычный 5 23 5 8" xfId="53241"/>
    <cellStyle name="Обычный 5 23 6" xfId="23366"/>
    <cellStyle name="Обычный 5 23 6 2" xfId="23367"/>
    <cellStyle name="Обычный 5 23 6 2 2" xfId="23368"/>
    <cellStyle name="Обычный 5 23 6 2 2 2" xfId="23369"/>
    <cellStyle name="Обычный 5 23 6 2 2 2 2" xfId="53242"/>
    <cellStyle name="Обычный 5 23 6 2 2 3" xfId="53243"/>
    <cellStyle name="Обычный 5 23 6 2 3" xfId="23370"/>
    <cellStyle name="Обычный 5 23 6 2 3 2" xfId="53244"/>
    <cellStyle name="Обычный 5 23 6 2 4" xfId="53245"/>
    <cellStyle name="Обычный 5 23 6 3" xfId="23371"/>
    <cellStyle name="Обычный 5 23 6 3 2" xfId="23372"/>
    <cellStyle name="Обычный 5 23 6 3 2 2" xfId="23373"/>
    <cellStyle name="Обычный 5 23 6 3 2 2 2" xfId="53246"/>
    <cellStyle name="Обычный 5 23 6 3 2 3" xfId="53247"/>
    <cellStyle name="Обычный 5 23 6 3 3" xfId="23374"/>
    <cellStyle name="Обычный 5 23 6 3 3 2" xfId="53248"/>
    <cellStyle name="Обычный 5 23 6 3 4" xfId="53249"/>
    <cellStyle name="Обычный 5 23 6 4" xfId="23375"/>
    <cellStyle name="Обычный 5 23 6 4 2" xfId="23376"/>
    <cellStyle name="Обычный 5 23 6 4 2 2" xfId="23377"/>
    <cellStyle name="Обычный 5 23 6 4 2 2 2" xfId="53250"/>
    <cellStyle name="Обычный 5 23 6 4 2 3" xfId="53251"/>
    <cellStyle name="Обычный 5 23 6 4 3" xfId="23378"/>
    <cellStyle name="Обычный 5 23 6 4 3 2" xfId="53252"/>
    <cellStyle name="Обычный 5 23 6 4 4" xfId="53253"/>
    <cellStyle name="Обычный 5 23 6 5" xfId="23379"/>
    <cellStyle name="Обычный 5 23 6 5 2" xfId="23380"/>
    <cellStyle name="Обычный 5 23 6 5 2 2" xfId="53254"/>
    <cellStyle name="Обычный 5 23 6 5 3" xfId="53255"/>
    <cellStyle name="Обычный 5 23 6 6" xfId="23381"/>
    <cellStyle name="Обычный 5 23 6 6 2" xfId="53256"/>
    <cellStyle name="Обычный 5 23 6 7" xfId="23382"/>
    <cellStyle name="Обычный 5 23 6 7 2" xfId="53257"/>
    <cellStyle name="Обычный 5 23 6 8" xfId="53258"/>
    <cellStyle name="Обычный 5 23 7" xfId="23383"/>
    <cellStyle name="Обычный 5 23 7 2" xfId="23384"/>
    <cellStyle name="Обычный 5 23 7 2 2" xfId="23385"/>
    <cellStyle name="Обычный 5 23 7 2 2 2" xfId="23386"/>
    <cellStyle name="Обычный 5 23 7 2 2 2 2" xfId="53259"/>
    <cellStyle name="Обычный 5 23 7 2 2 3" xfId="53260"/>
    <cellStyle name="Обычный 5 23 7 2 3" xfId="23387"/>
    <cellStyle name="Обычный 5 23 7 2 3 2" xfId="53261"/>
    <cellStyle name="Обычный 5 23 7 2 4" xfId="53262"/>
    <cellStyle name="Обычный 5 23 7 3" xfId="23388"/>
    <cellStyle name="Обычный 5 23 7 3 2" xfId="23389"/>
    <cellStyle name="Обычный 5 23 7 3 2 2" xfId="23390"/>
    <cellStyle name="Обычный 5 23 7 3 2 2 2" xfId="53263"/>
    <cellStyle name="Обычный 5 23 7 3 2 3" xfId="53264"/>
    <cellStyle name="Обычный 5 23 7 3 3" xfId="23391"/>
    <cellStyle name="Обычный 5 23 7 3 3 2" xfId="53265"/>
    <cellStyle name="Обычный 5 23 7 3 4" xfId="53266"/>
    <cellStyle name="Обычный 5 23 7 4" xfId="23392"/>
    <cellStyle name="Обычный 5 23 7 4 2" xfId="23393"/>
    <cellStyle name="Обычный 5 23 7 4 2 2" xfId="23394"/>
    <cellStyle name="Обычный 5 23 7 4 2 2 2" xfId="53267"/>
    <cellStyle name="Обычный 5 23 7 4 2 3" xfId="53268"/>
    <cellStyle name="Обычный 5 23 7 4 3" xfId="23395"/>
    <cellStyle name="Обычный 5 23 7 4 3 2" xfId="53269"/>
    <cellStyle name="Обычный 5 23 7 4 4" xfId="53270"/>
    <cellStyle name="Обычный 5 23 7 5" xfId="23396"/>
    <cellStyle name="Обычный 5 23 7 5 2" xfId="23397"/>
    <cellStyle name="Обычный 5 23 7 5 2 2" xfId="53271"/>
    <cellStyle name="Обычный 5 23 7 5 3" xfId="53272"/>
    <cellStyle name="Обычный 5 23 7 6" xfId="23398"/>
    <cellStyle name="Обычный 5 23 7 6 2" xfId="53273"/>
    <cellStyle name="Обычный 5 23 7 7" xfId="23399"/>
    <cellStyle name="Обычный 5 23 7 7 2" xfId="53274"/>
    <cellStyle name="Обычный 5 23 7 8" xfId="53275"/>
    <cellStyle name="Обычный 5 23 8" xfId="23400"/>
    <cellStyle name="Обычный 5 23 8 2" xfId="23401"/>
    <cellStyle name="Обычный 5 23 8 2 2" xfId="23402"/>
    <cellStyle name="Обычный 5 23 8 2 2 2" xfId="23403"/>
    <cellStyle name="Обычный 5 23 8 2 2 2 2" xfId="53276"/>
    <cellStyle name="Обычный 5 23 8 2 2 3" xfId="53277"/>
    <cellStyle name="Обычный 5 23 8 2 3" xfId="23404"/>
    <cellStyle name="Обычный 5 23 8 2 3 2" xfId="53278"/>
    <cellStyle name="Обычный 5 23 8 2 4" xfId="53279"/>
    <cellStyle name="Обычный 5 23 8 3" xfId="23405"/>
    <cellStyle name="Обычный 5 23 8 3 2" xfId="23406"/>
    <cellStyle name="Обычный 5 23 8 3 2 2" xfId="23407"/>
    <cellStyle name="Обычный 5 23 8 3 2 2 2" xfId="53280"/>
    <cellStyle name="Обычный 5 23 8 3 2 3" xfId="53281"/>
    <cellStyle name="Обычный 5 23 8 3 3" xfId="23408"/>
    <cellStyle name="Обычный 5 23 8 3 3 2" xfId="53282"/>
    <cellStyle name="Обычный 5 23 8 3 4" xfId="53283"/>
    <cellStyle name="Обычный 5 23 8 4" xfId="23409"/>
    <cellStyle name="Обычный 5 23 8 4 2" xfId="23410"/>
    <cellStyle name="Обычный 5 23 8 4 2 2" xfId="23411"/>
    <cellStyle name="Обычный 5 23 8 4 2 2 2" xfId="53284"/>
    <cellStyle name="Обычный 5 23 8 4 2 3" xfId="53285"/>
    <cellStyle name="Обычный 5 23 8 4 3" xfId="23412"/>
    <cellStyle name="Обычный 5 23 8 4 3 2" xfId="53286"/>
    <cellStyle name="Обычный 5 23 8 4 4" xfId="53287"/>
    <cellStyle name="Обычный 5 23 8 5" xfId="23413"/>
    <cellStyle name="Обычный 5 23 8 5 2" xfId="23414"/>
    <cellStyle name="Обычный 5 23 8 5 2 2" xfId="53288"/>
    <cellStyle name="Обычный 5 23 8 5 3" xfId="53289"/>
    <cellStyle name="Обычный 5 23 8 6" xfId="23415"/>
    <cellStyle name="Обычный 5 23 8 6 2" xfId="53290"/>
    <cellStyle name="Обычный 5 23 8 7" xfId="23416"/>
    <cellStyle name="Обычный 5 23 8 7 2" xfId="53291"/>
    <cellStyle name="Обычный 5 23 8 8" xfId="53292"/>
    <cellStyle name="Обычный 5 23 9" xfId="23417"/>
    <cellStyle name="Обычный 5 23 9 2" xfId="23418"/>
    <cellStyle name="Обычный 5 23 9 2 2" xfId="23419"/>
    <cellStyle name="Обычный 5 23 9 2 2 2" xfId="23420"/>
    <cellStyle name="Обычный 5 23 9 2 2 2 2" xfId="53293"/>
    <cellStyle name="Обычный 5 23 9 2 2 3" xfId="53294"/>
    <cellStyle name="Обычный 5 23 9 2 3" xfId="23421"/>
    <cellStyle name="Обычный 5 23 9 2 3 2" xfId="53295"/>
    <cellStyle name="Обычный 5 23 9 2 4" xfId="53296"/>
    <cellStyle name="Обычный 5 23 9 3" xfId="23422"/>
    <cellStyle name="Обычный 5 23 9 3 2" xfId="23423"/>
    <cellStyle name="Обычный 5 23 9 3 2 2" xfId="23424"/>
    <cellStyle name="Обычный 5 23 9 3 2 2 2" xfId="53297"/>
    <cellStyle name="Обычный 5 23 9 3 2 3" xfId="53298"/>
    <cellStyle name="Обычный 5 23 9 3 3" xfId="23425"/>
    <cellStyle name="Обычный 5 23 9 3 3 2" xfId="53299"/>
    <cellStyle name="Обычный 5 23 9 3 4" xfId="53300"/>
    <cellStyle name="Обычный 5 23 9 4" xfId="23426"/>
    <cellStyle name="Обычный 5 23 9 4 2" xfId="23427"/>
    <cellStyle name="Обычный 5 23 9 4 2 2" xfId="23428"/>
    <cellStyle name="Обычный 5 23 9 4 2 2 2" xfId="53301"/>
    <cellStyle name="Обычный 5 23 9 4 2 3" xfId="53302"/>
    <cellStyle name="Обычный 5 23 9 4 3" xfId="23429"/>
    <cellStyle name="Обычный 5 23 9 4 3 2" xfId="53303"/>
    <cellStyle name="Обычный 5 23 9 4 4" xfId="53304"/>
    <cellStyle name="Обычный 5 23 9 5" xfId="23430"/>
    <cellStyle name="Обычный 5 23 9 5 2" xfId="23431"/>
    <cellStyle name="Обычный 5 23 9 5 2 2" xfId="53305"/>
    <cellStyle name="Обычный 5 23 9 5 3" xfId="53306"/>
    <cellStyle name="Обычный 5 23 9 6" xfId="23432"/>
    <cellStyle name="Обычный 5 23 9 6 2" xfId="53307"/>
    <cellStyle name="Обычный 5 23 9 7" xfId="23433"/>
    <cellStyle name="Обычный 5 23 9 7 2" xfId="53308"/>
    <cellStyle name="Обычный 5 23 9 8" xfId="53309"/>
    <cellStyle name="Обычный 5 24" xfId="23434"/>
    <cellStyle name="Обычный 5 24 2" xfId="23435"/>
    <cellStyle name="Обычный 5 24 2 2" xfId="23436"/>
    <cellStyle name="Обычный 5 24 2 2 2" xfId="23437"/>
    <cellStyle name="Обычный 5 24 2 2 2 2" xfId="53310"/>
    <cellStyle name="Обычный 5 24 2 2 3" xfId="53311"/>
    <cellStyle name="Обычный 5 24 2 3" xfId="23438"/>
    <cellStyle name="Обычный 5 24 2 3 2" xfId="53312"/>
    <cellStyle name="Обычный 5 24 2 4" xfId="53313"/>
    <cellStyle name="Обычный 5 24 3" xfId="23439"/>
    <cellStyle name="Обычный 5 24 3 2" xfId="23440"/>
    <cellStyle name="Обычный 5 24 3 2 2" xfId="23441"/>
    <cellStyle name="Обычный 5 24 3 2 2 2" xfId="53314"/>
    <cellStyle name="Обычный 5 24 3 2 3" xfId="53315"/>
    <cellStyle name="Обычный 5 24 3 3" xfId="23442"/>
    <cellStyle name="Обычный 5 24 3 3 2" xfId="53316"/>
    <cellStyle name="Обычный 5 24 3 4" xfId="53317"/>
    <cellStyle name="Обычный 5 24 4" xfId="23443"/>
    <cellStyle name="Обычный 5 24 4 2" xfId="23444"/>
    <cellStyle name="Обычный 5 24 4 2 2" xfId="23445"/>
    <cellStyle name="Обычный 5 24 4 2 2 2" xfId="53318"/>
    <cellStyle name="Обычный 5 24 4 2 3" xfId="53319"/>
    <cellStyle name="Обычный 5 24 4 3" xfId="23446"/>
    <cellStyle name="Обычный 5 24 4 3 2" xfId="53320"/>
    <cellStyle name="Обычный 5 24 4 4" xfId="53321"/>
    <cellStyle name="Обычный 5 24 5" xfId="23447"/>
    <cellStyle name="Обычный 5 24 5 2" xfId="23448"/>
    <cellStyle name="Обычный 5 24 5 2 2" xfId="53322"/>
    <cellStyle name="Обычный 5 24 5 3" xfId="53323"/>
    <cellStyle name="Обычный 5 24 6" xfId="23449"/>
    <cellStyle name="Обычный 5 24 6 2" xfId="53324"/>
    <cellStyle name="Обычный 5 24 7" xfId="23450"/>
    <cellStyle name="Обычный 5 24 7 2" xfId="53325"/>
    <cellStyle name="Обычный 5 24 8" xfId="53326"/>
    <cellStyle name="Обычный 5 25" xfId="23451"/>
    <cellStyle name="Обычный 5 25 2" xfId="23452"/>
    <cellStyle name="Обычный 5 25 2 2" xfId="23453"/>
    <cellStyle name="Обычный 5 25 2 2 2" xfId="23454"/>
    <cellStyle name="Обычный 5 25 2 2 2 2" xfId="53327"/>
    <cellStyle name="Обычный 5 25 2 2 3" xfId="53328"/>
    <cellStyle name="Обычный 5 25 2 3" xfId="23455"/>
    <cellStyle name="Обычный 5 25 2 3 2" xfId="53329"/>
    <cellStyle name="Обычный 5 25 2 4" xfId="53330"/>
    <cellStyle name="Обычный 5 25 3" xfId="23456"/>
    <cellStyle name="Обычный 5 25 3 2" xfId="23457"/>
    <cellStyle name="Обычный 5 25 3 2 2" xfId="23458"/>
    <cellStyle name="Обычный 5 25 3 2 2 2" xfId="53331"/>
    <cellStyle name="Обычный 5 25 3 2 3" xfId="53332"/>
    <cellStyle name="Обычный 5 25 3 3" xfId="23459"/>
    <cellStyle name="Обычный 5 25 3 3 2" xfId="53333"/>
    <cellStyle name="Обычный 5 25 3 4" xfId="53334"/>
    <cellStyle name="Обычный 5 25 4" xfId="23460"/>
    <cellStyle name="Обычный 5 25 4 2" xfId="23461"/>
    <cellStyle name="Обычный 5 25 4 2 2" xfId="23462"/>
    <cellStyle name="Обычный 5 25 4 2 2 2" xfId="53335"/>
    <cellStyle name="Обычный 5 25 4 2 3" xfId="53336"/>
    <cellStyle name="Обычный 5 25 4 3" xfId="23463"/>
    <cellStyle name="Обычный 5 25 4 3 2" xfId="53337"/>
    <cellStyle name="Обычный 5 25 4 4" xfId="53338"/>
    <cellStyle name="Обычный 5 25 5" xfId="23464"/>
    <cellStyle name="Обычный 5 25 5 2" xfId="23465"/>
    <cellStyle name="Обычный 5 25 5 2 2" xfId="53339"/>
    <cellStyle name="Обычный 5 25 5 3" xfId="53340"/>
    <cellStyle name="Обычный 5 25 6" xfId="23466"/>
    <cellStyle name="Обычный 5 25 6 2" xfId="53341"/>
    <cellStyle name="Обычный 5 25 7" xfId="23467"/>
    <cellStyle name="Обычный 5 25 7 2" xfId="53342"/>
    <cellStyle name="Обычный 5 25 8" xfId="53343"/>
    <cellStyle name="Обычный 5 26" xfId="23468"/>
    <cellStyle name="Обычный 5 26 2" xfId="23469"/>
    <cellStyle name="Обычный 5 26 2 2" xfId="23470"/>
    <cellStyle name="Обычный 5 26 2 2 2" xfId="23471"/>
    <cellStyle name="Обычный 5 26 2 2 2 2" xfId="53344"/>
    <cellStyle name="Обычный 5 26 2 2 3" xfId="53345"/>
    <cellStyle name="Обычный 5 26 2 3" xfId="23472"/>
    <cellStyle name="Обычный 5 26 2 3 2" xfId="53346"/>
    <cellStyle name="Обычный 5 26 2 4" xfId="53347"/>
    <cellStyle name="Обычный 5 26 3" xfId="23473"/>
    <cellStyle name="Обычный 5 26 3 2" xfId="23474"/>
    <cellStyle name="Обычный 5 26 3 2 2" xfId="23475"/>
    <cellStyle name="Обычный 5 26 3 2 2 2" xfId="53348"/>
    <cellStyle name="Обычный 5 26 3 2 3" xfId="53349"/>
    <cellStyle name="Обычный 5 26 3 3" xfId="23476"/>
    <cellStyle name="Обычный 5 26 3 3 2" xfId="53350"/>
    <cellStyle name="Обычный 5 26 3 4" xfId="53351"/>
    <cellStyle name="Обычный 5 26 4" xfId="23477"/>
    <cellStyle name="Обычный 5 26 4 2" xfId="23478"/>
    <cellStyle name="Обычный 5 26 4 2 2" xfId="23479"/>
    <cellStyle name="Обычный 5 26 4 2 2 2" xfId="53352"/>
    <cellStyle name="Обычный 5 26 4 2 3" xfId="53353"/>
    <cellStyle name="Обычный 5 26 4 3" xfId="23480"/>
    <cellStyle name="Обычный 5 26 4 3 2" xfId="53354"/>
    <cellStyle name="Обычный 5 26 4 4" xfId="53355"/>
    <cellStyle name="Обычный 5 26 5" xfId="23481"/>
    <cellStyle name="Обычный 5 26 5 2" xfId="23482"/>
    <cellStyle name="Обычный 5 26 5 2 2" xfId="53356"/>
    <cellStyle name="Обычный 5 26 5 3" xfId="53357"/>
    <cellStyle name="Обычный 5 26 6" xfId="23483"/>
    <cellStyle name="Обычный 5 26 6 2" xfId="53358"/>
    <cellStyle name="Обычный 5 26 7" xfId="23484"/>
    <cellStyle name="Обычный 5 26 7 2" xfId="53359"/>
    <cellStyle name="Обычный 5 26 8" xfId="53360"/>
    <cellStyle name="Обычный 5 27" xfId="23485"/>
    <cellStyle name="Обычный 5 27 2" xfId="23486"/>
    <cellStyle name="Обычный 5 27 2 2" xfId="23487"/>
    <cellStyle name="Обычный 5 27 2 2 2" xfId="23488"/>
    <cellStyle name="Обычный 5 27 2 2 2 2" xfId="53361"/>
    <cellStyle name="Обычный 5 27 2 2 3" xfId="53362"/>
    <cellStyle name="Обычный 5 27 2 3" xfId="23489"/>
    <cellStyle name="Обычный 5 27 2 3 2" xfId="53363"/>
    <cellStyle name="Обычный 5 27 2 4" xfId="53364"/>
    <cellStyle name="Обычный 5 27 3" xfId="23490"/>
    <cellStyle name="Обычный 5 27 3 2" xfId="23491"/>
    <cellStyle name="Обычный 5 27 3 2 2" xfId="23492"/>
    <cellStyle name="Обычный 5 27 3 2 2 2" xfId="53365"/>
    <cellStyle name="Обычный 5 27 3 2 3" xfId="53366"/>
    <cellStyle name="Обычный 5 27 3 3" xfId="23493"/>
    <cellStyle name="Обычный 5 27 3 3 2" xfId="53367"/>
    <cellStyle name="Обычный 5 27 3 4" xfId="53368"/>
    <cellStyle name="Обычный 5 27 4" xfId="23494"/>
    <cellStyle name="Обычный 5 27 4 2" xfId="23495"/>
    <cellStyle name="Обычный 5 27 4 2 2" xfId="23496"/>
    <cellStyle name="Обычный 5 27 4 2 2 2" xfId="53369"/>
    <cellStyle name="Обычный 5 27 4 2 3" xfId="53370"/>
    <cellStyle name="Обычный 5 27 4 3" xfId="23497"/>
    <cellStyle name="Обычный 5 27 4 3 2" xfId="53371"/>
    <cellStyle name="Обычный 5 27 4 4" xfId="53372"/>
    <cellStyle name="Обычный 5 27 5" xfId="23498"/>
    <cellStyle name="Обычный 5 27 5 2" xfId="23499"/>
    <cellStyle name="Обычный 5 27 5 2 2" xfId="53373"/>
    <cellStyle name="Обычный 5 27 5 3" xfId="53374"/>
    <cellStyle name="Обычный 5 27 6" xfId="23500"/>
    <cellStyle name="Обычный 5 27 6 2" xfId="53375"/>
    <cellStyle name="Обычный 5 27 7" xfId="23501"/>
    <cellStyle name="Обычный 5 27 7 2" xfId="53376"/>
    <cellStyle name="Обычный 5 27 8" xfId="53377"/>
    <cellStyle name="Обычный 5 28" xfId="23502"/>
    <cellStyle name="Обычный 5 28 2" xfId="23503"/>
    <cellStyle name="Обычный 5 28 2 2" xfId="23504"/>
    <cellStyle name="Обычный 5 28 2 2 2" xfId="23505"/>
    <cellStyle name="Обычный 5 28 2 2 2 2" xfId="53378"/>
    <cellStyle name="Обычный 5 28 2 2 3" xfId="53379"/>
    <cellStyle name="Обычный 5 28 2 3" xfId="23506"/>
    <cellStyle name="Обычный 5 28 2 3 2" xfId="53380"/>
    <cellStyle name="Обычный 5 28 2 4" xfId="53381"/>
    <cellStyle name="Обычный 5 28 3" xfId="23507"/>
    <cellStyle name="Обычный 5 28 3 2" xfId="23508"/>
    <cellStyle name="Обычный 5 28 3 2 2" xfId="23509"/>
    <cellStyle name="Обычный 5 28 3 2 2 2" xfId="53382"/>
    <cellStyle name="Обычный 5 28 3 2 3" xfId="53383"/>
    <cellStyle name="Обычный 5 28 3 3" xfId="23510"/>
    <cellStyle name="Обычный 5 28 3 3 2" xfId="53384"/>
    <cellStyle name="Обычный 5 28 3 4" xfId="53385"/>
    <cellStyle name="Обычный 5 28 4" xfId="23511"/>
    <cellStyle name="Обычный 5 28 4 2" xfId="23512"/>
    <cellStyle name="Обычный 5 28 4 2 2" xfId="23513"/>
    <cellStyle name="Обычный 5 28 4 2 2 2" xfId="53386"/>
    <cellStyle name="Обычный 5 28 4 2 3" xfId="53387"/>
    <cellStyle name="Обычный 5 28 4 3" xfId="23514"/>
    <cellStyle name="Обычный 5 28 4 3 2" xfId="53388"/>
    <cellStyle name="Обычный 5 28 4 4" xfId="53389"/>
    <cellStyle name="Обычный 5 28 5" xfId="23515"/>
    <cellStyle name="Обычный 5 28 5 2" xfId="23516"/>
    <cellStyle name="Обычный 5 28 5 2 2" xfId="53390"/>
    <cellStyle name="Обычный 5 28 5 3" xfId="53391"/>
    <cellStyle name="Обычный 5 28 6" xfId="23517"/>
    <cellStyle name="Обычный 5 28 6 2" xfId="53392"/>
    <cellStyle name="Обычный 5 28 7" xfId="23518"/>
    <cellStyle name="Обычный 5 28 7 2" xfId="53393"/>
    <cellStyle name="Обычный 5 28 8" xfId="53394"/>
    <cellStyle name="Обычный 5 29" xfId="23519"/>
    <cellStyle name="Обычный 5 29 2" xfId="23520"/>
    <cellStyle name="Обычный 5 29 2 2" xfId="23521"/>
    <cellStyle name="Обычный 5 29 2 2 2" xfId="23522"/>
    <cellStyle name="Обычный 5 29 2 2 2 2" xfId="53395"/>
    <cellStyle name="Обычный 5 29 2 2 3" xfId="53396"/>
    <cellStyle name="Обычный 5 29 2 3" xfId="23523"/>
    <cellStyle name="Обычный 5 29 2 3 2" xfId="53397"/>
    <cellStyle name="Обычный 5 29 2 4" xfId="53398"/>
    <cellStyle name="Обычный 5 29 3" xfId="23524"/>
    <cellStyle name="Обычный 5 29 3 2" xfId="23525"/>
    <cellStyle name="Обычный 5 29 3 2 2" xfId="23526"/>
    <cellStyle name="Обычный 5 29 3 2 2 2" xfId="53399"/>
    <cellStyle name="Обычный 5 29 3 2 3" xfId="53400"/>
    <cellStyle name="Обычный 5 29 3 3" xfId="23527"/>
    <cellStyle name="Обычный 5 29 3 3 2" xfId="53401"/>
    <cellStyle name="Обычный 5 29 3 4" xfId="53402"/>
    <cellStyle name="Обычный 5 29 4" xfId="23528"/>
    <cellStyle name="Обычный 5 29 4 2" xfId="23529"/>
    <cellStyle name="Обычный 5 29 4 2 2" xfId="23530"/>
    <cellStyle name="Обычный 5 29 4 2 2 2" xfId="53403"/>
    <cellStyle name="Обычный 5 29 4 2 3" xfId="53404"/>
    <cellStyle name="Обычный 5 29 4 3" xfId="23531"/>
    <cellStyle name="Обычный 5 29 4 3 2" xfId="53405"/>
    <cellStyle name="Обычный 5 29 4 4" xfId="53406"/>
    <cellStyle name="Обычный 5 29 5" xfId="23532"/>
    <cellStyle name="Обычный 5 29 5 2" xfId="23533"/>
    <cellStyle name="Обычный 5 29 5 2 2" xfId="53407"/>
    <cellStyle name="Обычный 5 29 5 3" xfId="53408"/>
    <cellStyle name="Обычный 5 29 6" xfId="23534"/>
    <cellStyle name="Обычный 5 29 6 2" xfId="53409"/>
    <cellStyle name="Обычный 5 29 7" xfId="23535"/>
    <cellStyle name="Обычный 5 29 7 2" xfId="53410"/>
    <cellStyle name="Обычный 5 29 8" xfId="53411"/>
    <cellStyle name="Обычный 5 3" xfId="23536"/>
    <cellStyle name="Обычный 5 3 10" xfId="23537"/>
    <cellStyle name="Обычный 5 3 10 2" xfId="23538"/>
    <cellStyle name="Обычный 5 3 10 2 2" xfId="23539"/>
    <cellStyle name="Обычный 5 3 10 2 2 2" xfId="23540"/>
    <cellStyle name="Обычный 5 3 10 2 2 2 2" xfId="53412"/>
    <cellStyle name="Обычный 5 3 10 2 2 3" xfId="53413"/>
    <cellStyle name="Обычный 5 3 10 2 3" xfId="23541"/>
    <cellStyle name="Обычный 5 3 10 2 3 2" xfId="53414"/>
    <cellStyle name="Обычный 5 3 10 2 4" xfId="53415"/>
    <cellStyle name="Обычный 5 3 10 3" xfId="23542"/>
    <cellStyle name="Обычный 5 3 10 3 2" xfId="23543"/>
    <cellStyle name="Обычный 5 3 10 3 2 2" xfId="23544"/>
    <cellStyle name="Обычный 5 3 10 3 2 2 2" xfId="53416"/>
    <cellStyle name="Обычный 5 3 10 3 2 3" xfId="53417"/>
    <cellStyle name="Обычный 5 3 10 3 3" xfId="23545"/>
    <cellStyle name="Обычный 5 3 10 3 3 2" xfId="53418"/>
    <cellStyle name="Обычный 5 3 10 3 4" xfId="53419"/>
    <cellStyle name="Обычный 5 3 10 4" xfId="23546"/>
    <cellStyle name="Обычный 5 3 10 4 2" xfId="23547"/>
    <cellStyle name="Обычный 5 3 10 4 2 2" xfId="23548"/>
    <cellStyle name="Обычный 5 3 10 4 2 2 2" xfId="53420"/>
    <cellStyle name="Обычный 5 3 10 4 2 3" xfId="53421"/>
    <cellStyle name="Обычный 5 3 10 4 3" xfId="23549"/>
    <cellStyle name="Обычный 5 3 10 4 3 2" xfId="53422"/>
    <cellStyle name="Обычный 5 3 10 4 4" xfId="53423"/>
    <cellStyle name="Обычный 5 3 10 5" xfId="23550"/>
    <cellStyle name="Обычный 5 3 10 5 2" xfId="23551"/>
    <cellStyle name="Обычный 5 3 10 5 2 2" xfId="53424"/>
    <cellStyle name="Обычный 5 3 10 5 3" xfId="53425"/>
    <cellStyle name="Обычный 5 3 10 6" xfId="23552"/>
    <cellStyle name="Обычный 5 3 10 6 2" xfId="53426"/>
    <cellStyle name="Обычный 5 3 10 7" xfId="23553"/>
    <cellStyle name="Обычный 5 3 10 7 2" xfId="53427"/>
    <cellStyle name="Обычный 5 3 10 8" xfId="53428"/>
    <cellStyle name="Обычный 5 3 11" xfId="23554"/>
    <cellStyle name="Обычный 5 3 11 2" xfId="23555"/>
    <cellStyle name="Обычный 5 3 11 2 2" xfId="23556"/>
    <cellStyle name="Обычный 5 3 11 2 2 2" xfId="23557"/>
    <cellStyle name="Обычный 5 3 11 2 2 2 2" xfId="53429"/>
    <cellStyle name="Обычный 5 3 11 2 2 3" xfId="53430"/>
    <cellStyle name="Обычный 5 3 11 2 3" xfId="23558"/>
    <cellStyle name="Обычный 5 3 11 2 3 2" xfId="53431"/>
    <cellStyle name="Обычный 5 3 11 2 4" xfId="53432"/>
    <cellStyle name="Обычный 5 3 11 3" xfId="23559"/>
    <cellStyle name="Обычный 5 3 11 3 2" xfId="23560"/>
    <cellStyle name="Обычный 5 3 11 3 2 2" xfId="23561"/>
    <cellStyle name="Обычный 5 3 11 3 2 2 2" xfId="53433"/>
    <cellStyle name="Обычный 5 3 11 3 2 3" xfId="53434"/>
    <cellStyle name="Обычный 5 3 11 3 3" xfId="23562"/>
    <cellStyle name="Обычный 5 3 11 3 3 2" xfId="53435"/>
    <cellStyle name="Обычный 5 3 11 3 4" xfId="53436"/>
    <cellStyle name="Обычный 5 3 11 4" xfId="23563"/>
    <cellStyle name="Обычный 5 3 11 4 2" xfId="23564"/>
    <cellStyle name="Обычный 5 3 11 4 2 2" xfId="23565"/>
    <cellStyle name="Обычный 5 3 11 4 2 2 2" xfId="53437"/>
    <cellStyle name="Обычный 5 3 11 4 2 3" xfId="53438"/>
    <cellStyle name="Обычный 5 3 11 4 3" xfId="23566"/>
    <cellStyle name="Обычный 5 3 11 4 3 2" xfId="53439"/>
    <cellStyle name="Обычный 5 3 11 4 4" xfId="53440"/>
    <cellStyle name="Обычный 5 3 11 5" xfId="23567"/>
    <cellStyle name="Обычный 5 3 11 5 2" xfId="23568"/>
    <cellStyle name="Обычный 5 3 11 5 2 2" xfId="53441"/>
    <cellStyle name="Обычный 5 3 11 5 3" xfId="53442"/>
    <cellStyle name="Обычный 5 3 11 6" xfId="23569"/>
    <cellStyle name="Обычный 5 3 11 6 2" xfId="53443"/>
    <cellStyle name="Обычный 5 3 11 7" xfId="23570"/>
    <cellStyle name="Обычный 5 3 11 7 2" xfId="53444"/>
    <cellStyle name="Обычный 5 3 11 8" xfId="53445"/>
    <cellStyle name="Обычный 5 3 12" xfId="23571"/>
    <cellStyle name="Обычный 5 3 12 2" xfId="23572"/>
    <cellStyle name="Обычный 5 3 12 2 2" xfId="23573"/>
    <cellStyle name="Обычный 5 3 12 2 2 2" xfId="23574"/>
    <cellStyle name="Обычный 5 3 12 2 2 2 2" xfId="53446"/>
    <cellStyle name="Обычный 5 3 12 2 2 3" xfId="53447"/>
    <cellStyle name="Обычный 5 3 12 2 3" xfId="23575"/>
    <cellStyle name="Обычный 5 3 12 2 3 2" xfId="53448"/>
    <cellStyle name="Обычный 5 3 12 2 4" xfId="53449"/>
    <cellStyle name="Обычный 5 3 12 3" xfId="23576"/>
    <cellStyle name="Обычный 5 3 12 3 2" xfId="23577"/>
    <cellStyle name="Обычный 5 3 12 3 2 2" xfId="23578"/>
    <cellStyle name="Обычный 5 3 12 3 2 2 2" xfId="53450"/>
    <cellStyle name="Обычный 5 3 12 3 2 3" xfId="53451"/>
    <cellStyle name="Обычный 5 3 12 3 3" xfId="23579"/>
    <cellStyle name="Обычный 5 3 12 3 3 2" xfId="53452"/>
    <cellStyle name="Обычный 5 3 12 3 4" xfId="53453"/>
    <cellStyle name="Обычный 5 3 12 4" xfId="23580"/>
    <cellStyle name="Обычный 5 3 12 4 2" xfId="23581"/>
    <cellStyle name="Обычный 5 3 12 4 2 2" xfId="23582"/>
    <cellStyle name="Обычный 5 3 12 4 2 2 2" xfId="53454"/>
    <cellStyle name="Обычный 5 3 12 4 2 3" xfId="53455"/>
    <cellStyle name="Обычный 5 3 12 4 3" xfId="23583"/>
    <cellStyle name="Обычный 5 3 12 4 3 2" xfId="53456"/>
    <cellStyle name="Обычный 5 3 12 4 4" xfId="53457"/>
    <cellStyle name="Обычный 5 3 12 5" xfId="23584"/>
    <cellStyle name="Обычный 5 3 12 5 2" xfId="23585"/>
    <cellStyle name="Обычный 5 3 12 5 2 2" xfId="53458"/>
    <cellStyle name="Обычный 5 3 12 5 3" xfId="53459"/>
    <cellStyle name="Обычный 5 3 12 6" xfId="23586"/>
    <cellStyle name="Обычный 5 3 12 6 2" xfId="53460"/>
    <cellStyle name="Обычный 5 3 12 7" xfId="23587"/>
    <cellStyle name="Обычный 5 3 12 7 2" xfId="53461"/>
    <cellStyle name="Обычный 5 3 12 8" xfId="53462"/>
    <cellStyle name="Обычный 5 3 13" xfId="23588"/>
    <cellStyle name="Обычный 5 3 13 2" xfId="23589"/>
    <cellStyle name="Обычный 5 3 13 2 2" xfId="23590"/>
    <cellStyle name="Обычный 5 3 13 2 2 2" xfId="23591"/>
    <cellStyle name="Обычный 5 3 13 2 2 2 2" xfId="53463"/>
    <cellStyle name="Обычный 5 3 13 2 2 3" xfId="53464"/>
    <cellStyle name="Обычный 5 3 13 2 3" xfId="23592"/>
    <cellStyle name="Обычный 5 3 13 2 3 2" xfId="53465"/>
    <cellStyle name="Обычный 5 3 13 2 4" xfId="53466"/>
    <cellStyle name="Обычный 5 3 13 3" xfId="23593"/>
    <cellStyle name="Обычный 5 3 13 3 2" xfId="23594"/>
    <cellStyle name="Обычный 5 3 13 3 2 2" xfId="23595"/>
    <cellStyle name="Обычный 5 3 13 3 2 2 2" xfId="53467"/>
    <cellStyle name="Обычный 5 3 13 3 2 3" xfId="53468"/>
    <cellStyle name="Обычный 5 3 13 3 3" xfId="23596"/>
    <cellStyle name="Обычный 5 3 13 3 3 2" xfId="53469"/>
    <cellStyle name="Обычный 5 3 13 3 4" xfId="53470"/>
    <cellStyle name="Обычный 5 3 13 4" xfId="23597"/>
    <cellStyle name="Обычный 5 3 13 4 2" xfId="23598"/>
    <cellStyle name="Обычный 5 3 13 4 2 2" xfId="23599"/>
    <cellStyle name="Обычный 5 3 13 4 2 2 2" xfId="53471"/>
    <cellStyle name="Обычный 5 3 13 4 2 3" xfId="53472"/>
    <cellStyle name="Обычный 5 3 13 4 3" xfId="23600"/>
    <cellStyle name="Обычный 5 3 13 4 3 2" xfId="53473"/>
    <cellStyle name="Обычный 5 3 13 4 4" xfId="53474"/>
    <cellStyle name="Обычный 5 3 13 5" xfId="23601"/>
    <cellStyle name="Обычный 5 3 13 5 2" xfId="23602"/>
    <cellStyle name="Обычный 5 3 13 5 2 2" xfId="53475"/>
    <cellStyle name="Обычный 5 3 13 5 3" xfId="53476"/>
    <cellStyle name="Обычный 5 3 13 6" xfId="23603"/>
    <cellStyle name="Обычный 5 3 13 6 2" xfId="53477"/>
    <cellStyle name="Обычный 5 3 13 7" xfId="23604"/>
    <cellStyle name="Обычный 5 3 13 7 2" xfId="53478"/>
    <cellStyle name="Обычный 5 3 13 8" xfId="53479"/>
    <cellStyle name="Обычный 5 3 14" xfId="23605"/>
    <cellStyle name="Обычный 5 3 14 2" xfId="23606"/>
    <cellStyle name="Обычный 5 3 14 2 2" xfId="23607"/>
    <cellStyle name="Обычный 5 3 14 2 2 2" xfId="23608"/>
    <cellStyle name="Обычный 5 3 14 2 2 2 2" xfId="53480"/>
    <cellStyle name="Обычный 5 3 14 2 2 3" xfId="53481"/>
    <cellStyle name="Обычный 5 3 14 2 3" xfId="23609"/>
    <cellStyle name="Обычный 5 3 14 2 3 2" xfId="53482"/>
    <cellStyle name="Обычный 5 3 14 2 4" xfId="53483"/>
    <cellStyle name="Обычный 5 3 14 3" xfId="23610"/>
    <cellStyle name="Обычный 5 3 14 3 2" xfId="23611"/>
    <cellStyle name="Обычный 5 3 14 3 2 2" xfId="23612"/>
    <cellStyle name="Обычный 5 3 14 3 2 2 2" xfId="53484"/>
    <cellStyle name="Обычный 5 3 14 3 2 3" xfId="53485"/>
    <cellStyle name="Обычный 5 3 14 3 3" xfId="23613"/>
    <cellStyle name="Обычный 5 3 14 3 3 2" xfId="53486"/>
    <cellStyle name="Обычный 5 3 14 3 4" xfId="53487"/>
    <cellStyle name="Обычный 5 3 14 4" xfId="23614"/>
    <cellStyle name="Обычный 5 3 14 4 2" xfId="23615"/>
    <cellStyle name="Обычный 5 3 14 4 2 2" xfId="23616"/>
    <cellStyle name="Обычный 5 3 14 4 2 2 2" xfId="53488"/>
    <cellStyle name="Обычный 5 3 14 4 2 3" xfId="53489"/>
    <cellStyle name="Обычный 5 3 14 4 3" xfId="23617"/>
    <cellStyle name="Обычный 5 3 14 4 3 2" xfId="53490"/>
    <cellStyle name="Обычный 5 3 14 4 4" xfId="53491"/>
    <cellStyle name="Обычный 5 3 14 5" xfId="23618"/>
    <cellStyle name="Обычный 5 3 14 5 2" xfId="23619"/>
    <cellStyle name="Обычный 5 3 14 5 2 2" xfId="53492"/>
    <cellStyle name="Обычный 5 3 14 5 3" xfId="53493"/>
    <cellStyle name="Обычный 5 3 14 6" xfId="23620"/>
    <cellStyle name="Обычный 5 3 14 6 2" xfId="53494"/>
    <cellStyle name="Обычный 5 3 14 7" xfId="23621"/>
    <cellStyle name="Обычный 5 3 14 7 2" xfId="53495"/>
    <cellStyle name="Обычный 5 3 14 8" xfId="53496"/>
    <cellStyle name="Обычный 5 3 15" xfId="23622"/>
    <cellStyle name="Обычный 5 3 15 2" xfId="23623"/>
    <cellStyle name="Обычный 5 3 15 2 2" xfId="23624"/>
    <cellStyle name="Обычный 5 3 15 2 2 2" xfId="23625"/>
    <cellStyle name="Обычный 5 3 15 2 2 2 2" xfId="53497"/>
    <cellStyle name="Обычный 5 3 15 2 2 3" xfId="53498"/>
    <cellStyle name="Обычный 5 3 15 2 3" xfId="23626"/>
    <cellStyle name="Обычный 5 3 15 2 3 2" xfId="53499"/>
    <cellStyle name="Обычный 5 3 15 2 4" xfId="53500"/>
    <cellStyle name="Обычный 5 3 15 3" xfId="23627"/>
    <cellStyle name="Обычный 5 3 15 3 2" xfId="23628"/>
    <cellStyle name="Обычный 5 3 15 3 2 2" xfId="23629"/>
    <cellStyle name="Обычный 5 3 15 3 2 2 2" xfId="53501"/>
    <cellStyle name="Обычный 5 3 15 3 2 3" xfId="53502"/>
    <cellStyle name="Обычный 5 3 15 3 3" xfId="23630"/>
    <cellStyle name="Обычный 5 3 15 3 3 2" xfId="53503"/>
    <cellStyle name="Обычный 5 3 15 3 4" xfId="53504"/>
    <cellStyle name="Обычный 5 3 15 4" xfId="23631"/>
    <cellStyle name="Обычный 5 3 15 4 2" xfId="23632"/>
    <cellStyle name="Обычный 5 3 15 4 2 2" xfId="23633"/>
    <cellStyle name="Обычный 5 3 15 4 2 2 2" xfId="53505"/>
    <cellStyle name="Обычный 5 3 15 4 2 3" xfId="53506"/>
    <cellStyle name="Обычный 5 3 15 4 3" xfId="23634"/>
    <cellStyle name="Обычный 5 3 15 4 3 2" xfId="53507"/>
    <cellStyle name="Обычный 5 3 15 4 4" xfId="53508"/>
    <cellStyle name="Обычный 5 3 15 5" xfId="23635"/>
    <cellStyle name="Обычный 5 3 15 5 2" xfId="23636"/>
    <cellStyle name="Обычный 5 3 15 5 2 2" xfId="53509"/>
    <cellStyle name="Обычный 5 3 15 5 3" xfId="53510"/>
    <cellStyle name="Обычный 5 3 15 6" xfId="23637"/>
    <cellStyle name="Обычный 5 3 15 6 2" xfId="53511"/>
    <cellStyle name="Обычный 5 3 15 7" xfId="23638"/>
    <cellStyle name="Обычный 5 3 15 7 2" xfId="53512"/>
    <cellStyle name="Обычный 5 3 15 8" xfId="53513"/>
    <cellStyle name="Обычный 5 3 16" xfId="23639"/>
    <cellStyle name="Обычный 5 3 16 2" xfId="23640"/>
    <cellStyle name="Обычный 5 3 16 2 2" xfId="23641"/>
    <cellStyle name="Обычный 5 3 16 2 2 2" xfId="23642"/>
    <cellStyle name="Обычный 5 3 16 2 2 2 2" xfId="53514"/>
    <cellStyle name="Обычный 5 3 16 2 2 3" xfId="53515"/>
    <cellStyle name="Обычный 5 3 16 2 3" xfId="23643"/>
    <cellStyle name="Обычный 5 3 16 2 3 2" xfId="53516"/>
    <cellStyle name="Обычный 5 3 16 2 4" xfId="53517"/>
    <cellStyle name="Обычный 5 3 16 3" xfId="23644"/>
    <cellStyle name="Обычный 5 3 16 3 2" xfId="23645"/>
    <cellStyle name="Обычный 5 3 16 3 2 2" xfId="23646"/>
    <cellStyle name="Обычный 5 3 16 3 2 2 2" xfId="53518"/>
    <cellStyle name="Обычный 5 3 16 3 2 3" xfId="53519"/>
    <cellStyle name="Обычный 5 3 16 3 3" xfId="23647"/>
    <cellStyle name="Обычный 5 3 16 3 3 2" xfId="53520"/>
    <cellStyle name="Обычный 5 3 16 3 4" xfId="53521"/>
    <cellStyle name="Обычный 5 3 16 4" xfId="23648"/>
    <cellStyle name="Обычный 5 3 16 4 2" xfId="23649"/>
    <cellStyle name="Обычный 5 3 16 4 2 2" xfId="23650"/>
    <cellStyle name="Обычный 5 3 16 4 2 2 2" xfId="53522"/>
    <cellStyle name="Обычный 5 3 16 4 2 3" xfId="53523"/>
    <cellStyle name="Обычный 5 3 16 4 3" xfId="23651"/>
    <cellStyle name="Обычный 5 3 16 4 3 2" xfId="53524"/>
    <cellStyle name="Обычный 5 3 16 4 4" xfId="53525"/>
    <cellStyle name="Обычный 5 3 16 5" xfId="23652"/>
    <cellStyle name="Обычный 5 3 16 5 2" xfId="23653"/>
    <cellStyle name="Обычный 5 3 16 5 2 2" xfId="53526"/>
    <cellStyle name="Обычный 5 3 16 5 3" xfId="53527"/>
    <cellStyle name="Обычный 5 3 16 6" xfId="23654"/>
    <cellStyle name="Обычный 5 3 16 6 2" xfId="53528"/>
    <cellStyle name="Обычный 5 3 16 7" xfId="23655"/>
    <cellStyle name="Обычный 5 3 16 7 2" xfId="53529"/>
    <cellStyle name="Обычный 5 3 16 8" xfId="53530"/>
    <cellStyle name="Обычный 5 3 17" xfId="23656"/>
    <cellStyle name="Обычный 5 3 17 2" xfId="23657"/>
    <cellStyle name="Обычный 5 3 17 2 2" xfId="23658"/>
    <cellStyle name="Обычный 5 3 17 2 2 2" xfId="23659"/>
    <cellStyle name="Обычный 5 3 17 2 2 2 2" xfId="53531"/>
    <cellStyle name="Обычный 5 3 17 2 2 3" xfId="53532"/>
    <cellStyle name="Обычный 5 3 17 2 3" xfId="23660"/>
    <cellStyle name="Обычный 5 3 17 2 3 2" xfId="53533"/>
    <cellStyle name="Обычный 5 3 17 2 4" xfId="53534"/>
    <cellStyle name="Обычный 5 3 17 3" xfId="23661"/>
    <cellStyle name="Обычный 5 3 17 3 2" xfId="23662"/>
    <cellStyle name="Обычный 5 3 17 3 2 2" xfId="23663"/>
    <cellStyle name="Обычный 5 3 17 3 2 2 2" xfId="53535"/>
    <cellStyle name="Обычный 5 3 17 3 2 3" xfId="53536"/>
    <cellStyle name="Обычный 5 3 17 3 3" xfId="23664"/>
    <cellStyle name="Обычный 5 3 17 3 3 2" xfId="53537"/>
    <cellStyle name="Обычный 5 3 17 3 4" xfId="53538"/>
    <cellStyle name="Обычный 5 3 17 4" xfId="23665"/>
    <cellStyle name="Обычный 5 3 17 4 2" xfId="23666"/>
    <cellStyle name="Обычный 5 3 17 4 2 2" xfId="23667"/>
    <cellStyle name="Обычный 5 3 17 4 2 2 2" xfId="53539"/>
    <cellStyle name="Обычный 5 3 17 4 2 3" xfId="53540"/>
    <cellStyle name="Обычный 5 3 17 4 3" xfId="23668"/>
    <cellStyle name="Обычный 5 3 17 4 3 2" xfId="53541"/>
    <cellStyle name="Обычный 5 3 17 4 4" xfId="53542"/>
    <cellStyle name="Обычный 5 3 17 5" xfId="23669"/>
    <cellStyle name="Обычный 5 3 17 5 2" xfId="23670"/>
    <cellStyle name="Обычный 5 3 17 5 2 2" xfId="53543"/>
    <cellStyle name="Обычный 5 3 17 5 3" xfId="53544"/>
    <cellStyle name="Обычный 5 3 17 6" xfId="23671"/>
    <cellStyle name="Обычный 5 3 17 6 2" xfId="53545"/>
    <cellStyle name="Обычный 5 3 17 7" xfId="23672"/>
    <cellStyle name="Обычный 5 3 17 7 2" xfId="53546"/>
    <cellStyle name="Обычный 5 3 17 8" xfId="53547"/>
    <cellStyle name="Обычный 5 3 18" xfId="23673"/>
    <cellStyle name="Обычный 5 3 18 2" xfId="23674"/>
    <cellStyle name="Обычный 5 3 18 2 2" xfId="23675"/>
    <cellStyle name="Обычный 5 3 18 2 2 2" xfId="23676"/>
    <cellStyle name="Обычный 5 3 18 2 2 2 2" xfId="53548"/>
    <cellStyle name="Обычный 5 3 18 2 2 3" xfId="53549"/>
    <cellStyle name="Обычный 5 3 18 2 3" xfId="23677"/>
    <cellStyle name="Обычный 5 3 18 2 3 2" xfId="53550"/>
    <cellStyle name="Обычный 5 3 18 2 4" xfId="53551"/>
    <cellStyle name="Обычный 5 3 18 3" xfId="23678"/>
    <cellStyle name="Обычный 5 3 18 3 2" xfId="23679"/>
    <cellStyle name="Обычный 5 3 18 3 2 2" xfId="23680"/>
    <cellStyle name="Обычный 5 3 18 3 2 2 2" xfId="53552"/>
    <cellStyle name="Обычный 5 3 18 3 2 3" xfId="53553"/>
    <cellStyle name="Обычный 5 3 18 3 3" xfId="23681"/>
    <cellStyle name="Обычный 5 3 18 3 3 2" xfId="53554"/>
    <cellStyle name="Обычный 5 3 18 3 4" xfId="53555"/>
    <cellStyle name="Обычный 5 3 18 4" xfId="23682"/>
    <cellStyle name="Обычный 5 3 18 4 2" xfId="23683"/>
    <cellStyle name="Обычный 5 3 18 4 2 2" xfId="23684"/>
    <cellStyle name="Обычный 5 3 18 4 2 2 2" xfId="53556"/>
    <cellStyle name="Обычный 5 3 18 4 2 3" xfId="53557"/>
    <cellStyle name="Обычный 5 3 18 4 3" xfId="23685"/>
    <cellStyle name="Обычный 5 3 18 4 3 2" xfId="53558"/>
    <cellStyle name="Обычный 5 3 18 4 4" xfId="53559"/>
    <cellStyle name="Обычный 5 3 18 5" xfId="23686"/>
    <cellStyle name="Обычный 5 3 18 5 2" xfId="23687"/>
    <cellStyle name="Обычный 5 3 18 5 2 2" xfId="53560"/>
    <cellStyle name="Обычный 5 3 18 5 3" xfId="53561"/>
    <cellStyle name="Обычный 5 3 18 6" xfId="23688"/>
    <cellStyle name="Обычный 5 3 18 6 2" xfId="53562"/>
    <cellStyle name="Обычный 5 3 18 7" xfId="23689"/>
    <cellStyle name="Обычный 5 3 18 7 2" xfId="53563"/>
    <cellStyle name="Обычный 5 3 18 8" xfId="53564"/>
    <cellStyle name="Обычный 5 3 19" xfId="23690"/>
    <cellStyle name="Обычный 5 3 19 2" xfId="23691"/>
    <cellStyle name="Обычный 5 3 19 2 2" xfId="23692"/>
    <cellStyle name="Обычный 5 3 19 2 2 2" xfId="23693"/>
    <cellStyle name="Обычный 5 3 19 2 2 2 2" xfId="53565"/>
    <cellStyle name="Обычный 5 3 19 2 2 3" xfId="53566"/>
    <cellStyle name="Обычный 5 3 19 2 3" xfId="23694"/>
    <cellStyle name="Обычный 5 3 19 2 3 2" xfId="53567"/>
    <cellStyle name="Обычный 5 3 19 2 4" xfId="53568"/>
    <cellStyle name="Обычный 5 3 19 3" xfId="23695"/>
    <cellStyle name="Обычный 5 3 19 3 2" xfId="23696"/>
    <cellStyle name="Обычный 5 3 19 3 2 2" xfId="23697"/>
    <cellStyle name="Обычный 5 3 19 3 2 2 2" xfId="53569"/>
    <cellStyle name="Обычный 5 3 19 3 2 3" xfId="53570"/>
    <cellStyle name="Обычный 5 3 19 3 3" xfId="23698"/>
    <cellStyle name="Обычный 5 3 19 3 3 2" xfId="53571"/>
    <cellStyle name="Обычный 5 3 19 3 4" xfId="53572"/>
    <cellStyle name="Обычный 5 3 19 4" xfId="23699"/>
    <cellStyle name="Обычный 5 3 19 4 2" xfId="23700"/>
    <cellStyle name="Обычный 5 3 19 4 2 2" xfId="23701"/>
    <cellStyle name="Обычный 5 3 19 4 2 2 2" xfId="53573"/>
    <cellStyle name="Обычный 5 3 19 4 2 3" xfId="53574"/>
    <cellStyle name="Обычный 5 3 19 4 3" xfId="23702"/>
    <cellStyle name="Обычный 5 3 19 4 3 2" xfId="53575"/>
    <cellStyle name="Обычный 5 3 19 4 4" xfId="53576"/>
    <cellStyle name="Обычный 5 3 19 5" xfId="23703"/>
    <cellStyle name="Обычный 5 3 19 5 2" xfId="23704"/>
    <cellStyle name="Обычный 5 3 19 5 2 2" xfId="53577"/>
    <cellStyle name="Обычный 5 3 19 5 3" xfId="53578"/>
    <cellStyle name="Обычный 5 3 19 6" xfId="23705"/>
    <cellStyle name="Обычный 5 3 19 6 2" xfId="53579"/>
    <cellStyle name="Обычный 5 3 19 7" xfId="23706"/>
    <cellStyle name="Обычный 5 3 19 7 2" xfId="53580"/>
    <cellStyle name="Обычный 5 3 19 8" xfId="53581"/>
    <cellStyle name="Обычный 5 3 2" xfId="23707"/>
    <cellStyle name="Обычный 5 3 2 2" xfId="23708"/>
    <cellStyle name="Обычный 5 3 2 2 2" xfId="23709"/>
    <cellStyle name="Обычный 5 3 2 2 2 2" xfId="23710"/>
    <cellStyle name="Обычный 5 3 2 2 2 2 2" xfId="23711"/>
    <cellStyle name="Обычный 5 3 2 2 2 2 2 2" xfId="53582"/>
    <cellStyle name="Обычный 5 3 2 2 2 2 3" xfId="53583"/>
    <cellStyle name="Обычный 5 3 2 2 2 3" xfId="23712"/>
    <cellStyle name="Обычный 5 3 2 2 2 3 2" xfId="53584"/>
    <cellStyle name="Обычный 5 3 2 2 2 4" xfId="53585"/>
    <cellStyle name="Обычный 5 3 2 2 3" xfId="23713"/>
    <cellStyle name="Обычный 5 3 2 2 3 2" xfId="23714"/>
    <cellStyle name="Обычный 5 3 2 2 3 2 2" xfId="53586"/>
    <cellStyle name="Обычный 5 3 2 2 3 3" xfId="53587"/>
    <cellStyle name="Обычный 5 3 2 2 4" xfId="23715"/>
    <cellStyle name="Обычный 5 3 2 2 4 2" xfId="53588"/>
    <cellStyle name="Обычный 5 3 2 2 5" xfId="53589"/>
    <cellStyle name="Обычный 5 3 2 3" xfId="23716"/>
    <cellStyle name="Обычный 5 3 2 3 2" xfId="23717"/>
    <cellStyle name="Обычный 5 3 2 3 2 2" xfId="23718"/>
    <cellStyle name="Обычный 5 3 2 3 2 2 2" xfId="53590"/>
    <cellStyle name="Обычный 5 3 2 3 2 3" xfId="53591"/>
    <cellStyle name="Обычный 5 3 2 3 3" xfId="23719"/>
    <cellStyle name="Обычный 5 3 2 3 3 2" xfId="53592"/>
    <cellStyle name="Обычный 5 3 2 3 4" xfId="53593"/>
    <cellStyle name="Обычный 5 3 2 4" xfId="23720"/>
    <cellStyle name="Обычный 5 3 2 4 2" xfId="23721"/>
    <cellStyle name="Обычный 5 3 2 4 2 2" xfId="23722"/>
    <cellStyle name="Обычный 5 3 2 4 2 2 2" xfId="53594"/>
    <cellStyle name="Обычный 5 3 2 4 2 3" xfId="53595"/>
    <cellStyle name="Обычный 5 3 2 4 3" xfId="23723"/>
    <cellStyle name="Обычный 5 3 2 4 3 2" xfId="53596"/>
    <cellStyle name="Обычный 5 3 2 4 4" xfId="53597"/>
    <cellStyle name="Обычный 5 3 2 5" xfId="23724"/>
    <cellStyle name="Обычный 5 3 2 5 2" xfId="23725"/>
    <cellStyle name="Обычный 5 3 2 5 2 2" xfId="23726"/>
    <cellStyle name="Обычный 5 3 2 5 2 2 2" xfId="53598"/>
    <cellStyle name="Обычный 5 3 2 5 2 3" xfId="53599"/>
    <cellStyle name="Обычный 5 3 2 5 3" xfId="23727"/>
    <cellStyle name="Обычный 5 3 2 5 3 2" xfId="53600"/>
    <cellStyle name="Обычный 5 3 2 5 4" xfId="53601"/>
    <cellStyle name="Обычный 5 3 2 6" xfId="23728"/>
    <cellStyle name="Обычный 5 3 2 6 2" xfId="23729"/>
    <cellStyle name="Обычный 5 3 2 6 2 2" xfId="53602"/>
    <cellStyle name="Обычный 5 3 2 6 3" xfId="53603"/>
    <cellStyle name="Обычный 5 3 2 7" xfId="23730"/>
    <cellStyle name="Обычный 5 3 2 7 2" xfId="53604"/>
    <cellStyle name="Обычный 5 3 2 8" xfId="23731"/>
    <cellStyle name="Обычный 5 3 2 8 2" xfId="53605"/>
    <cellStyle name="Обычный 5 3 2 9" xfId="53606"/>
    <cellStyle name="Обычный 5 3 20" xfId="23732"/>
    <cellStyle name="Обычный 5 3 20 2" xfId="23733"/>
    <cellStyle name="Обычный 5 3 20 2 2" xfId="23734"/>
    <cellStyle name="Обычный 5 3 20 2 2 2" xfId="23735"/>
    <cellStyle name="Обычный 5 3 20 2 2 2 2" xfId="53607"/>
    <cellStyle name="Обычный 5 3 20 2 2 3" xfId="53608"/>
    <cellStyle name="Обычный 5 3 20 2 3" xfId="23736"/>
    <cellStyle name="Обычный 5 3 20 2 3 2" xfId="53609"/>
    <cellStyle name="Обычный 5 3 20 2 4" xfId="53610"/>
    <cellStyle name="Обычный 5 3 20 3" xfId="23737"/>
    <cellStyle name="Обычный 5 3 20 3 2" xfId="23738"/>
    <cellStyle name="Обычный 5 3 20 3 2 2" xfId="23739"/>
    <cellStyle name="Обычный 5 3 20 3 2 2 2" xfId="53611"/>
    <cellStyle name="Обычный 5 3 20 3 2 3" xfId="53612"/>
    <cellStyle name="Обычный 5 3 20 3 3" xfId="23740"/>
    <cellStyle name="Обычный 5 3 20 3 3 2" xfId="53613"/>
    <cellStyle name="Обычный 5 3 20 3 4" xfId="53614"/>
    <cellStyle name="Обычный 5 3 20 4" xfId="23741"/>
    <cellStyle name="Обычный 5 3 20 4 2" xfId="23742"/>
    <cellStyle name="Обычный 5 3 20 4 2 2" xfId="23743"/>
    <cellStyle name="Обычный 5 3 20 4 2 2 2" xfId="53615"/>
    <cellStyle name="Обычный 5 3 20 4 2 3" xfId="53616"/>
    <cellStyle name="Обычный 5 3 20 4 3" xfId="23744"/>
    <cellStyle name="Обычный 5 3 20 4 3 2" xfId="53617"/>
    <cellStyle name="Обычный 5 3 20 4 4" xfId="53618"/>
    <cellStyle name="Обычный 5 3 20 5" xfId="23745"/>
    <cellStyle name="Обычный 5 3 20 5 2" xfId="23746"/>
    <cellStyle name="Обычный 5 3 20 5 2 2" xfId="53619"/>
    <cellStyle name="Обычный 5 3 20 5 3" xfId="53620"/>
    <cellStyle name="Обычный 5 3 20 6" xfId="23747"/>
    <cellStyle name="Обычный 5 3 20 6 2" xfId="53621"/>
    <cellStyle name="Обычный 5 3 20 7" xfId="23748"/>
    <cellStyle name="Обычный 5 3 20 7 2" xfId="53622"/>
    <cellStyle name="Обычный 5 3 20 8" xfId="53623"/>
    <cellStyle name="Обычный 5 3 21" xfId="23749"/>
    <cellStyle name="Обычный 5 3 21 2" xfId="23750"/>
    <cellStyle name="Обычный 5 3 21 2 2" xfId="23751"/>
    <cellStyle name="Обычный 5 3 21 2 2 2" xfId="23752"/>
    <cellStyle name="Обычный 5 3 21 2 2 2 2" xfId="53624"/>
    <cellStyle name="Обычный 5 3 21 2 2 3" xfId="53625"/>
    <cellStyle name="Обычный 5 3 21 2 3" xfId="23753"/>
    <cellStyle name="Обычный 5 3 21 2 3 2" xfId="53626"/>
    <cellStyle name="Обычный 5 3 21 2 4" xfId="53627"/>
    <cellStyle name="Обычный 5 3 21 3" xfId="23754"/>
    <cellStyle name="Обычный 5 3 21 3 2" xfId="23755"/>
    <cellStyle name="Обычный 5 3 21 3 2 2" xfId="23756"/>
    <cellStyle name="Обычный 5 3 21 3 2 2 2" xfId="53628"/>
    <cellStyle name="Обычный 5 3 21 3 2 3" xfId="53629"/>
    <cellStyle name="Обычный 5 3 21 3 3" xfId="23757"/>
    <cellStyle name="Обычный 5 3 21 3 3 2" xfId="53630"/>
    <cellStyle name="Обычный 5 3 21 3 4" xfId="53631"/>
    <cellStyle name="Обычный 5 3 21 4" xfId="23758"/>
    <cellStyle name="Обычный 5 3 21 4 2" xfId="23759"/>
    <cellStyle name="Обычный 5 3 21 4 2 2" xfId="23760"/>
    <cellStyle name="Обычный 5 3 21 4 2 2 2" xfId="53632"/>
    <cellStyle name="Обычный 5 3 21 4 2 3" xfId="53633"/>
    <cellStyle name="Обычный 5 3 21 4 3" xfId="23761"/>
    <cellStyle name="Обычный 5 3 21 4 3 2" xfId="53634"/>
    <cellStyle name="Обычный 5 3 21 4 4" xfId="53635"/>
    <cellStyle name="Обычный 5 3 21 5" xfId="23762"/>
    <cellStyle name="Обычный 5 3 21 5 2" xfId="23763"/>
    <cellStyle name="Обычный 5 3 21 5 2 2" xfId="53636"/>
    <cellStyle name="Обычный 5 3 21 5 3" xfId="53637"/>
    <cellStyle name="Обычный 5 3 21 6" xfId="23764"/>
    <cellStyle name="Обычный 5 3 21 6 2" xfId="53638"/>
    <cellStyle name="Обычный 5 3 21 7" xfId="23765"/>
    <cellStyle name="Обычный 5 3 21 7 2" xfId="53639"/>
    <cellStyle name="Обычный 5 3 21 8" xfId="53640"/>
    <cellStyle name="Обычный 5 3 22" xfId="23766"/>
    <cellStyle name="Обычный 5 3 22 2" xfId="23767"/>
    <cellStyle name="Обычный 5 3 22 2 2" xfId="23768"/>
    <cellStyle name="Обычный 5 3 22 2 2 2" xfId="23769"/>
    <cellStyle name="Обычный 5 3 22 2 2 2 2" xfId="53641"/>
    <cellStyle name="Обычный 5 3 22 2 2 3" xfId="53642"/>
    <cellStyle name="Обычный 5 3 22 2 3" xfId="23770"/>
    <cellStyle name="Обычный 5 3 22 2 3 2" xfId="53643"/>
    <cellStyle name="Обычный 5 3 22 2 4" xfId="53644"/>
    <cellStyle name="Обычный 5 3 22 3" xfId="23771"/>
    <cellStyle name="Обычный 5 3 22 3 2" xfId="23772"/>
    <cellStyle name="Обычный 5 3 22 3 2 2" xfId="23773"/>
    <cellStyle name="Обычный 5 3 22 3 2 2 2" xfId="53645"/>
    <cellStyle name="Обычный 5 3 22 3 2 3" xfId="53646"/>
    <cellStyle name="Обычный 5 3 22 3 3" xfId="23774"/>
    <cellStyle name="Обычный 5 3 22 3 3 2" xfId="53647"/>
    <cellStyle name="Обычный 5 3 22 3 4" xfId="53648"/>
    <cellStyle name="Обычный 5 3 22 4" xfId="23775"/>
    <cellStyle name="Обычный 5 3 22 4 2" xfId="23776"/>
    <cellStyle name="Обычный 5 3 22 4 2 2" xfId="23777"/>
    <cellStyle name="Обычный 5 3 22 4 2 2 2" xfId="53649"/>
    <cellStyle name="Обычный 5 3 22 4 2 3" xfId="53650"/>
    <cellStyle name="Обычный 5 3 22 4 3" xfId="23778"/>
    <cellStyle name="Обычный 5 3 22 4 3 2" xfId="53651"/>
    <cellStyle name="Обычный 5 3 22 4 4" xfId="53652"/>
    <cellStyle name="Обычный 5 3 22 5" xfId="23779"/>
    <cellStyle name="Обычный 5 3 22 5 2" xfId="23780"/>
    <cellStyle name="Обычный 5 3 22 5 2 2" xfId="53653"/>
    <cellStyle name="Обычный 5 3 22 5 3" xfId="53654"/>
    <cellStyle name="Обычный 5 3 22 6" xfId="23781"/>
    <cellStyle name="Обычный 5 3 22 6 2" xfId="53655"/>
    <cellStyle name="Обычный 5 3 22 7" xfId="23782"/>
    <cellStyle name="Обычный 5 3 22 7 2" xfId="53656"/>
    <cellStyle name="Обычный 5 3 22 8" xfId="53657"/>
    <cellStyle name="Обычный 5 3 23" xfId="23783"/>
    <cellStyle name="Обычный 5 3 23 2" xfId="23784"/>
    <cellStyle name="Обычный 5 3 23 2 2" xfId="23785"/>
    <cellStyle name="Обычный 5 3 23 2 2 2" xfId="23786"/>
    <cellStyle name="Обычный 5 3 23 2 2 2 2" xfId="53658"/>
    <cellStyle name="Обычный 5 3 23 2 2 3" xfId="53659"/>
    <cellStyle name="Обычный 5 3 23 2 3" xfId="23787"/>
    <cellStyle name="Обычный 5 3 23 2 3 2" xfId="53660"/>
    <cellStyle name="Обычный 5 3 23 2 4" xfId="53661"/>
    <cellStyle name="Обычный 5 3 23 3" xfId="23788"/>
    <cellStyle name="Обычный 5 3 23 3 2" xfId="23789"/>
    <cellStyle name="Обычный 5 3 23 3 2 2" xfId="23790"/>
    <cellStyle name="Обычный 5 3 23 3 2 2 2" xfId="53662"/>
    <cellStyle name="Обычный 5 3 23 3 2 3" xfId="53663"/>
    <cellStyle name="Обычный 5 3 23 3 3" xfId="23791"/>
    <cellStyle name="Обычный 5 3 23 3 3 2" xfId="53664"/>
    <cellStyle name="Обычный 5 3 23 3 4" xfId="53665"/>
    <cellStyle name="Обычный 5 3 23 4" xfId="23792"/>
    <cellStyle name="Обычный 5 3 23 4 2" xfId="23793"/>
    <cellStyle name="Обычный 5 3 23 4 2 2" xfId="23794"/>
    <cellStyle name="Обычный 5 3 23 4 2 2 2" xfId="53666"/>
    <cellStyle name="Обычный 5 3 23 4 2 3" xfId="53667"/>
    <cellStyle name="Обычный 5 3 23 4 3" xfId="23795"/>
    <cellStyle name="Обычный 5 3 23 4 3 2" xfId="53668"/>
    <cellStyle name="Обычный 5 3 23 4 4" xfId="53669"/>
    <cellStyle name="Обычный 5 3 23 5" xfId="23796"/>
    <cellStyle name="Обычный 5 3 23 5 2" xfId="23797"/>
    <cellStyle name="Обычный 5 3 23 5 2 2" xfId="53670"/>
    <cellStyle name="Обычный 5 3 23 5 3" xfId="53671"/>
    <cellStyle name="Обычный 5 3 23 6" xfId="23798"/>
    <cellStyle name="Обычный 5 3 23 6 2" xfId="53672"/>
    <cellStyle name="Обычный 5 3 23 7" xfId="23799"/>
    <cellStyle name="Обычный 5 3 23 7 2" xfId="53673"/>
    <cellStyle name="Обычный 5 3 23 8" xfId="53674"/>
    <cellStyle name="Обычный 5 3 24" xfId="23800"/>
    <cellStyle name="Обычный 5 3 24 2" xfId="23801"/>
    <cellStyle name="Обычный 5 3 24 2 2" xfId="23802"/>
    <cellStyle name="Обычный 5 3 24 2 2 2" xfId="23803"/>
    <cellStyle name="Обычный 5 3 24 2 2 2 2" xfId="53675"/>
    <cellStyle name="Обычный 5 3 24 2 2 3" xfId="53676"/>
    <cellStyle name="Обычный 5 3 24 2 3" xfId="23804"/>
    <cellStyle name="Обычный 5 3 24 2 3 2" xfId="53677"/>
    <cellStyle name="Обычный 5 3 24 2 4" xfId="53678"/>
    <cellStyle name="Обычный 5 3 24 3" xfId="23805"/>
    <cellStyle name="Обычный 5 3 24 3 2" xfId="23806"/>
    <cellStyle name="Обычный 5 3 24 3 2 2" xfId="23807"/>
    <cellStyle name="Обычный 5 3 24 3 2 2 2" xfId="53679"/>
    <cellStyle name="Обычный 5 3 24 3 2 3" xfId="53680"/>
    <cellStyle name="Обычный 5 3 24 3 3" xfId="23808"/>
    <cellStyle name="Обычный 5 3 24 3 3 2" xfId="53681"/>
    <cellStyle name="Обычный 5 3 24 3 4" xfId="53682"/>
    <cellStyle name="Обычный 5 3 24 4" xfId="23809"/>
    <cellStyle name="Обычный 5 3 24 4 2" xfId="23810"/>
    <cellStyle name="Обычный 5 3 24 4 2 2" xfId="23811"/>
    <cellStyle name="Обычный 5 3 24 4 2 2 2" xfId="53683"/>
    <cellStyle name="Обычный 5 3 24 4 2 3" xfId="53684"/>
    <cellStyle name="Обычный 5 3 24 4 3" xfId="23812"/>
    <cellStyle name="Обычный 5 3 24 4 3 2" xfId="53685"/>
    <cellStyle name="Обычный 5 3 24 4 4" xfId="53686"/>
    <cellStyle name="Обычный 5 3 24 5" xfId="23813"/>
    <cellStyle name="Обычный 5 3 24 5 2" xfId="23814"/>
    <cellStyle name="Обычный 5 3 24 5 2 2" xfId="53687"/>
    <cellStyle name="Обычный 5 3 24 5 3" xfId="53688"/>
    <cellStyle name="Обычный 5 3 24 6" xfId="23815"/>
    <cellStyle name="Обычный 5 3 24 6 2" xfId="53689"/>
    <cellStyle name="Обычный 5 3 24 7" xfId="23816"/>
    <cellStyle name="Обычный 5 3 24 7 2" xfId="53690"/>
    <cellStyle name="Обычный 5 3 24 8" xfId="53691"/>
    <cellStyle name="Обычный 5 3 25" xfId="23817"/>
    <cellStyle name="Обычный 5 3 25 2" xfId="23818"/>
    <cellStyle name="Обычный 5 3 25 2 2" xfId="23819"/>
    <cellStyle name="Обычный 5 3 25 2 2 2" xfId="23820"/>
    <cellStyle name="Обычный 5 3 25 2 2 2 2" xfId="53692"/>
    <cellStyle name="Обычный 5 3 25 2 2 3" xfId="53693"/>
    <cellStyle name="Обычный 5 3 25 2 3" xfId="23821"/>
    <cellStyle name="Обычный 5 3 25 2 3 2" xfId="53694"/>
    <cellStyle name="Обычный 5 3 25 2 4" xfId="53695"/>
    <cellStyle name="Обычный 5 3 25 3" xfId="23822"/>
    <cellStyle name="Обычный 5 3 25 3 2" xfId="23823"/>
    <cellStyle name="Обычный 5 3 25 3 2 2" xfId="23824"/>
    <cellStyle name="Обычный 5 3 25 3 2 2 2" xfId="53696"/>
    <cellStyle name="Обычный 5 3 25 3 2 3" xfId="53697"/>
    <cellStyle name="Обычный 5 3 25 3 3" xfId="23825"/>
    <cellStyle name="Обычный 5 3 25 3 3 2" xfId="53698"/>
    <cellStyle name="Обычный 5 3 25 3 4" xfId="53699"/>
    <cellStyle name="Обычный 5 3 25 4" xfId="23826"/>
    <cellStyle name="Обычный 5 3 25 4 2" xfId="23827"/>
    <cellStyle name="Обычный 5 3 25 4 2 2" xfId="23828"/>
    <cellStyle name="Обычный 5 3 25 4 2 2 2" xfId="53700"/>
    <cellStyle name="Обычный 5 3 25 4 2 3" xfId="53701"/>
    <cellStyle name="Обычный 5 3 25 4 3" xfId="23829"/>
    <cellStyle name="Обычный 5 3 25 4 3 2" xfId="53702"/>
    <cellStyle name="Обычный 5 3 25 4 4" xfId="53703"/>
    <cellStyle name="Обычный 5 3 25 5" xfId="23830"/>
    <cellStyle name="Обычный 5 3 25 5 2" xfId="23831"/>
    <cellStyle name="Обычный 5 3 25 5 2 2" xfId="53704"/>
    <cellStyle name="Обычный 5 3 25 5 3" xfId="53705"/>
    <cellStyle name="Обычный 5 3 25 6" xfId="23832"/>
    <cellStyle name="Обычный 5 3 25 6 2" xfId="53706"/>
    <cellStyle name="Обычный 5 3 25 7" xfId="23833"/>
    <cellStyle name="Обычный 5 3 25 7 2" xfId="53707"/>
    <cellStyle name="Обычный 5 3 25 8" xfId="53708"/>
    <cellStyle name="Обычный 5 3 26" xfId="23834"/>
    <cellStyle name="Обычный 5 3 26 2" xfId="23835"/>
    <cellStyle name="Обычный 5 3 26 2 2" xfId="23836"/>
    <cellStyle name="Обычный 5 3 26 2 2 2" xfId="23837"/>
    <cellStyle name="Обычный 5 3 26 2 2 2 2" xfId="53709"/>
    <cellStyle name="Обычный 5 3 26 2 2 3" xfId="53710"/>
    <cellStyle name="Обычный 5 3 26 2 3" xfId="23838"/>
    <cellStyle name="Обычный 5 3 26 2 3 2" xfId="53711"/>
    <cellStyle name="Обычный 5 3 26 2 4" xfId="53712"/>
    <cellStyle name="Обычный 5 3 26 3" xfId="23839"/>
    <cellStyle name="Обычный 5 3 26 3 2" xfId="23840"/>
    <cellStyle name="Обычный 5 3 26 3 2 2" xfId="23841"/>
    <cellStyle name="Обычный 5 3 26 3 2 2 2" xfId="53713"/>
    <cellStyle name="Обычный 5 3 26 3 2 3" xfId="53714"/>
    <cellStyle name="Обычный 5 3 26 3 3" xfId="23842"/>
    <cellStyle name="Обычный 5 3 26 3 3 2" xfId="53715"/>
    <cellStyle name="Обычный 5 3 26 3 4" xfId="53716"/>
    <cellStyle name="Обычный 5 3 26 4" xfId="23843"/>
    <cellStyle name="Обычный 5 3 26 4 2" xfId="23844"/>
    <cellStyle name="Обычный 5 3 26 4 2 2" xfId="23845"/>
    <cellStyle name="Обычный 5 3 26 4 2 2 2" xfId="53717"/>
    <cellStyle name="Обычный 5 3 26 4 2 3" xfId="53718"/>
    <cellStyle name="Обычный 5 3 26 4 3" xfId="23846"/>
    <cellStyle name="Обычный 5 3 26 4 3 2" xfId="53719"/>
    <cellStyle name="Обычный 5 3 26 4 4" xfId="53720"/>
    <cellStyle name="Обычный 5 3 26 5" xfId="23847"/>
    <cellStyle name="Обычный 5 3 26 5 2" xfId="23848"/>
    <cellStyle name="Обычный 5 3 26 5 2 2" xfId="53721"/>
    <cellStyle name="Обычный 5 3 26 5 3" xfId="53722"/>
    <cellStyle name="Обычный 5 3 26 6" xfId="23849"/>
    <cellStyle name="Обычный 5 3 26 6 2" xfId="53723"/>
    <cellStyle name="Обычный 5 3 26 7" xfId="23850"/>
    <cellStyle name="Обычный 5 3 26 7 2" xfId="53724"/>
    <cellStyle name="Обычный 5 3 26 8" xfId="53725"/>
    <cellStyle name="Обычный 5 3 27" xfId="23851"/>
    <cellStyle name="Обычный 5 3 27 2" xfId="23852"/>
    <cellStyle name="Обычный 5 3 27 2 2" xfId="23853"/>
    <cellStyle name="Обычный 5 3 27 2 2 2" xfId="23854"/>
    <cellStyle name="Обычный 5 3 27 2 2 2 2" xfId="53726"/>
    <cellStyle name="Обычный 5 3 27 2 2 3" xfId="53727"/>
    <cellStyle name="Обычный 5 3 27 2 3" xfId="23855"/>
    <cellStyle name="Обычный 5 3 27 2 3 2" xfId="53728"/>
    <cellStyle name="Обычный 5 3 27 2 4" xfId="53729"/>
    <cellStyle name="Обычный 5 3 27 3" xfId="23856"/>
    <cellStyle name="Обычный 5 3 27 3 2" xfId="23857"/>
    <cellStyle name="Обычный 5 3 27 3 2 2" xfId="23858"/>
    <cellStyle name="Обычный 5 3 27 3 2 2 2" xfId="53730"/>
    <cellStyle name="Обычный 5 3 27 3 2 3" xfId="53731"/>
    <cellStyle name="Обычный 5 3 27 3 3" xfId="23859"/>
    <cellStyle name="Обычный 5 3 27 3 3 2" xfId="53732"/>
    <cellStyle name="Обычный 5 3 27 3 4" xfId="53733"/>
    <cellStyle name="Обычный 5 3 27 4" xfId="23860"/>
    <cellStyle name="Обычный 5 3 27 4 2" xfId="23861"/>
    <cellStyle name="Обычный 5 3 27 4 2 2" xfId="23862"/>
    <cellStyle name="Обычный 5 3 27 4 2 2 2" xfId="53734"/>
    <cellStyle name="Обычный 5 3 27 4 2 3" xfId="53735"/>
    <cellStyle name="Обычный 5 3 27 4 3" xfId="23863"/>
    <cellStyle name="Обычный 5 3 27 4 3 2" xfId="53736"/>
    <cellStyle name="Обычный 5 3 27 4 4" xfId="53737"/>
    <cellStyle name="Обычный 5 3 27 5" xfId="23864"/>
    <cellStyle name="Обычный 5 3 27 5 2" xfId="23865"/>
    <cellStyle name="Обычный 5 3 27 5 2 2" xfId="53738"/>
    <cellStyle name="Обычный 5 3 27 5 3" xfId="53739"/>
    <cellStyle name="Обычный 5 3 27 6" xfId="23866"/>
    <cellStyle name="Обычный 5 3 27 6 2" xfId="53740"/>
    <cellStyle name="Обычный 5 3 27 7" xfId="23867"/>
    <cellStyle name="Обычный 5 3 27 7 2" xfId="53741"/>
    <cellStyle name="Обычный 5 3 27 8" xfId="53742"/>
    <cellStyle name="Обычный 5 3 28" xfId="23868"/>
    <cellStyle name="Обычный 5 3 28 2" xfId="23869"/>
    <cellStyle name="Обычный 5 3 28 2 2" xfId="23870"/>
    <cellStyle name="Обычный 5 3 28 2 2 2" xfId="23871"/>
    <cellStyle name="Обычный 5 3 28 2 2 2 2" xfId="53743"/>
    <cellStyle name="Обычный 5 3 28 2 2 3" xfId="53744"/>
    <cellStyle name="Обычный 5 3 28 2 3" xfId="23872"/>
    <cellStyle name="Обычный 5 3 28 2 3 2" xfId="53745"/>
    <cellStyle name="Обычный 5 3 28 2 4" xfId="53746"/>
    <cellStyle name="Обычный 5 3 28 3" xfId="23873"/>
    <cellStyle name="Обычный 5 3 28 3 2" xfId="23874"/>
    <cellStyle name="Обычный 5 3 28 3 2 2" xfId="23875"/>
    <cellStyle name="Обычный 5 3 28 3 2 2 2" xfId="53747"/>
    <cellStyle name="Обычный 5 3 28 3 2 3" xfId="53748"/>
    <cellStyle name="Обычный 5 3 28 3 3" xfId="23876"/>
    <cellStyle name="Обычный 5 3 28 3 3 2" xfId="53749"/>
    <cellStyle name="Обычный 5 3 28 3 4" xfId="53750"/>
    <cellStyle name="Обычный 5 3 28 4" xfId="23877"/>
    <cellStyle name="Обычный 5 3 28 4 2" xfId="23878"/>
    <cellStyle name="Обычный 5 3 28 4 2 2" xfId="23879"/>
    <cellStyle name="Обычный 5 3 28 4 2 2 2" xfId="53751"/>
    <cellStyle name="Обычный 5 3 28 4 2 3" xfId="53752"/>
    <cellStyle name="Обычный 5 3 28 4 3" xfId="23880"/>
    <cellStyle name="Обычный 5 3 28 4 3 2" xfId="53753"/>
    <cellStyle name="Обычный 5 3 28 4 4" xfId="53754"/>
    <cellStyle name="Обычный 5 3 28 5" xfId="23881"/>
    <cellStyle name="Обычный 5 3 28 5 2" xfId="23882"/>
    <cellStyle name="Обычный 5 3 28 5 2 2" xfId="53755"/>
    <cellStyle name="Обычный 5 3 28 5 3" xfId="53756"/>
    <cellStyle name="Обычный 5 3 28 6" xfId="23883"/>
    <cellStyle name="Обычный 5 3 28 6 2" xfId="53757"/>
    <cellStyle name="Обычный 5 3 28 7" xfId="23884"/>
    <cellStyle name="Обычный 5 3 28 7 2" xfId="53758"/>
    <cellStyle name="Обычный 5 3 28 8" xfId="53759"/>
    <cellStyle name="Обычный 5 3 29" xfId="23885"/>
    <cellStyle name="Обычный 5 3 29 2" xfId="23886"/>
    <cellStyle name="Обычный 5 3 29 2 2" xfId="23887"/>
    <cellStyle name="Обычный 5 3 29 2 2 2" xfId="23888"/>
    <cellStyle name="Обычный 5 3 29 2 2 2 2" xfId="53760"/>
    <cellStyle name="Обычный 5 3 29 2 2 3" xfId="53761"/>
    <cellStyle name="Обычный 5 3 29 2 3" xfId="23889"/>
    <cellStyle name="Обычный 5 3 29 2 3 2" xfId="53762"/>
    <cellStyle name="Обычный 5 3 29 2 4" xfId="53763"/>
    <cellStyle name="Обычный 5 3 29 3" xfId="23890"/>
    <cellStyle name="Обычный 5 3 29 3 2" xfId="23891"/>
    <cellStyle name="Обычный 5 3 29 3 2 2" xfId="23892"/>
    <cellStyle name="Обычный 5 3 29 3 2 2 2" xfId="53764"/>
    <cellStyle name="Обычный 5 3 29 3 2 3" xfId="53765"/>
    <cellStyle name="Обычный 5 3 29 3 3" xfId="23893"/>
    <cellStyle name="Обычный 5 3 29 3 3 2" xfId="53766"/>
    <cellStyle name="Обычный 5 3 29 3 4" xfId="53767"/>
    <cellStyle name="Обычный 5 3 29 4" xfId="23894"/>
    <cellStyle name="Обычный 5 3 29 4 2" xfId="23895"/>
    <cellStyle name="Обычный 5 3 29 4 2 2" xfId="23896"/>
    <cellStyle name="Обычный 5 3 29 4 2 2 2" xfId="53768"/>
    <cellStyle name="Обычный 5 3 29 4 2 3" xfId="53769"/>
    <cellStyle name="Обычный 5 3 29 4 3" xfId="23897"/>
    <cellStyle name="Обычный 5 3 29 4 3 2" xfId="53770"/>
    <cellStyle name="Обычный 5 3 29 4 4" xfId="53771"/>
    <cellStyle name="Обычный 5 3 29 5" xfId="23898"/>
    <cellStyle name="Обычный 5 3 29 5 2" xfId="23899"/>
    <cellStyle name="Обычный 5 3 29 5 2 2" xfId="53772"/>
    <cellStyle name="Обычный 5 3 29 5 3" xfId="53773"/>
    <cellStyle name="Обычный 5 3 29 6" xfId="23900"/>
    <cellStyle name="Обычный 5 3 29 6 2" xfId="53774"/>
    <cellStyle name="Обычный 5 3 29 7" xfId="23901"/>
    <cellStyle name="Обычный 5 3 29 7 2" xfId="53775"/>
    <cellStyle name="Обычный 5 3 29 8" xfId="53776"/>
    <cellStyle name="Обычный 5 3 3" xfId="23902"/>
    <cellStyle name="Обычный 5 3 3 2" xfId="23903"/>
    <cellStyle name="Обычный 5 3 3 2 2" xfId="23904"/>
    <cellStyle name="Обычный 5 3 3 2 2 2" xfId="23905"/>
    <cellStyle name="Обычный 5 3 3 2 2 2 2" xfId="53777"/>
    <cellStyle name="Обычный 5 3 3 2 2 3" xfId="53778"/>
    <cellStyle name="Обычный 5 3 3 2 3" xfId="23906"/>
    <cellStyle name="Обычный 5 3 3 2 3 2" xfId="53779"/>
    <cellStyle name="Обычный 5 3 3 2 4" xfId="53780"/>
    <cellStyle name="Обычный 5 3 3 3" xfId="23907"/>
    <cellStyle name="Обычный 5 3 3 3 2" xfId="23908"/>
    <cellStyle name="Обычный 5 3 3 3 2 2" xfId="23909"/>
    <cellStyle name="Обычный 5 3 3 3 2 2 2" xfId="53781"/>
    <cellStyle name="Обычный 5 3 3 3 2 3" xfId="53782"/>
    <cellStyle name="Обычный 5 3 3 3 3" xfId="23910"/>
    <cellStyle name="Обычный 5 3 3 3 3 2" xfId="53783"/>
    <cellStyle name="Обычный 5 3 3 3 4" xfId="53784"/>
    <cellStyle name="Обычный 5 3 3 4" xfId="23911"/>
    <cellStyle name="Обычный 5 3 3 4 2" xfId="23912"/>
    <cellStyle name="Обычный 5 3 3 4 2 2" xfId="23913"/>
    <cellStyle name="Обычный 5 3 3 4 2 2 2" xfId="53785"/>
    <cellStyle name="Обычный 5 3 3 4 2 3" xfId="53786"/>
    <cellStyle name="Обычный 5 3 3 4 3" xfId="23914"/>
    <cellStyle name="Обычный 5 3 3 4 3 2" xfId="53787"/>
    <cellStyle name="Обычный 5 3 3 4 4" xfId="53788"/>
    <cellStyle name="Обычный 5 3 3 5" xfId="23915"/>
    <cellStyle name="Обычный 5 3 3 5 2" xfId="23916"/>
    <cellStyle name="Обычный 5 3 3 5 2 2" xfId="23917"/>
    <cellStyle name="Обычный 5 3 3 5 2 2 2" xfId="53789"/>
    <cellStyle name="Обычный 5 3 3 5 2 3" xfId="53790"/>
    <cellStyle name="Обычный 5 3 3 5 3" xfId="23918"/>
    <cellStyle name="Обычный 5 3 3 5 3 2" xfId="53791"/>
    <cellStyle name="Обычный 5 3 3 5 4" xfId="53792"/>
    <cellStyle name="Обычный 5 3 3 6" xfId="23919"/>
    <cellStyle name="Обычный 5 3 3 6 2" xfId="23920"/>
    <cellStyle name="Обычный 5 3 3 6 2 2" xfId="53793"/>
    <cellStyle name="Обычный 5 3 3 6 3" xfId="53794"/>
    <cellStyle name="Обычный 5 3 3 7" xfId="23921"/>
    <cellStyle name="Обычный 5 3 3 7 2" xfId="53795"/>
    <cellStyle name="Обычный 5 3 3 8" xfId="23922"/>
    <cellStyle name="Обычный 5 3 3 8 2" xfId="53796"/>
    <cellStyle name="Обычный 5 3 3 9" xfId="53797"/>
    <cellStyle name="Обычный 5 3 30" xfId="23923"/>
    <cellStyle name="Обычный 5 3 30 2" xfId="53798"/>
    <cellStyle name="Обычный 5 3 31" xfId="23924"/>
    <cellStyle name="Обычный 5 3 31 2" xfId="23925"/>
    <cellStyle name="Обычный 5 3 31 2 2" xfId="23926"/>
    <cellStyle name="Обычный 5 3 31 2 2 2" xfId="53799"/>
    <cellStyle name="Обычный 5 3 31 2 3" xfId="53800"/>
    <cellStyle name="Обычный 5 3 31 3" xfId="23927"/>
    <cellStyle name="Обычный 5 3 31 3 2" xfId="53801"/>
    <cellStyle name="Обычный 5 3 31 4" xfId="53802"/>
    <cellStyle name="Обычный 5 3 32" xfId="23928"/>
    <cellStyle name="Обычный 5 3 32 2" xfId="23929"/>
    <cellStyle name="Обычный 5 3 32 2 2" xfId="23930"/>
    <cellStyle name="Обычный 5 3 32 2 2 2" xfId="53803"/>
    <cellStyle name="Обычный 5 3 32 2 3" xfId="53804"/>
    <cellStyle name="Обычный 5 3 32 3" xfId="23931"/>
    <cellStyle name="Обычный 5 3 32 3 2" xfId="53805"/>
    <cellStyle name="Обычный 5 3 32 4" xfId="53806"/>
    <cellStyle name="Обычный 5 3 33" xfId="23932"/>
    <cellStyle name="Обычный 5 3 33 2" xfId="23933"/>
    <cellStyle name="Обычный 5 3 33 2 2" xfId="23934"/>
    <cellStyle name="Обычный 5 3 33 2 2 2" xfId="53807"/>
    <cellStyle name="Обычный 5 3 33 2 3" xfId="53808"/>
    <cellStyle name="Обычный 5 3 33 3" xfId="23935"/>
    <cellStyle name="Обычный 5 3 33 3 2" xfId="53809"/>
    <cellStyle name="Обычный 5 3 33 4" xfId="53810"/>
    <cellStyle name="Обычный 5 3 34" xfId="23936"/>
    <cellStyle name="Обычный 5 3 34 2" xfId="23937"/>
    <cellStyle name="Обычный 5 3 34 2 2" xfId="23938"/>
    <cellStyle name="Обычный 5 3 34 2 2 2" xfId="53811"/>
    <cellStyle name="Обычный 5 3 34 2 3" xfId="53812"/>
    <cellStyle name="Обычный 5 3 34 3" xfId="23939"/>
    <cellStyle name="Обычный 5 3 34 3 2" xfId="53813"/>
    <cellStyle name="Обычный 5 3 34 4" xfId="53814"/>
    <cellStyle name="Обычный 5 3 35" xfId="23940"/>
    <cellStyle name="Обычный 5 3 35 2" xfId="23941"/>
    <cellStyle name="Обычный 5 3 35 2 2" xfId="53815"/>
    <cellStyle name="Обычный 5 3 35 3" xfId="53816"/>
    <cellStyle name="Обычный 5 3 36" xfId="23942"/>
    <cellStyle name="Обычный 5 3 36 2" xfId="53817"/>
    <cellStyle name="Обычный 5 3 37" xfId="23943"/>
    <cellStyle name="Обычный 5 3 37 2" xfId="53818"/>
    <cellStyle name="Обычный 5 3 38" xfId="53819"/>
    <cellStyle name="Обычный 5 3 4" xfId="23944"/>
    <cellStyle name="Обычный 5 3 4 2" xfId="23945"/>
    <cellStyle name="Обычный 5 3 4 2 2" xfId="23946"/>
    <cellStyle name="Обычный 5 3 4 2 2 2" xfId="23947"/>
    <cellStyle name="Обычный 5 3 4 2 2 2 2" xfId="53820"/>
    <cellStyle name="Обычный 5 3 4 2 2 3" xfId="53821"/>
    <cellStyle name="Обычный 5 3 4 2 3" xfId="23948"/>
    <cellStyle name="Обычный 5 3 4 2 3 2" xfId="53822"/>
    <cellStyle name="Обычный 5 3 4 2 4" xfId="53823"/>
    <cellStyle name="Обычный 5 3 4 3" xfId="23949"/>
    <cellStyle name="Обычный 5 3 4 3 2" xfId="23950"/>
    <cellStyle name="Обычный 5 3 4 3 2 2" xfId="23951"/>
    <cellStyle name="Обычный 5 3 4 3 2 2 2" xfId="53824"/>
    <cellStyle name="Обычный 5 3 4 3 2 3" xfId="53825"/>
    <cellStyle name="Обычный 5 3 4 3 3" xfId="23952"/>
    <cellStyle name="Обычный 5 3 4 3 3 2" xfId="53826"/>
    <cellStyle name="Обычный 5 3 4 3 4" xfId="53827"/>
    <cellStyle name="Обычный 5 3 4 4" xfId="23953"/>
    <cellStyle name="Обычный 5 3 4 4 2" xfId="23954"/>
    <cellStyle name="Обычный 5 3 4 4 2 2" xfId="23955"/>
    <cellStyle name="Обычный 5 3 4 4 2 2 2" xfId="53828"/>
    <cellStyle name="Обычный 5 3 4 4 2 3" xfId="53829"/>
    <cellStyle name="Обычный 5 3 4 4 3" xfId="23956"/>
    <cellStyle name="Обычный 5 3 4 4 3 2" xfId="53830"/>
    <cellStyle name="Обычный 5 3 4 4 4" xfId="53831"/>
    <cellStyle name="Обычный 5 3 4 5" xfId="23957"/>
    <cellStyle name="Обычный 5 3 4 5 2" xfId="23958"/>
    <cellStyle name="Обычный 5 3 4 5 2 2" xfId="53832"/>
    <cellStyle name="Обычный 5 3 4 5 3" xfId="53833"/>
    <cellStyle name="Обычный 5 3 4 6" xfId="23959"/>
    <cellStyle name="Обычный 5 3 4 6 2" xfId="53834"/>
    <cellStyle name="Обычный 5 3 4 7" xfId="23960"/>
    <cellStyle name="Обычный 5 3 4 7 2" xfId="53835"/>
    <cellStyle name="Обычный 5 3 4 8" xfId="53836"/>
    <cellStyle name="Обычный 5 3 5" xfId="23961"/>
    <cellStyle name="Обычный 5 3 5 2" xfId="23962"/>
    <cellStyle name="Обычный 5 3 5 2 2" xfId="23963"/>
    <cellStyle name="Обычный 5 3 5 2 2 2" xfId="23964"/>
    <cellStyle name="Обычный 5 3 5 2 2 2 2" xfId="53837"/>
    <cellStyle name="Обычный 5 3 5 2 2 3" xfId="53838"/>
    <cellStyle name="Обычный 5 3 5 2 3" xfId="23965"/>
    <cellStyle name="Обычный 5 3 5 2 3 2" xfId="53839"/>
    <cellStyle name="Обычный 5 3 5 2 4" xfId="53840"/>
    <cellStyle name="Обычный 5 3 5 3" xfId="23966"/>
    <cellStyle name="Обычный 5 3 5 3 2" xfId="23967"/>
    <cellStyle name="Обычный 5 3 5 3 2 2" xfId="23968"/>
    <cellStyle name="Обычный 5 3 5 3 2 2 2" xfId="53841"/>
    <cellStyle name="Обычный 5 3 5 3 2 3" xfId="53842"/>
    <cellStyle name="Обычный 5 3 5 3 3" xfId="23969"/>
    <cellStyle name="Обычный 5 3 5 3 3 2" xfId="53843"/>
    <cellStyle name="Обычный 5 3 5 3 4" xfId="53844"/>
    <cellStyle name="Обычный 5 3 5 4" xfId="23970"/>
    <cellStyle name="Обычный 5 3 5 4 2" xfId="23971"/>
    <cellStyle name="Обычный 5 3 5 4 2 2" xfId="23972"/>
    <cellStyle name="Обычный 5 3 5 4 2 2 2" xfId="53845"/>
    <cellStyle name="Обычный 5 3 5 4 2 3" xfId="53846"/>
    <cellStyle name="Обычный 5 3 5 4 3" xfId="23973"/>
    <cellStyle name="Обычный 5 3 5 4 3 2" xfId="53847"/>
    <cellStyle name="Обычный 5 3 5 4 4" xfId="53848"/>
    <cellStyle name="Обычный 5 3 5 5" xfId="23974"/>
    <cellStyle name="Обычный 5 3 5 5 2" xfId="23975"/>
    <cellStyle name="Обычный 5 3 5 5 2 2" xfId="53849"/>
    <cellStyle name="Обычный 5 3 5 5 3" xfId="53850"/>
    <cellStyle name="Обычный 5 3 5 6" xfId="23976"/>
    <cellStyle name="Обычный 5 3 5 6 2" xfId="53851"/>
    <cellStyle name="Обычный 5 3 5 7" xfId="23977"/>
    <cellStyle name="Обычный 5 3 5 7 2" xfId="53852"/>
    <cellStyle name="Обычный 5 3 5 8" xfId="53853"/>
    <cellStyle name="Обычный 5 3 6" xfId="23978"/>
    <cellStyle name="Обычный 5 3 6 2" xfId="23979"/>
    <cellStyle name="Обычный 5 3 6 2 2" xfId="23980"/>
    <cellStyle name="Обычный 5 3 6 2 2 2" xfId="23981"/>
    <cellStyle name="Обычный 5 3 6 2 2 2 2" xfId="53854"/>
    <cellStyle name="Обычный 5 3 6 2 2 3" xfId="53855"/>
    <cellStyle name="Обычный 5 3 6 2 3" xfId="23982"/>
    <cellStyle name="Обычный 5 3 6 2 3 2" xfId="53856"/>
    <cellStyle name="Обычный 5 3 6 2 4" xfId="53857"/>
    <cellStyle name="Обычный 5 3 6 3" xfId="23983"/>
    <cellStyle name="Обычный 5 3 6 3 2" xfId="23984"/>
    <cellStyle name="Обычный 5 3 6 3 2 2" xfId="23985"/>
    <cellStyle name="Обычный 5 3 6 3 2 2 2" xfId="53858"/>
    <cellStyle name="Обычный 5 3 6 3 2 3" xfId="53859"/>
    <cellStyle name="Обычный 5 3 6 3 3" xfId="23986"/>
    <cellStyle name="Обычный 5 3 6 3 3 2" xfId="53860"/>
    <cellStyle name="Обычный 5 3 6 3 4" xfId="53861"/>
    <cellStyle name="Обычный 5 3 6 4" xfId="23987"/>
    <cellStyle name="Обычный 5 3 6 4 2" xfId="23988"/>
    <cellStyle name="Обычный 5 3 6 4 2 2" xfId="23989"/>
    <cellStyle name="Обычный 5 3 6 4 2 2 2" xfId="53862"/>
    <cellStyle name="Обычный 5 3 6 4 2 3" xfId="53863"/>
    <cellStyle name="Обычный 5 3 6 4 3" xfId="23990"/>
    <cellStyle name="Обычный 5 3 6 4 3 2" xfId="53864"/>
    <cellStyle name="Обычный 5 3 6 4 4" xfId="53865"/>
    <cellStyle name="Обычный 5 3 6 5" xfId="23991"/>
    <cellStyle name="Обычный 5 3 6 5 2" xfId="23992"/>
    <cellStyle name="Обычный 5 3 6 5 2 2" xfId="53866"/>
    <cellStyle name="Обычный 5 3 6 5 3" xfId="53867"/>
    <cellStyle name="Обычный 5 3 6 6" xfId="23993"/>
    <cellStyle name="Обычный 5 3 6 6 2" xfId="53868"/>
    <cellStyle name="Обычный 5 3 6 7" xfId="23994"/>
    <cellStyle name="Обычный 5 3 6 7 2" xfId="53869"/>
    <cellStyle name="Обычный 5 3 6 8" xfId="53870"/>
    <cellStyle name="Обычный 5 3 7" xfId="23995"/>
    <cellStyle name="Обычный 5 3 7 2" xfId="23996"/>
    <cellStyle name="Обычный 5 3 7 2 2" xfId="23997"/>
    <cellStyle name="Обычный 5 3 7 2 2 2" xfId="23998"/>
    <cellStyle name="Обычный 5 3 7 2 2 2 2" xfId="53871"/>
    <cellStyle name="Обычный 5 3 7 2 2 3" xfId="53872"/>
    <cellStyle name="Обычный 5 3 7 2 3" xfId="23999"/>
    <cellStyle name="Обычный 5 3 7 2 3 2" xfId="53873"/>
    <cellStyle name="Обычный 5 3 7 2 4" xfId="53874"/>
    <cellStyle name="Обычный 5 3 7 3" xfId="24000"/>
    <cellStyle name="Обычный 5 3 7 3 2" xfId="24001"/>
    <cellStyle name="Обычный 5 3 7 3 2 2" xfId="24002"/>
    <cellStyle name="Обычный 5 3 7 3 2 2 2" xfId="53875"/>
    <cellStyle name="Обычный 5 3 7 3 2 3" xfId="53876"/>
    <cellStyle name="Обычный 5 3 7 3 3" xfId="24003"/>
    <cellStyle name="Обычный 5 3 7 3 3 2" xfId="53877"/>
    <cellStyle name="Обычный 5 3 7 3 4" xfId="53878"/>
    <cellStyle name="Обычный 5 3 7 4" xfId="24004"/>
    <cellStyle name="Обычный 5 3 7 4 2" xfId="24005"/>
    <cellStyle name="Обычный 5 3 7 4 2 2" xfId="24006"/>
    <cellStyle name="Обычный 5 3 7 4 2 2 2" xfId="53879"/>
    <cellStyle name="Обычный 5 3 7 4 2 3" xfId="53880"/>
    <cellStyle name="Обычный 5 3 7 4 3" xfId="24007"/>
    <cellStyle name="Обычный 5 3 7 4 3 2" xfId="53881"/>
    <cellStyle name="Обычный 5 3 7 4 4" xfId="53882"/>
    <cellStyle name="Обычный 5 3 7 5" xfId="24008"/>
    <cellStyle name="Обычный 5 3 7 5 2" xfId="24009"/>
    <cellStyle name="Обычный 5 3 7 5 2 2" xfId="53883"/>
    <cellStyle name="Обычный 5 3 7 5 3" xfId="53884"/>
    <cellStyle name="Обычный 5 3 7 6" xfId="24010"/>
    <cellStyle name="Обычный 5 3 7 6 2" xfId="53885"/>
    <cellStyle name="Обычный 5 3 7 7" xfId="24011"/>
    <cellStyle name="Обычный 5 3 7 7 2" xfId="53886"/>
    <cellStyle name="Обычный 5 3 7 8" xfId="53887"/>
    <cellStyle name="Обычный 5 3 8" xfId="24012"/>
    <cellStyle name="Обычный 5 3 8 2" xfId="24013"/>
    <cellStyle name="Обычный 5 3 8 2 2" xfId="24014"/>
    <cellStyle name="Обычный 5 3 8 2 2 2" xfId="24015"/>
    <cellStyle name="Обычный 5 3 8 2 2 2 2" xfId="53888"/>
    <cellStyle name="Обычный 5 3 8 2 2 3" xfId="53889"/>
    <cellStyle name="Обычный 5 3 8 2 3" xfId="24016"/>
    <cellStyle name="Обычный 5 3 8 2 3 2" xfId="53890"/>
    <cellStyle name="Обычный 5 3 8 2 4" xfId="53891"/>
    <cellStyle name="Обычный 5 3 8 3" xfId="24017"/>
    <cellStyle name="Обычный 5 3 8 3 2" xfId="24018"/>
    <cellStyle name="Обычный 5 3 8 3 2 2" xfId="24019"/>
    <cellStyle name="Обычный 5 3 8 3 2 2 2" xfId="53892"/>
    <cellStyle name="Обычный 5 3 8 3 2 3" xfId="53893"/>
    <cellStyle name="Обычный 5 3 8 3 3" xfId="24020"/>
    <cellStyle name="Обычный 5 3 8 3 3 2" xfId="53894"/>
    <cellStyle name="Обычный 5 3 8 3 4" xfId="53895"/>
    <cellStyle name="Обычный 5 3 8 4" xfId="24021"/>
    <cellStyle name="Обычный 5 3 8 4 2" xfId="24022"/>
    <cellStyle name="Обычный 5 3 8 4 2 2" xfId="24023"/>
    <cellStyle name="Обычный 5 3 8 4 2 2 2" xfId="53896"/>
    <cellStyle name="Обычный 5 3 8 4 2 3" xfId="53897"/>
    <cellStyle name="Обычный 5 3 8 4 3" xfId="24024"/>
    <cellStyle name="Обычный 5 3 8 4 3 2" xfId="53898"/>
    <cellStyle name="Обычный 5 3 8 4 4" xfId="53899"/>
    <cellStyle name="Обычный 5 3 8 5" xfId="24025"/>
    <cellStyle name="Обычный 5 3 8 5 2" xfId="24026"/>
    <cellStyle name="Обычный 5 3 8 5 2 2" xfId="53900"/>
    <cellStyle name="Обычный 5 3 8 5 3" xfId="53901"/>
    <cellStyle name="Обычный 5 3 8 6" xfId="24027"/>
    <cellStyle name="Обычный 5 3 8 6 2" xfId="53902"/>
    <cellStyle name="Обычный 5 3 8 7" xfId="24028"/>
    <cellStyle name="Обычный 5 3 8 7 2" xfId="53903"/>
    <cellStyle name="Обычный 5 3 8 8" xfId="53904"/>
    <cellStyle name="Обычный 5 3 9" xfId="24029"/>
    <cellStyle name="Обычный 5 3 9 2" xfId="24030"/>
    <cellStyle name="Обычный 5 3 9 2 2" xfId="24031"/>
    <cellStyle name="Обычный 5 3 9 2 2 2" xfId="24032"/>
    <cellStyle name="Обычный 5 3 9 2 2 2 2" xfId="53905"/>
    <cellStyle name="Обычный 5 3 9 2 2 3" xfId="53906"/>
    <cellStyle name="Обычный 5 3 9 2 3" xfId="24033"/>
    <cellStyle name="Обычный 5 3 9 2 3 2" xfId="53907"/>
    <cellStyle name="Обычный 5 3 9 2 4" xfId="53908"/>
    <cellStyle name="Обычный 5 3 9 3" xfId="24034"/>
    <cellStyle name="Обычный 5 3 9 3 2" xfId="24035"/>
    <cellStyle name="Обычный 5 3 9 3 2 2" xfId="24036"/>
    <cellStyle name="Обычный 5 3 9 3 2 2 2" xfId="53909"/>
    <cellStyle name="Обычный 5 3 9 3 2 3" xfId="53910"/>
    <cellStyle name="Обычный 5 3 9 3 3" xfId="24037"/>
    <cellStyle name="Обычный 5 3 9 3 3 2" xfId="53911"/>
    <cellStyle name="Обычный 5 3 9 3 4" xfId="53912"/>
    <cellStyle name="Обычный 5 3 9 4" xfId="24038"/>
    <cellStyle name="Обычный 5 3 9 4 2" xfId="24039"/>
    <cellStyle name="Обычный 5 3 9 4 2 2" xfId="24040"/>
    <cellStyle name="Обычный 5 3 9 4 2 2 2" xfId="53913"/>
    <cellStyle name="Обычный 5 3 9 4 2 3" xfId="53914"/>
    <cellStyle name="Обычный 5 3 9 4 3" xfId="24041"/>
    <cellStyle name="Обычный 5 3 9 4 3 2" xfId="53915"/>
    <cellStyle name="Обычный 5 3 9 4 4" xfId="53916"/>
    <cellStyle name="Обычный 5 3 9 5" xfId="24042"/>
    <cellStyle name="Обычный 5 3 9 5 2" xfId="24043"/>
    <cellStyle name="Обычный 5 3 9 5 2 2" xfId="53917"/>
    <cellStyle name="Обычный 5 3 9 5 3" xfId="53918"/>
    <cellStyle name="Обычный 5 3 9 6" xfId="24044"/>
    <cellStyle name="Обычный 5 3 9 6 2" xfId="53919"/>
    <cellStyle name="Обычный 5 3 9 7" xfId="24045"/>
    <cellStyle name="Обычный 5 3 9 7 2" xfId="53920"/>
    <cellStyle name="Обычный 5 3 9 8" xfId="53921"/>
    <cellStyle name="Обычный 5 30" xfId="24046"/>
    <cellStyle name="Обычный 5 30 2" xfId="24047"/>
    <cellStyle name="Обычный 5 30 2 2" xfId="24048"/>
    <cellStyle name="Обычный 5 30 2 2 2" xfId="24049"/>
    <cellStyle name="Обычный 5 30 2 2 2 2" xfId="53922"/>
    <cellStyle name="Обычный 5 30 2 2 3" xfId="53923"/>
    <cellStyle name="Обычный 5 30 2 3" xfId="24050"/>
    <cellStyle name="Обычный 5 30 2 3 2" xfId="53924"/>
    <cellStyle name="Обычный 5 30 2 4" xfId="53925"/>
    <cellStyle name="Обычный 5 30 3" xfId="24051"/>
    <cellStyle name="Обычный 5 30 3 2" xfId="24052"/>
    <cellStyle name="Обычный 5 30 3 2 2" xfId="24053"/>
    <cellStyle name="Обычный 5 30 3 2 2 2" xfId="53926"/>
    <cellStyle name="Обычный 5 30 3 2 3" xfId="53927"/>
    <cellStyle name="Обычный 5 30 3 3" xfId="24054"/>
    <cellStyle name="Обычный 5 30 3 3 2" xfId="53928"/>
    <cellStyle name="Обычный 5 30 3 4" xfId="53929"/>
    <cellStyle name="Обычный 5 30 4" xfId="24055"/>
    <cellStyle name="Обычный 5 30 4 2" xfId="24056"/>
    <cellStyle name="Обычный 5 30 4 2 2" xfId="24057"/>
    <cellStyle name="Обычный 5 30 4 2 2 2" xfId="53930"/>
    <cellStyle name="Обычный 5 30 4 2 3" xfId="53931"/>
    <cellStyle name="Обычный 5 30 4 3" xfId="24058"/>
    <cellStyle name="Обычный 5 30 4 3 2" xfId="53932"/>
    <cellStyle name="Обычный 5 30 4 4" xfId="53933"/>
    <cellStyle name="Обычный 5 30 5" xfId="24059"/>
    <cellStyle name="Обычный 5 30 5 2" xfId="24060"/>
    <cellStyle name="Обычный 5 30 5 2 2" xfId="53934"/>
    <cellStyle name="Обычный 5 30 5 3" xfId="53935"/>
    <cellStyle name="Обычный 5 30 6" xfId="24061"/>
    <cellStyle name="Обычный 5 30 6 2" xfId="53936"/>
    <cellStyle name="Обычный 5 30 7" xfId="24062"/>
    <cellStyle name="Обычный 5 30 7 2" xfId="53937"/>
    <cellStyle name="Обычный 5 30 8" xfId="53938"/>
    <cellStyle name="Обычный 5 31" xfId="24063"/>
    <cellStyle name="Обычный 5 31 2" xfId="24064"/>
    <cellStyle name="Обычный 5 31 2 2" xfId="24065"/>
    <cellStyle name="Обычный 5 31 2 2 2" xfId="24066"/>
    <cellStyle name="Обычный 5 31 2 2 2 2" xfId="53939"/>
    <cellStyle name="Обычный 5 31 2 2 3" xfId="53940"/>
    <cellStyle name="Обычный 5 31 2 3" xfId="24067"/>
    <cellStyle name="Обычный 5 31 2 3 2" xfId="53941"/>
    <cellStyle name="Обычный 5 31 2 4" xfId="53942"/>
    <cellStyle name="Обычный 5 31 3" xfId="24068"/>
    <cellStyle name="Обычный 5 31 3 2" xfId="24069"/>
    <cellStyle name="Обычный 5 31 3 2 2" xfId="24070"/>
    <cellStyle name="Обычный 5 31 3 2 2 2" xfId="53943"/>
    <cellStyle name="Обычный 5 31 3 2 3" xfId="53944"/>
    <cellStyle name="Обычный 5 31 3 3" xfId="24071"/>
    <cellStyle name="Обычный 5 31 3 3 2" xfId="53945"/>
    <cellStyle name="Обычный 5 31 3 4" xfId="53946"/>
    <cellStyle name="Обычный 5 31 4" xfId="24072"/>
    <cellStyle name="Обычный 5 31 4 2" xfId="24073"/>
    <cellStyle name="Обычный 5 31 4 2 2" xfId="24074"/>
    <cellStyle name="Обычный 5 31 4 2 2 2" xfId="53947"/>
    <cellStyle name="Обычный 5 31 4 2 3" xfId="53948"/>
    <cellStyle name="Обычный 5 31 4 3" xfId="24075"/>
    <cellStyle name="Обычный 5 31 4 3 2" xfId="53949"/>
    <cellStyle name="Обычный 5 31 4 4" xfId="53950"/>
    <cellStyle name="Обычный 5 31 5" xfId="24076"/>
    <cellStyle name="Обычный 5 31 5 2" xfId="24077"/>
    <cellStyle name="Обычный 5 31 5 2 2" xfId="53951"/>
    <cellStyle name="Обычный 5 31 5 3" xfId="53952"/>
    <cellStyle name="Обычный 5 31 6" xfId="24078"/>
    <cellStyle name="Обычный 5 31 6 2" xfId="53953"/>
    <cellStyle name="Обычный 5 31 7" xfId="24079"/>
    <cellStyle name="Обычный 5 31 7 2" xfId="53954"/>
    <cellStyle name="Обычный 5 31 8" xfId="53955"/>
    <cellStyle name="Обычный 5 32" xfId="24080"/>
    <cellStyle name="Обычный 5 32 2" xfId="24081"/>
    <cellStyle name="Обычный 5 32 2 2" xfId="24082"/>
    <cellStyle name="Обычный 5 32 2 2 2" xfId="24083"/>
    <cellStyle name="Обычный 5 32 2 2 2 2" xfId="53956"/>
    <cellStyle name="Обычный 5 32 2 2 3" xfId="53957"/>
    <cellStyle name="Обычный 5 32 2 3" xfId="24084"/>
    <cellStyle name="Обычный 5 32 2 3 2" xfId="53958"/>
    <cellStyle name="Обычный 5 32 2 4" xfId="53959"/>
    <cellStyle name="Обычный 5 32 3" xfId="24085"/>
    <cellStyle name="Обычный 5 32 3 2" xfId="24086"/>
    <cellStyle name="Обычный 5 32 3 2 2" xfId="24087"/>
    <cellStyle name="Обычный 5 32 3 2 2 2" xfId="53960"/>
    <cellStyle name="Обычный 5 32 3 2 3" xfId="53961"/>
    <cellStyle name="Обычный 5 32 3 3" xfId="24088"/>
    <cellStyle name="Обычный 5 32 3 3 2" xfId="53962"/>
    <cellStyle name="Обычный 5 32 3 4" xfId="53963"/>
    <cellStyle name="Обычный 5 32 4" xfId="24089"/>
    <cellStyle name="Обычный 5 32 4 2" xfId="24090"/>
    <cellStyle name="Обычный 5 32 4 2 2" xfId="24091"/>
    <cellStyle name="Обычный 5 32 4 2 2 2" xfId="53964"/>
    <cellStyle name="Обычный 5 32 4 2 3" xfId="53965"/>
    <cellStyle name="Обычный 5 32 4 3" xfId="24092"/>
    <cellStyle name="Обычный 5 32 4 3 2" xfId="53966"/>
    <cellStyle name="Обычный 5 32 4 4" xfId="53967"/>
    <cellStyle name="Обычный 5 32 5" xfId="24093"/>
    <cellStyle name="Обычный 5 32 5 2" xfId="24094"/>
    <cellStyle name="Обычный 5 32 5 2 2" xfId="53968"/>
    <cellStyle name="Обычный 5 32 5 3" xfId="53969"/>
    <cellStyle name="Обычный 5 32 6" xfId="24095"/>
    <cellStyle name="Обычный 5 32 6 2" xfId="53970"/>
    <cellStyle name="Обычный 5 32 7" xfId="24096"/>
    <cellStyle name="Обычный 5 32 7 2" xfId="53971"/>
    <cellStyle name="Обычный 5 32 8" xfId="53972"/>
    <cellStyle name="Обычный 5 33" xfId="24097"/>
    <cellStyle name="Обычный 5 33 2" xfId="24098"/>
    <cellStyle name="Обычный 5 33 2 2" xfId="24099"/>
    <cellStyle name="Обычный 5 33 2 2 2" xfId="24100"/>
    <cellStyle name="Обычный 5 33 2 2 2 2" xfId="53973"/>
    <cellStyle name="Обычный 5 33 2 2 3" xfId="53974"/>
    <cellStyle name="Обычный 5 33 2 3" xfId="24101"/>
    <cellStyle name="Обычный 5 33 2 3 2" xfId="53975"/>
    <cellStyle name="Обычный 5 33 2 4" xfId="53976"/>
    <cellStyle name="Обычный 5 33 3" xfId="24102"/>
    <cellStyle name="Обычный 5 33 3 2" xfId="24103"/>
    <cellStyle name="Обычный 5 33 3 2 2" xfId="24104"/>
    <cellStyle name="Обычный 5 33 3 2 2 2" xfId="53977"/>
    <cellStyle name="Обычный 5 33 3 2 3" xfId="53978"/>
    <cellStyle name="Обычный 5 33 3 3" xfId="24105"/>
    <cellStyle name="Обычный 5 33 3 3 2" xfId="53979"/>
    <cellStyle name="Обычный 5 33 3 4" xfId="53980"/>
    <cellStyle name="Обычный 5 33 4" xfId="24106"/>
    <cellStyle name="Обычный 5 33 4 2" xfId="24107"/>
    <cellStyle name="Обычный 5 33 4 2 2" xfId="24108"/>
    <cellStyle name="Обычный 5 33 4 2 2 2" xfId="53981"/>
    <cellStyle name="Обычный 5 33 4 2 3" xfId="53982"/>
    <cellStyle name="Обычный 5 33 4 3" xfId="24109"/>
    <cellStyle name="Обычный 5 33 4 3 2" xfId="53983"/>
    <cellStyle name="Обычный 5 33 4 4" xfId="53984"/>
    <cellStyle name="Обычный 5 33 5" xfId="24110"/>
    <cellStyle name="Обычный 5 33 5 2" xfId="24111"/>
    <cellStyle name="Обычный 5 33 5 2 2" xfId="53985"/>
    <cellStyle name="Обычный 5 33 5 3" xfId="53986"/>
    <cellStyle name="Обычный 5 33 6" xfId="24112"/>
    <cellStyle name="Обычный 5 33 6 2" xfId="53987"/>
    <cellStyle name="Обычный 5 33 7" xfId="24113"/>
    <cellStyle name="Обычный 5 33 7 2" xfId="53988"/>
    <cellStyle name="Обычный 5 33 8" xfId="53989"/>
    <cellStyle name="Обычный 5 34" xfId="24114"/>
    <cellStyle name="Обычный 5 34 2" xfId="24115"/>
    <cellStyle name="Обычный 5 34 2 2" xfId="24116"/>
    <cellStyle name="Обычный 5 34 2 2 2" xfId="24117"/>
    <cellStyle name="Обычный 5 34 2 2 2 2" xfId="53990"/>
    <cellStyle name="Обычный 5 34 2 2 3" xfId="53991"/>
    <cellStyle name="Обычный 5 34 2 3" xfId="24118"/>
    <cellStyle name="Обычный 5 34 2 3 2" xfId="53992"/>
    <cellStyle name="Обычный 5 34 2 4" xfId="53993"/>
    <cellStyle name="Обычный 5 34 3" xfId="24119"/>
    <cellStyle name="Обычный 5 34 3 2" xfId="24120"/>
    <cellStyle name="Обычный 5 34 3 2 2" xfId="24121"/>
    <cellStyle name="Обычный 5 34 3 2 2 2" xfId="53994"/>
    <cellStyle name="Обычный 5 34 3 2 3" xfId="53995"/>
    <cellStyle name="Обычный 5 34 3 3" xfId="24122"/>
    <cellStyle name="Обычный 5 34 3 3 2" xfId="53996"/>
    <cellStyle name="Обычный 5 34 3 4" xfId="53997"/>
    <cellStyle name="Обычный 5 34 4" xfId="24123"/>
    <cellStyle name="Обычный 5 34 4 2" xfId="24124"/>
    <cellStyle name="Обычный 5 34 4 2 2" xfId="24125"/>
    <cellStyle name="Обычный 5 34 4 2 2 2" xfId="53998"/>
    <cellStyle name="Обычный 5 34 4 2 3" xfId="53999"/>
    <cellStyle name="Обычный 5 34 4 3" xfId="24126"/>
    <cellStyle name="Обычный 5 34 4 3 2" xfId="54000"/>
    <cellStyle name="Обычный 5 34 4 4" xfId="54001"/>
    <cellStyle name="Обычный 5 34 5" xfId="24127"/>
    <cellStyle name="Обычный 5 34 5 2" xfId="24128"/>
    <cellStyle name="Обычный 5 34 5 2 2" xfId="54002"/>
    <cellStyle name="Обычный 5 34 5 3" xfId="54003"/>
    <cellStyle name="Обычный 5 34 6" xfId="24129"/>
    <cellStyle name="Обычный 5 34 6 2" xfId="54004"/>
    <cellStyle name="Обычный 5 34 7" xfId="24130"/>
    <cellStyle name="Обычный 5 34 7 2" xfId="54005"/>
    <cellStyle name="Обычный 5 34 8" xfId="54006"/>
    <cellStyle name="Обычный 5 35" xfId="24131"/>
    <cellStyle name="Обычный 5 35 2" xfId="24132"/>
    <cellStyle name="Обычный 5 35 2 2" xfId="24133"/>
    <cellStyle name="Обычный 5 35 2 2 2" xfId="24134"/>
    <cellStyle name="Обычный 5 35 2 2 2 2" xfId="54007"/>
    <cellStyle name="Обычный 5 35 2 2 3" xfId="54008"/>
    <cellStyle name="Обычный 5 35 2 3" xfId="24135"/>
    <cellStyle name="Обычный 5 35 2 3 2" xfId="54009"/>
    <cellStyle name="Обычный 5 35 2 4" xfId="54010"/>
    <cellStyle name="Обычный 5 35 3" xfId="24136"/>
    <cellStyle name="Обычный 5 35 3 2" xfId="24137"/>
    <cellStyle name="Обычный 5 35 3 2 2" xfId="24138"/>
    <cellStyle name="Обычный 5 35 3 2 2 2" xfId="54011"/>
    <cellStyle name="Обычный 5 35 3 2 3" xfId="54012"/>
    <cellStyle name="Обычный 5 35 3 3" xfId="24139"/>
    <cellStyle name="Обычный 5 35 3 3 2" xfId="54013"/>
    <cellStyle name="Обычный 5 35 3 4" xfId="54014"/>
    <cellStyle name="Обычный 5 35 4" xfId="24140"/>
    <cellStyle name="Обычный 5 35 4 2" xfId="24141"/>
    <cellStyle name="Обычный 5 35 4 2 2" xfId="24142"/>
    <cellStyle name="Обычный 5 35 4 2 2 2" xfId="54015"/>
    <cellStyle name="Обычный 5 35 4 2 3" xfId="54016"/>
    <cellStyle name="Обычный 5 35 4 3" xfId="24143"/>
    <cellStyle name="Обычный 5 35 4 3 2" xfId="54017"/>
    <cellStyle name="Обычный 5 35 4 4" xfId="54018"/>
    <cellStyle name="Обычный 5 35 5" xfId="24144"/>
    <cellStyle name="Обычный 5 35 5 2" xfId="24145"/>
    <cellStyle name="Обычный 5 35 5 2 2" xfId="54019"/>
    <cellStyle name="Обычный 5 35 5 3" xfId="54020"/>
    <cellStyle name="Обычный 5 35 6" xfId="24146"/>
    <cellStyle name="Обычный 5 35 6 2" xfId="54021"/>
    <cellStyle name="Обычный 5 35 7" xfId="24147"/>
    <cellStyle name="Обычный 5 35 7 2" xfId="54022"/>
    <cellStyle name="Обычный 5 35 8" xfId="54023"/>
    <cellStyle name="Обычный 5 36" xfId="24148"/>
    <cellStyle name="Обычный 5 36 2" xfId="24149"/>
    <cellStyle name="Обычный 5 36 2 2" xfId="24150"/>
    <cellStyle name="Обычный 5 36 2 2 2" xfId="24151"/>
    <cellStyle name="Обычный 5 36 2 2 2 2" xfId="54024"/>
    <cellStyle name="Обычный 5 36 2 2 3" xfId="54025"/>
    <cellStyle name="Обычный 5 36 2 3" xfId="24152"/>
    <cellStyle name="Обычный 5 36 2 3 2" xfId="54026"/>
    <cellStyle name="Обычный 5 36 2 4" xfId="54027"/>
    <cellStyle name="Обычный 5 36 3" xfId="24153"/>
    <cellStyle name="Обычный 5 36 3 2" xfId="24154"/>
    <cellStyle name="Обычный 5 36 3 2 2" xfId="24155"/>
    <cellStyle name="Обычный 5 36 3 2 2 2" xfId="54028"/>
    <cellStyle name="Обычный 5 36 3 2 3" xfId="54029"/>
    <cellStyle name="Обычный 5 36 3 3" xfId="24156"/>
    <cellStyle name="Обычный 5 36 3 3 2" xfId="54030"/>
    <cellStyle name="Обычный 5 36 3 4" xfId="54031"/>
    <cellStyle name="Обычный 5 36 4" xfId="24157"/>
    <cellStyle name="Обычный 5 36 4 2" xfId="24158"/>
    <cellStyle name="Обычный 5 36 4 2 2" xfId="24159"/>
    <cellStyle name="Обычный 5 36 4 2 2 2" xfId="54032"/>
    <cellStyle name="Обычный 5 36 4 2 3" xfId="54033"/>
    <cellStyle name="Обычный 5 36 4 3" xfId="24160"/>
    <cellStyle name="Обычный 5 36 4 3 2" xfId="54034"/>
    <cellStyle name="Обычный 5 36 4 4" xfId="54035"/>
    <cellStyle name="Обычный 5 36 5" xfId="24161"/>
    <cellStyle name="Обычный 5 36 5 2" xfId="24162"/>
    <cellStyle name="Обычный 5 36 5 2 2" xfId="54036"/>
    <cellStyle name="Обычный 5 36 5 3" xfId="54037"/>
    <cellStyle name="Обычный 5 36 6" xfId="24163"/>
    <cellStyle name="Обычный 5 36 6 2" xfId="54038"/>
    <cellStyle name="Обычный 5 36 7" xfId="24164"/>
    <cellStyle name="Обычный 5 36 7 2" xfId="54039"/>
    <cellStyle name="Обычный 5 36 8" xfId="54040"/>
    <cellStyle name="Обычный 5 37" xfId="24165"/>
    <cellStyle name="Обычный 5 37 2" xfId="24166"/>
    <cellStyle name="Обычный 5 37 2 2" xfId="24167"/>
    <cellStyle name="Обычный 5 37 2 2 2" xfId="24168"/>
    <cellStyle name="Обычный 5 37 2 2 2 2" xfId="54041"/>
    <cellStyle name="Обычный 5 37 2 2 3" xfId="54042"/>
    <cellStyle name="Обычный 5 37 2 3" xfId="24169"/>
    <cellStyle name="Обычный 5 37 2 3 2" xfId="54043"/>
    <cellStyle name="Обычный 5 37 2 4" xfId="54044"/>
    <cellStyle name="Обычный 5 37 3" xfId="24170"/>
    <cellStyle name="Обычный 5 37 3 2" xfId="24171"/>
    <cellStyle name="Обычный 5 37 3 2 2" xfId="24172"/>
    <cellStyle name="Обычный 5 37 3 2 2 2" xfId="54045"/>
    <cellStyle name="Обычный 5 37 3 2 3" xfId="54046"/>
    <cellStyle name="Обычный 5 37 3 3" xfId="24173"/>
    <cellStyle name="Обычный 5 37 3 3 2" xfId="54047"/>
    <cellStyle name="Обычный 5 37 3 4" xfId="54048"/>
    <cellStyle name="Обычный 5 37 4" xfId="24174"/>
    <cellStyle name="Обычный 5 37 4 2" xfId="24175"/>
    <cellStyle name="Обычный 5 37 4 2 2" xfId="24176"/>
    <cellStyle name="Обычный 5 37 4 2 2 2" xfId="54049"/>
    <cellStyle name="Обычный 5 37 4 2 3" xfId="54050"/>
    <cellStyle name="Обычный 5 37 4 3" xfId="24177"/>
    <cellStyle name="Обычный 5 37 4 3 2" xfId="54051"/>
    <cellStyle name="Обычный 5 37 4 4" xfId="54052"/>
    <cellStyle name="Обычный 5 37 5" xfId="24178"/>
    <cellStyle name="Обычный 5 37 5 2" xfId="24179"/>
    <cellStyle name="Обычный 5 37 5 2 2" xfId="54053"/>
    <cellStyle name="Обычный 5 37 5 3" xfId="54054"/>
    <cellStyle name="Обычный 5 37 6" xfId="24180"/>
    <cellStyle name="Обычный 5 37 6 2" xfId="54055"/>
    <cellStyle name="Обычный 5 37 7" xfId="24181"/>
    <cellStyle name="Обычный 5 37 7 2" xfId="54056"/>
    <cellStyle name="Обычный 5 37 8" xfId="54057"/>
    <cellStyle name="Обычный 5 38" xfId="24182"/>
    <cellStyle name="Обычный 5 38 2" xfId="24183"/>
    <cellStyle name="Обычный 5 38 2 2" xfId="24184"/>
    <cellStyle name="Обычный 5 38 2 2 2" xfId="24185"/>
    <cellStyle name="Обычный 5 38 2 2 2 2" xfId="54058"/>
    <cellStyle name="Обычный 5 38 2 2 3" xfId="54059"/>
    <cellStyle name="Обычный 5 38 2 3" xfId="24186"/>
    <cellStyle name="Обычный 5 38 2 3 2" xfId="54060"/>
    <cellStyle name="Обычный 5 38 2 4" xfId="54061"/>
    <cellStyle name="Обычный 5 38 3" xfId="24187"/>
    <cellStyle name="Обычный 5 38 3 2" xfId="24188"/>
    <cellStyle name="Обычный 5 38 3 2 2" xfId="24189"/>
    <cellStyle name="Обычный 5 38 3 2 2 2" xfId="54062"/>
    <cellStyle name="Обычный 5 38 3 2 3" xfId="54063"/>
    <cellStyle name="Обычный 5 38 3 3" xfId="24190"/>
    <cellStyle name="Обычный 5 38 3 3 2" xfId="54064"/>
    <cellStyle name="Обычный 5 38 3 4" xfId="54065"/>
    <cellStyle name="Обычный 5 38 4" xfId="24191"/>
    <cellStyle name="Обычный 5 38 4 2" xfId="24192"/>
    <cellStyle name="Обычный 5 38 4 2 2" xfId="24193"/>
    <cellStyle name="Обычный 5 38 4 2 2 2" xfId="54066"/>
    <cellStyle name="Обычный 5 38 4 2 3" xfId="54067"/>
    <cellStyle name="Обычный 5 38 4 3" xfId="24194"/>
    <cellStyle name="Обычный 5 38 4 3 2" xfId="54068"/>
    <cellStyle name="Обычный 5 38 4 4" xfId="54069"/>
    <cellStyle name="Обычный 5 38 5" xfId="24195"/>
    <cellStyle name="Обычный 5 38 5 2" xfId="24196"/>
    <cellStyle name="Обычный 5 38 5 2 2" xfId="54070"/>
    <cellStyle name="Обычный 5 38 5 3" xfId="54071"/>
    <cellStyle name="Обычный 5 38 6" xfId="24197"/>
    <cellStyle name="Обычный 5 38 6 2" xfId="54072"/>
    <cellStyle name="Обычный 5 38 7" xfId="24198"/>
    <cellStyle name="Обычный 5 38 7 2" xfId="54073"/>
    <cellStyle name="Обычный 5 38 8" xfId="54074"/>
    <cellStyle name="Обычный 5 39" xfId="24199"/>
    <cellStyle name="Обычный 5 39 2" xfId="24200"/>
    <cellStyle name="Обычный 5 39 2 2" xfId="24201"/>
    <cellStyle name="Обычный 5 39 2 2 2" xfId="24202"/>
    <cellStyle name="Обычный 5 39 2 2 2 2" xfId="54075"/>
    <cellStyle name="Обычный 5 39 2 2 3" xfId="54076"/>
    <cellStyle name="Обычный 5 39 2 3" xfId="24203"/>
    <cellStyle name="Обычный 5 39 2 3 2" xfId="54077"/>
    <cellStyle name="Обычный 5 39 2 4" xfId="54078"/>
    <cellStyle name="Обычный 5 39 3" xfId="24204"/>
    <cellStyle name="Обычный 5 39 3 2" xfId="24205"/>
    <cellStyle name="Обычный 5 39 3 2 2" xfId="24206"/>
    <cellStyle name="Обычный 5 39 3 2 2 2" xfId="54079"/>
    <cellStyle name="Обычный 5 39 3 2 3" xfId="54080"/>
    <cellStyle name="Обычный 5 39 3 3" xfId="24207"/>
    <cellStyle name="Обычный 5 39 3 3 2" xfId="54081"/>
    <cellStyle name="Обычный 5 39 3 4" xfId="54082"/>
    <cellStyle name="Обычный 5 39 4" xfId="24208"/>
    <cellStyle name="Обычный 5 39 4 2" xfId="24209"/>
    <cellStyle name="Обычный 5 39 4 2 2" xfId="24210"/>
    <cellStyle name="Обычный 5 39 4 2 2 2" xfId="54083"/>
    <cellStyle name="Обычный 5 39 4 2 3" xfId="54084"/>
    <cellStyle name="Обычный 5 39 4 3" xfId="24211"/>
    <cellStyle name="Обычный 5 39 4 3 2" xfId="54085"/>
    <cellStyle name="Обычный 5 39 4 4" xfId="54086"/>
    <cellStyle name="Обычный 5 39 5" xfId="24212"/>
    <cellStyle name="Обычный 5 39 5 2" xfId="24213"/>
    <cellStyle name="Обычный 5 39 5 2 2" xfId="54087"/>
    <cellStyle name="Обычный 5 39 5 3" xfId="54088"/>
    <cellStyle name="Обычный 5 39 6" xfId="24214"/>
    <cellStyle name="Обычный 5 39 6 2" xfId="54089"/>
    <cellStyle name="Обычный 5 39 7" xfId="24215"/>
    <cellStyle name="Обычный 5 39 7 2" xfId="54090"/>
    <cellStyle name="Обычный 5 39 8" xfId="54091"/>
    <cellStyle name="Обычный 5 4" xfId="24216"/>
    <cellStyle name="Обычный 5 4 10" xfId="24217"/>
    <cellStyle name="Обычный 5 4 10 2" xfId="24218"/>
    <cellStyle name="Обычный 5 4 10 2 2" xfId="24219"/>
    <cellStyle name="Обычный 5 4 10 2 2 2" xfId="24220"/>
    <cellStyle name="Обычный 5 4 10 2 2 2 2" xfId="54092"/>
    <cellStyle name="Обычный 5 4 10 2 2 3" xfId="54093"/>
    <cellStyle name="Обычный 5 4 10 2 3" xfId="24221"/>
    <cellStyle name="Обычный 5 4 10 2 3 2" xfId="54094"/>
    <cellStyle name="Обычный 5 4 10 2 4" xfId="54095"/>
    <cellStyle name="Обычный 5 4 10 3" xfId="24222"/>
    <cellStyle name="Обычный 5 4 10 3 2" xfId="24223"/>
    <cellStyle name="Обычный 5 4 10 3 2 2" xfId="24224"/>
    <cellStyle name="Обычный 5 4 10 3 2 2 2" xfId="54096"/>
    <cellStyle name="Обычный 5 4 10 3 2 3" xfId="54097"/>
    <cellStyle name="Обычный 5 4 10 3 3" xfId="24225"/>
    <cellStyle name="Обычный 5 4 10 3 3 2" xfId="54098"/>
    <cellStyle name="Обычный 5 4 10 3 4" xfId="54099"/>
    <cellStyle name="Обычный 5 4 10 4" xfId="24226"/>
    <cellStyle name="Обычный 5 4 10 4 2" xfId="24227"/>
    <cellStyle name="Обычный 5 4 10 4 2 2" xfId="24228"/>
    <cellStyle name="Обычный 5 4 10 4 2 2 2" xfId="54100"/>
    <cellStyle name="Обычный 5 4 10 4 2 3" xfId="54101"/>
    <cellStyle name="Обычный 5 4 10 4 3" xfId="24229"/>
    <cellStyle name="Обычный 5 4 10 4 3 2" xfId="54102"/>
    <cellStyle name="Обычный 5 4 10 4 4" xfId="54103"/>
    <cellStyle name="Обычный 5 4 10 5" xfId="24230"/>
    <cellStyle name="Обычный 5 4 10 5 2" xfId="24231"/>
    <cellStyle name="Обычный 5 4 10 5 2 2" xfId="54104"/>
    <cellStyle name="Обычный 5 4 10 5 3" xfId="54105"/>
    <cellStyle name="Обычный 5 4 10 6" xfId="24232"/>
    <cellStyle name="Обычный 5 4 10 6 2" xfId="54106"/>
    <cellStyle name="Обычный 5 4 10 7" xfId="24233"/>
    <cellStyle name="Обычный 5 4 10 7 2" xfId="54107"/>
    <cellStyle name="Обычный 5 4 10 8" xfId="54108"/>
    <cellStyle name="Обычный 5 4 11" xfId="24234"/>
    <cellStyle name="Обычный 5 4 11 2" xfId="24235"/>
    <cellStyle name="Обычный 5 4 11 2 2" xfId="24236"/>
    <cellStyle name="Обычный 5 4 11 2 2 2" xfId="24237"/>
    <cellStyle name="Обычный 5 4 11 2 2 2 2" xfId="54109"/>
    <cellStyle name="Обычный 5 4 11 2 2 3" xfId="54110"/>
    <cellStyle name="Обычный 5 4 11 2 3" xfId="24238"/>
    <cellStyle name="Обычный 5 4 11 2 3 2" xfId="54111"/>
    <cellStyle name="Обычный 5 4 11 2 4" xfId="54112"/>
    <cellStyle name="Обычный 5 4 11 3" xfId="24239"/>
    <cellStyle name="Обычный 5 4 11 3 2" xfId="24240"/>
    <cellStyle name="Обычный 5 4 11 3 2 2" xfId="24241"/>
    <cellStyle name="Обычный 5 4 11 3 2 2 2" xfId="54113"/>
    <cellStyle name="Обычный 5 4 11 3 2 3" xfId="54114"/>
    <cellStyle name="Обычный 5 4 11 3 3" xfId="24242"/>
    <cellStyle name="Обычный 5 4 11 3 3 2" xfId="54115"/>
    <cellStyle name="Обычный 5 4 11 3 4" xfId="54116"/>
    <cellStyle name="Обычный 5 4 11 4" xfId="24243"/>
    <cellStyle name="Обычный 5 4 11 4 2" xfId="24244"/>
    <cellStyle name="Обычный 5 4 11 4 2 2" xfId="24245"/>
    <cellStyle name="Обычный 5 4 11 4 2 2 2" xfId="54117"/>
    <cellStyle name="Обычный 5 4 11 4 2 3" xfId="54118"/>
    <cellStyle name="Обычный 5 4 11 4 3" xfId="24246"/>
    <cellStyle name="Обычный 5 4 11 4 3 2" xfId="54119"/>
    <cellStyle name="Обычный 5 4 11 4 4" xfId="54120"/>
    <cellStyle name="Обычный 5 4 11 5" xfId="24247"/>
    <cellStyle name="Обычный 5 4 11 5 2" xfId="24248"/>
    <cellStyle name="Обычный 5 4 11 5 2 2" xfId="54121"/>
    <cellStyle name="Обычный 5 4 11 5 3" xfId="54122"/>
    <cellStyle name="Обычный 5 4 11 6" xfId="24249"/>
    <cellStyle name="Обычный 5 4 11 6 2" xfId="54123"/>
    <cellStyle name="Обычный 5 4 11 7" xfId="24250"/>
    <cellStyle name="Обычный 5 4 11 7 2" xfId="54124"/>
    <cellStyle name="Обычный 5 4 11 8" xfId="54125"/>
    <cellStyle name="Обычный 5 4 12" xfId="24251"/>
    <cellStyle name="Обычный 5 4 12 2" xfId="24252"/>
    <cellStyle name="Обычный 5 4 12 2 2" xfId="24253"/>
    <cellStyle name="Обычный 5 4 12 2 2 2" xfId="24254"/>
    <cellStyle name="Обычный 5 4 12 2 2 2 2" xfId="54126"/>
    <cellStyle name="Обычный 5 4 12 2 2 3" xfId="54127"/>
    <cellStyle name="Обычный 5 4 12 2 3" xfId="24255"/>
    <cellStyle name="Обычный 5 4 12 2 3 2" xfId="54128"/>
    <cellStyle name="Обычный 5 4 12 2 4" xfId="54129"/>
    <cellStyle name="Обычный 5 4 12 3" xfId="24256"/>
    <cellStyle name="Обычный 5 4 12 3 2" xfId="24257"/>
    <cellStyle name="Обычный 5 4 12 3 2 2" xfId="24258"/>
    <cellStyle name="Обычный 5 4 12 3 2 2 2" xfId="54130"/>
    <cellStyle name="Обычный 5 4 12 3 2 3" xfId="54131"/>
    <cellStyle name="Обычный 5 4 12 3 3" xfId="24259"/>
    <cellStyle name="Обычный 5 4 12 3 3 2" xfId="54132"/>
    <cellStyle name="Обычный 5 4 12 3 4" xfId="54133"/>
    <cellStyle name="Обычный 5 4 12 4" xfId="24260"/>
    <cellStyle name="Обычный 5 4 12 4 2" xfId="24261"/>
    <cellStyle name="Обычный 5 4 12 4 2 2" xfId="24262"/>
    <cellStyle name="Обычный 5 4 12 4 2 2 2" xfId="54134"/>
    <cellStyle name="Обычный 5 4 12 4 2 3" xfId="54135"/>
    <cellStyle name="Обычный 5 4 12 4 3" xfId="24263"/>
    <cellStyle name="Обычный 5 4 12 4 3 2" xfId="54136"/>
    <cellStyle name="Обычный 5 4 12 4 4" xfId="54137"/>
    <cellStyle name="Обычный 5 4 12 5" xfId="24264"/>
    <cellStyle name="Обычный 5 4 12 5 2" xfId="24265"/>
    <cellStyle name="Обычный 5 4 12 5 2 2" xfId="54138"/>
    <cellStyle name="Обычный 5 4 12 5 3" xfId="54139"/>
    <cellStyle name="Обычный 5 4 12 6" xfId="24266"/>
    <cellStyle name="Обычный 5 4 12 6 2" xfId="54140"/>
    <cellStyle name="Обычный 5 4 12 7" xfId="24267"/>
    <cellStyle name="Обычный 5 4 12 7 2" xfId="54141"/>
    <cellStyle name="Обычный 5 4 12 8" xfId="54142"/>
    <cellStyle name="Обычный 5 4 13" xfId="24268"/>
    <cellStyle name="Обычный 5 4 13 2" xfId="24269"/>
    <cellStyle name="Обычный 5 4 13 2 2" xfId="24270"/>
    <cellStyle name="Обычный 5 4 13 2 2 2" xfId="24271"/>
    <cellStyle name="Обычный 5 4 13 2 2 2 2" xfId="54143"/>
    <cellStyle name="Обычный 5 4 13 2 2 3" xfId="54144"/>
    <cellStyle name="Обычный 5 4 13 2 3" xfId="24272"/>
    <cellStyle name="Обычный 5 4 13 2 3 2" xfId="54145"/>
    <cellStyle name="Обычный 5 4 13 2 4" xfId="54146"/>
    <cellStyle name="Обычный 5 4 13 3" xfId="24273"/>
    <cellStyle name="Обычный 5 4 13 3 2" xfId="24274"/>
    <cellStyle name="Обычный 5 4 13 3 2 2" xfId="24275"/>
    <cellStyle name="Обычный 5 4 13 3 2 2 2" xfId="54147"/>
    <cellStyle name="Обычный 5 4 13 3 2 3" xfId="54148"/>
    <cellStyle name="Обычный 5 4 13 3 3" xfId="24276"/>
    <cellStyle name="Обычный 5 4 13 3 3 2" xfId="54149"/>
    <cellStyle name="Обычный 5 4 13 3 4" xfId="54150"/>
    <cellStyle name="Обычный 5 4 13 4" xfId="24277"/>
    <cellStyle name="Обычный 5 4 13 4 2" xfId="24278"/>
    <cellStyle name="Обычный 5 4 13 4 2 2" xfId="24279"/>
    <cellStyle name="Обычный 5 4 13 4 2 2 2" xfId="54151"/>
    <cellStyle name="Обычный 5 4 13 4 2 3" xfId="54152"/>
    <cellStyle name="Обычный 5 4 13 4 3" xfId="24280"/>
    <cellStyle name="Обычный 5 4 13 4 3 2" xfId="54153"/>
    <cellStyle name="Обычный 5 4 13 4 4" xfId="54154"/>
    <cellStyle name="Обычный 5 4 13 5" xfId="24281"/>
    <cellStyle name="Обычный 5 4 13 5 2" xfId="24282"/>
    <cellStyle name="Обычный 5 4 13 5 2 2" xfId="54155"/>
    <cellStyle name="Обычный 5 4 13 5 3" xfId="54156"/>
    <cellStyle name="Обычный 5 4 13 6" xfId="24283"/>
    <cellStyle name="Обычный 5 4 13 6 2" xfId="54157"/>
    <cellStyle name="Обычный 5 4 13 7" xfId="24284"/>
    <cellStyle name="Обычный 5 4 13 7 2" xfId="54158"/>
    <cellStyle name="Обычный 5 4 13 8" xfId="54159"/>
    <cellStyle name="Обычный 5 4 14" xfId="24285"/>
    <cellStyle name="Обычный 5 4 14 2" xfId="24286"/>
    <cellStyle name="Обычный 5 4 14 2 2" xfId="24287"/>
    <cellStyle name="Обычный 5 4 14 2 2 2" xfId="24288"/>
    <cellStyle name="Обычный 5 4 14 2 2 2 2" xfId="54160"/>
    <cellStyle name="Обычный 5 4 14 2 2 3" xfId="54161"/>
    <cellStyle name="Обычный 5 4 14 2 3" xfId="24289"/>
    <cellStyle name="Обычный 5 4 14 2 3 2" xfId="54162"/>
    <cellStyle name="Обычный 5 4 14 2 4" xfId="54163"/>
    <cellStyle name="Обычный 5 4 14 3" xfId="24290"/>
    <cellStyle name="Обычный 5 4 14 3 2" xfId="24291"/>
    <cellStyle name="Обычный 5 4 14 3 2 2" xfId="24292"/>
    <cellStyle name="Обычный 5 4 14 3 2 2 2" xfId="54164"/>
    <cellStyle name="Обычный 5 4 14 3 2 3" xfId="54165"/>
    <cellStyle name="Обычный 5 4 14 3 3" xfId="24293"/>
    <cellStyle name="Обычный 5 4 14 3 3 2" xfId="54166"/>
    <cellStyle name="Обычный 5 4 14 3 4" xfId="54167"/>
    <cellStyle name="Обычный 5 4 14 4" xfId="24294"/>
    <cellStyle name="Обычный 5 4 14 4 2" xfId="24295"/>
    <cellStyle name="Обычный 5 4 14 4 2 2" xfId="24296"/>
    <cellStyle name="Обычный 5 4 14 4 2 2 2" xfId="54168"/>
    <cellStyle name="Обычный 5 4 14 4 2 3" xfId="54169"/>
    <cellStyle name="Обычный 5 4 14 4 3" xfId="24297"/>
    <cellStyle name="Обычный 5 4 14 4 3 2" xfId="54170"/>
    <cellStyle name="Обычный 5 4 14 4 4" xfId="54171"/>
    <cellStyle name="Обычный 5 4 14 5" xfId="24298"/>
    <cellStyle name="Обычный 5 4 14 5 2" xfId="24299"/>
    <cellStyle name="Обычный 5 4 14 5 2 2" xfId="54172"/>
    <cellStyle name="Обычный 5 4 14 5 3" xfId="54173"/>
    <cellStyle name="Обычный 5 4 14 6" xfId="24300"/>
    <cellStyle name="Обычный 5 4 14 6 2" xfId="54174"/>
    <cellStyle name="Обычный 5 4 14 7" xfId="24301"/>
    <cellStyle name="Обычный 5 4 14 7 2" xfId="54175"/>
    <cellStyle name="Обычный 5 4 14 8" xfId="54176"/>
    <cellStyle name="Обычный 5 4 15" xfId="24302"/>
    <cellStyle name="Обычный 5 4 15 2" xfId="24303"/>
    <cellStyle name="Обычный 5 4 15 2 2" xfId="24304"/>
    <cellStyle name="Обычный 5 4 15 2 2 2" xfId="24305"/>
    <cellStyle name="Обычный 5 4 15 2 2 2 2" xfId="54177"/>
    <cellStyle name="Обычный 5 4 15 2 2 3" xfId="54178"/>
    <cellStyle name="Обычный 5 4 15 2 3" xfId="24306"/>
    <cellStyle name="Обычный 5 4 15 2 3 2" xfId="54179"/>
    <cellStyle name="Обычный 5 4 15 2 4" xfId="54180"/>
    <cellStyle name="Обычный 5 4 15 3" xfId="24307"/>
    <cellStyle name="Обычный 5 4 15 3 2" xfId="24308"/>
    <cellStyle name="Обычный 5 4 15 3 2 2" xfId="24309"/>
    <cellStyle name="Обычный 5 4 15 3 2 2 2" xfId="54181"/>
    <cellStyle name="Обычный 5 4 15 3 2 3" xfId="54182"/>
    <cellStyle name="Обычный 5 4 15 3 3" xfId="24310"/>
    <cellStyle name="Обычный 5 4 15 3 3 2" xfId="54183"/>
    <cellStyle name="Обычный 5 4 15 3 4" xfId="54184"/>
    <cellStyle name="Обычный 5 4 15 4" xfId="24311"/>
    <cellStyle name="Обычный 5 4 15 4 2" xfId="24312"/>
    <cellStyle name="Обычный 5 4 15 4 2 2" xfId="24313"/>
    <cellStyle name="Обычный 5 4 15 4 2 2 2" xfId="54185"/>
    <cellStyle name="Обычный 5 4 15 4 2 3" xfId="54186"/>
    <cellStyle name="Обычный 5 4 15 4 3" xfId="24314"/>
    <cellStyle name="Обычный 5 4 15 4 3 2" xfId="54187"/>
    <cellStyle name="Обычный 5 4 15 4 4" xfId="54188"/>
    <cellStyle name="Обычный 5 4 15 5" xfId="24315"/>
    <cellStyle name="Обычный 5 4 15 5 2" xfId="24316"/>
    <cellStyle name="Обычный 5 4 15 5 2 2" xfId="54189"/>
    <cellStyle name="Обычный 5 4 15 5 3" xfId="54190"/>
    <cellStyle name="Обычный 5 4 15 6" xfId="24317"/>
    <cellStyle name="Обычный 5 4 15 6 2" xfId="54191"/>
    <cellStyle name="Обычный 5 4 15 7" xfId="24318"/>
    <cellStyle name="Обычный 5 4 15 7 2" xfId="54192"/>
    <cellStyle name="Обычный 5 4 15 8" xfId="54193"/>
    <cellStyle name="Обычный 5 4 16" xfId="24319"/>
    <cellStyle name="Обычный 5 4 16 2" xfId="24320"/>
    <cellStyle name="Обычный 5 4 16 2 2" xfId="24321"/>
    <cellStyle name="Обычный 5 4 16 2 2 2" xfId="24322"/>
    <cellStyle name="Обычный 5 4 16 2 2 2 2" xfId="54194"/>
    <cellStyle name="Обычный 5 4 16 2 2 3" xfId="54195"/>
    <cellStyle name="Обычный 5 4 16 2 3" xfId="24323"/>
    <cellStyle name="Обычный 5 4 16 2 3 2" xfId="54196"/>
    <cellStyle name="Обычный 5 4 16 2 4" xfId="54197"/>
    <cellStyle name="Обычный 5 4 16 3" xfId="24324"/>
    <cellStyle name="Обычный 5 4 16 3 2" xfId="24325"/>
    <cellStyle name="Обычный 5 4 16 3 2 2" xfId="24326"/>
    <cellStyle name="Обычный 5 4 16 3 2 2 2" xfId="54198"/>
    <cellStyle name="Обычный 5 4 16 3 2 3" xfId="54199"/>
    <cellStyle name="Обычный 5 4 16 3 3" xfId="24327"/>
    <cellStyle name="Обычный 5 4 16 3 3 2" xfId="54200"/>
    <cellStyle name="Обычный 5 4 16 3 4" xfId="54201"/>
    <cellStyle name="Обычный 5 4 16 4" xfId="24328"/>
    <cellStyle name="Обычный 5 4 16 4 2" xfId="24329"/>
    <cellStyle name="Обычный 5 4 16 4 2 2" xfId="24330"/>
    <cellStyle name="Обычный 5 4 16 4 2 2 2" xfId="54202"/>
    <cellStyle name="Обычный 5 4 16 4 2 3" xfId="54203"/>
    <cellStyle name="Обычный 5 4 16 4 3" xfId="24331"/>
    <cellStyle name="Обычный 5 4 16 4 3 2" xfId="54204"/>
    <cellStyle name="Обычный 5 4 16 4 4" xfId="54205"/>
    <cellStyle name="Обычный 5 4 16 5" xfId="24332"/>
    <cellStyle name="Обычный 5 4 16 5 2" xfId="24333"/>
    <cellStyle name="Обычный 5 4 16 5 2 2" xfId="54206"/>
    <cellStyle name="Обычный 5 4 16 5 3" xfId="54207"/>
    <cellStyle name="Обычный 5 4 16 6" xfId="24334"/>
    <cellStyle name="Обычный 5 4 16 6 2" xfId="54208"/>
    <cellStyle name="Обычный 5 4 16 7" xfId="24335"/>
    <cellStyle name="Обычный 5 4 16 7 2" xfId="54209"/>
    <cellStyle name="Обычный 5 4 16 8" xfId="54210"/>
    <cellStyle name="Обычный 5 4 17" xfId="24336"/>
    <cellStyle name="Обычный 5 4 17 2" xfId="24337"/>
    <cellStyle name="Обычный 5 4 17 2 2" xfId="24338"/>
    <cellStyle name="Обычный 5 4 17 2 2 2" xfId="24339"/>
    <cellStyle name="Обычный 5 4 17 2 2 2 2" xfId="54211"/>
    <cellStyle name="Обычный 5 4 17 2 2 3" xfId="54212"/>
    <cellStyle name="Обычный 5 4 17 2 3" xfId="24340"/>
    <cellStyle name="Обычный 5 4 17 2 3 2" xfId="54213"/>
    <cellStyle name="Обычный 5 4 17 2 4" xfId="54214"/>
    <cellStyle name="Обычный 5 4 17 3" xfId="24341"/>
    <cellStyle name="Обычный 5 4 17 3 2" xfId="24342"/>
    <cellStyle name="Обычный 5 4 17 3 2 2" xfId="24343"/>
    <cellStyle name="Обычный 5 4 17 3 2 2 2" xfId="54215"/>
    <cellStyle name="Обычный 5 4 17 3 2 3" xfId="54216"/>
    <cellStyle name="Обычный 5 4 17 3 3" xfId="24344"/>
    <cellStyle name="Обычный 5 4 17 3 3 2" xfId="54217"/>
    <cellStyle name="Обычный 5 4 17 3 4" xfId="54218"/>
    <cellStyle name="Обычный 5 4 17 4" xfId="24345"/>
    <cellStyle name="Обычный 5 4 17 4 2" xfId="24346"/>
    <cellStyle name="Обычный 5 4 17 4 2 2" xfId="24347"/>
    <cellStyle name="Обычный 5 4 17 4 2 2 2" xfId="54219"/>
    <cellStyle name="Обычный 5 4 17 4 2 3" xfId="54220"/>
    <cellStyle name="Обычный 5 4 17 4 3" xfId="24348"/>
    <cellStyle name="Обычный 5 4 17 4 3 2" xfId="54221"/>
    <cellStyle name="Обычный 5 4 17 4 4" xfId="54222"/>
    <cellStyle name="Обычный 5 4 17 5" xfId="24349"/>
    <cellStyle name="Обычный 5 4 17 5 2" xfId="24350"/>
    <cellStyle name="Обычный 5 4 17 5 2 2" xfId="54223"/>
    <cellStyle name="Обычный 5 4 17 5 3" xfId="54224"/>
    <cellStyle name="Обычный 5 4 17 6" xfId="24351"/>
    <cellStyle name="Обычный 5 4 17 6 2" xfId="54225"/>
    <cellStyle name="Обычный 5 4 17 7" xfId="24352"/>
    <cellStyle name="Обычный 5 4 17 7 2" xfId="54226"/>
    <cellStyle name="Обычный 5 4 17 8" xfId="54227"/>
    <cellStyle name="Обычный 5 4 18" xfId="24353"/>
    <cellStyle name="Обычный 5 4 18 2" xfId="24354"/>
    <cellStyle name="Обычный 5 4 18 2 2" xfId="24355"/>
    <cellStyle name="Обычный 5 4 18 2 2 2" xfId="24356"/>
    <cellStyle name="Обычный 5 4 18 2 2 2 2" xfId="54228"/>
    <cellStyle name="Обычный 5 4 18 2 2 3" xfId="54229"/>
    <cellStyle name="Обычный 5 4 18 2 3" xfId="24357"/>
    <cellStyle name="Обычный 5 4 18 2 3 2" xfId="54230"/>
    <cellStyle name="Обычный 5 4 18 2 4" xfId="54231"/>
    <cellStyle name="Обычный 5 4 18 3" xfId="24358"/>
    <cellStyle name="Обычный 5 4 18 3 2" xfId="24359"/>
    <cellStyle name="Обычный 5 4 18 3 2 2" xfId="24360"/>
    <cellStyle name="Обычный 5 4 18 3 2 2 2" xfId="54232"/>
    <cellStyle name="Обычный 5 4 18 3 2 3" xfId="54233"/>
    <cellStyle name="Обычный 5 4 18 3 3" xfId="24361"/>
    <cellStyle name="Обычный 5 4 18 3 3 2" xfId="54234"/>
    <cellStyle name="Обычный 5 4 18 3 4" xfId="54235"/>
    <cellStyle name="Обычный 5 4 18 4" xfId="24362"/>
    <cellStyle name="Обычный 5 4 18 4 2" xfId="24363"/>
    <cellStyle name="Обычный 5 4 18 4 2 2" xfId="24364"/>
    <cellStyle name="Обычный 5 4 18 4 2 2 2" xfId="54236"/>
    <cellStyle name="Обычный 5 4 18 4 2 3" xfId="54237"/>
    <cellStyle name="Обычный 5 4 18 4 3" xfId="24365"/>
    <cellStyle name="Обычный 5 4 18 4 3 2" xfId="54238"/>
    <cellStyle name="Обычный 5 4 18 4 4" xfId="54239"/>
    <cellStyle name="Обычный 5 4 18 5" xfId="24366"/>
    <cellStyle name="Обычный 5 4 18 5 2" xfId="24367"/>
    <cellStyle name="Обычный 5 4 18 5 2 2" xfId="54240"/>
    <cellStyle name="Обычный 5 4 18 5 3" xfId="54241"/>
    <cellStyle name="Обычный 5 4 18 6" xfId="24368"/>
    <cellStyle name="Обычный 5 4 18 6 2" xfId="54242"/>
    <cellStyle name="Обычный 5 4 18 7" xfId="24369"/>
    <cellStyle name="Обычный 5 4 18 7 2" xfId="54243"/>
    <cellStyle name="Обычный 5 4 18 8" xfId="54244"/>
    <cellStyle name="Обычный 5 4 19" xfId="24370"/>
    <cellStyle name="Обычный 5 4 19 2" xfId="24371"/>
    <cellStyle name="Обычный 5 4 19 2 2" xfId="24372"/>
    <cellStyle name="Обычный 5 4 19 2 2 2" xfId="24373"/>
    <cellStyle name="Обычный 5 4 19 2 2 2 2" xfId="54245"/>
    <cellStyle name="Обычный 5 4 19 2 2 3" xfId="54246"/>
    <cellStyle name="Обычный 5 4 19 2 3" xfId="24374"/>
    <cellStyle name="Обычный 5 4 19 2 3 2" xfId="54247"/>
    <cellStyle name="Обычный 5 4 19 2 4" xfId="54248"/>
    <cellStyle name="Обычный 5 4 19 3" xfId="24375"/>
    <cellStyle name="Обычный 5 4 19 3 2" xfId="24376"/>
    <cellStyle name="Обычный 5 4 19 3 2 2" xfId="24377"/>
    <cellStyle name="Обычный 5 4 19 3 2 2 2" xfId="54249"/>
    <cellStyle name="Обычный 5 4 19 3 2 3" xfId="54250"/>
    <cellStyle name="Обычный 5 4 19 3 3" xfId="24378"/>
    <cellStyle name="Обычный 5 4 19 3 3 2" xfId="54251"/>
    <cellStyle name="Обычный 5 4 19 3 4" xfId="54252"/>
    <cellStyle name="Обычный 5 4 19 4" xfId="24379"/>
    <cellStyle name="Обычный 5 4 19 4 2" xfId="24380"/>
    <cellStyle name="Обычный 5 4 19 4 2 2" xfId="24381"/>
    <cellStyle name="Обычный 5 4 19 4 2 2 2" xfId="54253"/>
    <cellStyle name="Обычный 5 4 19 4 2 3" xfId="54254"/>
    <cellStyle name="Обычный 5 4 19 4 3" xfId="24382"/>
    <cellStyle name="Обычный 5 4 19 4 3 2" xfId="54255"/>
    <cellStyle name="Обычный 5 4 19 4 4" xfId="54256"/>
    <cellStyle name="Обычный 5 4 19 5" xfId="24383"/>
    <cellStyle name="Обычный 5 4 19 5 2" xfId="24384"/>
    <cellStyle name="Обычный 5 4 19 5 2 2" xfId="54257"/>
    <cellStyle name="Обычный 5 4 19 5 3" xfId="54258"/>
    <cellStyle name="Обычный 5 4 19 6" xfId="24385"/>
    <cellStyle name="Обычный 5 4 19 6 2" xfId="54259"/>
    <cellStyle name="Обычный 5 4 19 7" xfId="24386"/>
    <cellStyle name="Обычный 5 4 19 7 2" xfId="54260"/>
    <cellStyle name="Обычный 5 4 19 8" xfId="54261"/>
    <cellStyle name="Обычный 5 4 2" xfId="24387"/>
    <cellStyle name="Обычный 5 4 2 2" xfId="24388"/>
    <cellStyle name="Обычный 5 4 2 2 2" xfId="24389"/>
    <cellStyle name="Обычный 5 4 2 2 2 2" xfId="24390"/>
    <cellStyle name="Обычный 5 4 2 2 2 2 2" xfId="54262"/>
    <cellStyle name="Обычный 5 4 2 2 2 3" xfId="54263"/>
    <cellStyle name="Обычный 5 4 2 2 3" xfId="24391"/>
    <cellStyle name="Обычный 5 4 2 2 3 2" xfId="54264"/>
    <cellStyle name="Обычный 5 4 2 2 4" xfId="54265"/>
    <cellStyle name="Обычный 5 4 2 3" xfId="24392"/>
    <cellStyle name="Обычный 5 4 2 3 2" xfId="24393"/>
    <cellStyle name="Обычный 5 4 2 3 2 2" xfId="24394"/>
    <cellStyle name="Обычный 5 4 2 3 2 2 2" xfId="54266"/>
    <cellStyle name="Обычный 5 4 2 3 2 3" xfId="54267"/>
    <cellStyle name="Обычный 5 4 2 3 3" xfId="24395"/>
    <cellStyle name="Обычный 5 4 2 3 3 2" xfId="54268"/>
    <cellStyle name="Обычный 5 4 2 3 4" xfId="54269"/>
    <cellStyle name="Обычный 5 4 2 4" xfId="24396"/>
    <cellStyle name="Обычный 5 4 2 4 2" xfId="24397"/>
    <cellStyle name="Обычный 5 4 2 4 2 2" xfId="24398"/>
    <cellStyle name="Обычный 5 4 2 4 2 2 2" xfId="54270"/>
    <cellStyle name="Обычный 5 4 2 4 2 3" xfId="54271"/>
    <cellStyle name="Обычный 5 4 2 4 3" xfId="24399"/>
    <cellStyle name="Обычный 5 4 2 4 3 2" xfId="54272"/>
    <cellStyle name="Обычный 5 4 2 4 4" xfId="54273"/>
    <cellStyle name="Обычный 5 4 2 5" xfId="24400"/>
    <cellStyle name="Обычный 5 4 2 5 2" xfId="24401"/>
    <cellStyle name="Обычный 5 4 2 5 2 2" xfId="24402"/>
    <cellStyle name="Обычный 5 4 2 5 2 2 2" xfId="54274"/>
    <cellStyle name="Обычный 5 4 2 5 2 3" xfId="54275"/>
    <cellStyle name="Обычный 5 4 2 5 3" xfId="24403"/>
    <cellStyle name="Обычный 5 4 2 5 3 2" xfId="54276"/>
    <cellStyle name="Обычный 5 4 2 5 4" xfId="54277"/>
    <cellStyle name="Обычный 5 4 2 6" xfId="24404"/>
    <cellStyle name="Обычный 5 4 2 6 2" xfId="24405"/>
    <cellStyle name="Обычный 5 4 2 6 2 2" xfId="54278"/>
    <cellStyle name="Обычный 5 4 2 6 3" xfId="54279"/>
    <cellStyle name="Обычный 5 4 2 7" xfId="24406"/>
    <cellStyle name="Обычный 5 4 2 7 2" xfId="54280"/>
    <cellStyle name="Обычный 5 4 2 8" xfId="24407"/>
    <cellStyle name="Обычный 5 4 2 8 2" xfId="54281"/>
    <cellStyle name="Обычный 5 4 2 9" xfId="54282"/>
    <cellStyle name="Обычный 5 4 20" xfId="24408"/>
    <cellStyle name="Обычный 5 4 20 2" xfId="24409"/>
    <cellStyle name="Обычный 5 4 20 2 2" xfId="24410"/>
    <cellStyle name="Обычный 5 4 20 2 2 2" xfId="24411"/>
    <cellStyle name="Обычный 5 4 20 2 2 2 2" xfId="54283"/>
    <cellStyle name="Обычный 5 4 20 2 2 3" xfId="54284"/>
    <cellStyle name="Обычный 5 4 20 2 3" xfId="24412"/>
    <cellStyle name="Обычный 5 4 20 2 3 2" xfId="54285"/>
    <cellStyle name="Обычный 5 4 20 2 4" xfId="54286"/>
    <cellStyle name="Обычный 5 4 20 3" xfId="24413"/>
    <cellStyle name="Обычный 5 4 20 3 2" xfId="24414"/>
    <cellStyle name="Обычный 5 4 20 3 2 2" xfId="24415"/>
    <cellStyle name="Обычный 5 4 20 3 2 2 2" xfId="54287"/>
    <cellStyle name="Обычный 5 4 20 3 2 3" xfId="54288"/>
    <cellStyle name="Обычный 5 4 20 3 3" xfId="24416"/>
    <cellStyle name="Обычный 5 4 20 3 3 2" xfId="54289"/>
    <cellStyle name="Обычный 5 4 20 3 4" xfId="54290"/>
    <cellStyle name="Обычный 5 4 20 4" xfId="24417"/>
    <cellStyle name="Обычный 5 4 20 4 2" xfId="24418"/>
    <cellStyle name="Обычный 5 4 20 4 2 2" xfId="24419"/>
    <cellStyle name="Обычный 5 4 20 4 2 2 2" xfId="54291"/>
    <cellStyle name="Обычный 5 4 20 4 2 3" xfId="54292"/>
    <cellStyle name="Обычный 5 4 20 4 3" xfId="24420"/>
    <cellStyle name="Обычный 5 4 20 4 3 2" xfId="54293"/>
    <cellStyle name="Обычный 5 4 20 4 4" xfId="54294"/>
    <cellStyle name="Обычный 5 4 20 5" xfId="24421"/>
    <cellStyle name="Обычный 5 4 20 5 2" xfId="24422"/>
    <cellStyle name="Обычный 5 4 20 5 2 2" xfId="54295"/>
    <cellStyle name="Обычный 5 4 20 5 3" xfId="54296"/>
    <cellStyle name="Обычный 5 4 20 6" xfId="24423"/>
    <cellStyle name="Обычный 5 4 20 6 2" xfId="54297"/>
    <cellStyle name="Обычный 5 4 20 7" xfId="24424"/>
    <cellStyle name="Обычный 5 4 20 7 2" xfId="54298"/>
    <cellStyle name="Обычный 5 4 20 8" xfId="54299"/>
    <cellStyle name="Обычный 5 4 21" xfId="24425"/>
    <cellStyle name="Обычный 5 4 21 2" xfId="24426"/>
    <cellStyle name="Обычный 5 4 21 2 2" xfId="24427"/>
    <cellStyle name="Обычный 5 4 21 2 2 2" xfId="24428"/>
    <cellStyle name="Обычный 5 4 21 2 2 2 2" xfId="54300"/>
    <cellStyle name="Обычный 5 4 21 2 2 3" xfId="54301"/>
    <cellStyle name="Обычный 5 4 21 2 3" xfId="24429"/>
    <cellStyle name="Обычный 5 4 21 2 3 2" xfId="54302"/>
    <cellStyle name="Обычный 5 4 21 2 4" xfId="54303"/>
    <cellStyle name="Обычный 5 4 21 3" xfId="24430"/>
    <cellStyle name="Обычный 5 4 21 3 2" xfId="24431"/>
    <cellStyle name="Обычный 5 4 21 3 2 2" xfId="24432"/>
    <cellStyle name="Обычный 5 4 21 3 2 2 2" xfId="54304"/>
    <cellStyle name="Обычный 5 4 21 3 2 3" xfId="54305"/>
    <cellStyle name="Обычный 5 4 21 3 3" xfId="24433"/>
    <cellStyle name="Обычный 5 4 21 3 3 2" xfId="54306"/>
    <cellStyle name="Обычный 5 4 21 3 4" xfId="54307"/>
    <cellStyle name="Обычный 5 4 21 4" xfId="24434"/>
    <cellStyle name="Обычный 5 4 21 4 2" xfId="24435"/>
    <cellStyle name="Обычный 5 4 21 4 2 2" xfId="24436"/>
    <cellStyle name="Обычный 5 4 21 4 2 2 2" xfId="54308"/>
    <cellStyle name="Обычный 5 4 21 4 2 3" xfId="54309"/>
    <cellStyle name="Обычный 5 4 21 4 3" xfId="24437"/>
    <cellStyle name="Обычный 5 4 21 4 3 2" xfId="54310"/>
    <cellStyle name="Обычный 5 4 21 4 4" xfId="54311"/>
    <cellStyle name="Обычный 5 4 21 5" xfId="24438"/>
    <cellStyle name="Обычный 5 4 21 5 2" xfId="24439"/>
    <cellStyle name="Обычный 5 4 21 5 2 2" xfId="54312"/>
    <cellStyle name="Обычный 5 4 21 5 3" xfId="54313"/>
    <cellStyle name="Обычный 5 4 21 6" xfId="24440"/>
    <cellStyle name="Обычный 5 4 21 6 2" xfId="54314"/>
    <cellStyle name="Обычный 5 4 21 7" xfId="24441"/>
    <cellStyle name="Обычный 5 4 21 7 2" xfId="54315"/>
    <cellStyle name="Обычный 5 4 21 8" xfId="54316"/>
    <cellStyle name="Обычный 5 4 22" xfId="24442"/>
    <cellStyle name="Обычный 5 4 22 2" xfId="24443"/>
    <cellStyle name="Обычный 5 4 22 2 2" xfId="24444"/>
    <cellStyle name="Обычный 5 4 22 2 2 2" xfId="24445"/>
    <cellStyle name="Обычный 5 4 22 2 2 2 2" xfId="54317"/>
    <cellStyle name="Обычный 5 4 22 2 2 3" xfId="54318"/>
    <cellStyle name="Обычный 5 4 22 2 3" xfId="24446"/>
    <cellStyle name="Обычный 5 4 22 2 3 2" xfId="54319"/>
    <cellStyle name="Обычный 5 4 22 2 4" xfId="54320"/>
    <cellStyle name="Обычный 5 4 22 3" xfId="24447"/>
    <cellStyle name="Обычный 5 4 22 3 2" xfId="24448"/>
    <cellStyle name="Обычный 5 4 22 3 2 2" xfId="24449"/>
    <cellStyle name="Обычный 5 4 22 3 2 2 2" xfId="54321"/>
    <cellStyle name="Обычный 5 4 22 3 2 3" xfId="54322"/>
    <cellStyle name="Обычный 5 4 22 3 3" xfId="24450"/>
    <cellStyle name="Обычный 5 4 22 3 3 2" xfId="54323"/>
    <cellStyle name="Обычный 5 4 22 3 4" xfId="54324"/>
    <cellStyle name="Обычный 5 4 22 4" xfId="24451"/>
    <cellStyle name="Обычный 5 4 22 4 2" xfId="24452"/>
    <cellStyle name="Обычный 5 4 22 4 2 2" xfId="24453"/>
    <cellStyle name="Обычный 5 4 22 4 2 2 2" xfId="54325"/>
    <cellStyle name="Обычный 5 4 22 4 2 3" xfId="54326"/>
    <cellStyle name="Обычный 5 4 22 4 3" xfId="24454"/>
    <cellStyle name="Обычный 5 4 22 4 3 2" xfId="54327"/>
    <cellStyle name="Обычный 5 4 22 4 4" xfId="54328"/>
    <cellStyle name="Обычный 5 4 22 5" xfId="24455"/>
    <cellStyle name="Обычный 5 4 22 5 2" xfId="24456"/>
    <cellStyle name="Обычный 5 4 22 5 2 2" xfId="54329"/>
    <cellStyle name="Обычный 5 4 22 5 3" xfId="54330"/>
    <cellStyle name="Обычный 5 4 22 6" xfId="24457"/>
    <cellStyle name="Обычный 5 4 22 6 2" xfId="54331"/>
    <cellStyle name="Обычный 5 4 22 7" xfId="24458"/>
    <cellStyle name="Обычный 5 4 22 7 2" xfId="54332"/>
    <cellStyle name="Обычный 5 4 22 8" xfId="54333"/>
    <cellStyle name="Обычный 5 4 23" xfId="24459"/>
    <cellStyle name="Обычный 5 4 23 2" xfId="24460"/>
    <cellStyle name="Обычный 5 4 23 2 2" xfId="24461"/>
    <cellStyle name="Обычный 5 4 23 2 2 2" xfId="24462"/>
    <cellStyle name="Обычный 5 4 23 2 2 2 2" xfId="54334"/>
    <cellStyle name="Обычный 5 4 23 2 2 3" xfId="54335"/>
    <cellStyle name="Обычный 5 4 23 2 3" xfId="24463"/>
    <cellStyle name="Обычный 5 4 23 2 3 2" xfId="54336"/>
    <cellStyle name="Обычный 5 4 23 2 4" xfId="54337"/>
    <cellStyle name="Обычный 5 4 23 3" xfId="24464"/>
    <cellStyle name="Обычный 5 4 23 3 2" xfId="24465"/>
    <cellStyle name="Обычный 5 4 23 3 2 2" xfId="24466"/>
    <cellStyle name="Обычный 5 4 23 3 2 2 2" xfId="54338"/>
    <cellStyle name="Обычный 5 4 23 3 2 3" xfId="54339"/>
    <cellStyle name="Обычный 5 4 23 3 3" xfId="24467"/>
    <cellStyle name="Обычный 5 4 23 3 3 2" xfId="54340"/>
    <cellStyle name="Обычный 5 4 23 3 4" xfId="54341"/>
    <cellStyle name="Обычный 5 4 23 4" xfId="24468"/>
    <cellStyle name="Обычный 5 4 23 4 2" xfId="24469"/>
    <cellStyle name="Обычный 5 4 23 4 2 2" xfId="24470"/>
    <cellStyle name="Обычный 5 4 23 4 2 2 2" xfId="54342"/>
    <cellStyle name="Обычный 5 4 23 4 2 3" xfId="54343"/>
    <cellStyle name="Обычный 5 4 23 4 3" xfId="24471"/>
    <cellStyle name="Обычный 5 4 23 4 3 2" xfId="54344"/>
    <cellStyle name="Обычный 5 4 23 4 4" xfId="54345"/>
    <cellStyle name="Обычный 5 4 23 5" xfId="24472"/>
    <cellStyle name="Обычный 5 4 23 5 2" xfId="24473"/>
    <cellStyle name="Обычный 5 4 23 5 2 2" xfId="54346"/>
    <cellStyle name="Обычный 5 4 23 5 3" xfId="54347"/>
    <cellStyle name="Обычный 5 4 23 6" xfId="24474"/>
    <cellStyle name="Обычный 5 4 23 6 2" xfId="54348"/>
    <cellStyle name="Обычный 5 4 23 7" xfId="24475"/>
    <cellStyle name="Обычный 5 4 23 7 2" xfId="54349"/>
    <cellStyle name="Обычный 5 4 23 8" xfId="54350"/>
    <cellStyle name="Обычный 5 4 24" xfId="24476"/>
    <cellStyle name="Обычный 5 4 24 2" xfId="24477"/>
    <cellStyle name="Обычный 5 4 24 2 2" xfId="24478"/>
    <cellStyle name="Обычный 5 4 24 2 2 2" xfId="24479"/>
    <cellStyle name="Обычный 5 4 24 2 2 2 2" xfId="54351"/>
    <cellStyle name="Обычный 5 4 24 2 2 3" xfId="54352"/>
    <cellStyle name="Обычный 5 4 24 2 3" xfId="24480"/>
    <cellStyle name="Обычный 5 4 24 2 3 2" xfId="54353"/>
    <cellStyle name="Обычный 5 4 24 2 4" xfId="54354"/>
    <cellStyle name="Обычный 5 4 24 3" xfId="24481"/>
    <cellStyle name="Обычный 5 4 24 3 2" xfId="24482"/>
    <cellStyle name="Обычный 5 4 24 3 2 2" xfId="24483"/>
    <cellStyle name="Обычный 5 4 24 3 2 2 2" xfId="54355"/>
    <cellStyle name="Обычный 5 4 24 3 2 3" xfId="54356"/>
    <cellStyle name="Обычный 5 4 24 3 3" xfId="24484"/>
    <cellStyle name="Обычный 5 4 24 3 3 2" xfId="54357"/>
    <cellStyle name="Обычный 5 4 24 3 4" xfId="54358"/>
    <cellStyle name="Обычный 5 4 24 4" xfId="24485"/>
    <cellStyle name="Обычный 5 4 24 4 2" xfId="24486"/>
    <cellStyle name="Обычный 5 4 24 4 2 2" xfId="24487"/>
    <cellStyle name="Обычный 5 4 24 4 2 2 2" xfId="54359"/>
    <cellStyle name="Обычный 5 4 24 4 2 3" xfId="54360"/>
    <cellStyle name="Обычный 5 4 24 4 3" xfId="24488"/>
    <cellStyle name="Обычный 5 4 24 4 3 2" xfId="54361"/>
    <cellStyle name="Обычный 5 4 24 4 4" xfId="54362"/>
    <cellStyle name="Обычный 5 4 24 5" xfId="24489"/>
    <cellStyle name="Обычный 5 4 24 5 2" xfId="24490"/>
    <cellStyle name="Обычный 5 4 24 5 2 2" xfId="54363"/>
    <cellStyle name="Обычный 5 4 24 5 3" xfId="54364"/>
    <cellStyle name="Обычный 5 4 24 6" xfId="24491"/>
    <cellStyle name="Обычный 5 4 24 6 2" xfId="54365"/>
    <cellStyle name="Обычный 5 4 24 7" xfId="24492"/>
    <cellStyle name="Обычный 5 4 24 7 2" xfId="54366"/>
    <cellStyle name="Обычный 5 4 24 8" xfId="54367"/>
    <cellStyle name="Обычный 5 4 25" xfId="24493"/>
    <cellStyle name="Обычный 5 4 25 2" xfId="24494"/>
    <cellStyle name="Обычный 5 4 25 2 2" xfId="24495"/>
    <cellStyle name="Обычный 5 4 25 2 2 2" xfId="24496"/>
    <cellStyle name="Обычный 5 4 25 2 2 2 2" xfId="54368"/>
    <cellStyle name="Обычный 5 4 25 2 2 3" xfId="54369"/>
    <cellStyle name="Обычный 5 4 25 2 3" xfId="24497"/>
    <cellStyle name="Обычный 5 4 25 2 3 2" xfId="54370"/>
    <cellStyle name="Обычный 5 4 25 2 4" xfId="54371"/>
    <cellStyle name="Обычный 5 4 25 3" xfId="24498"/>
    <cellStyle name="Обычный 5 4 25 3 2" xfId="24499"/>
    <cellStyle name="Обычный 5 4 25 3 2 2" xfId="24500"/>
    <cellStyle name="Обычный 5 4 25 3 2 2 2" xfId="54372"/>
    <cellStyle name="Обычный 5 4 25 3 2 3" xfId="54373"/>
    <cellStyle name="Обычный 5 4 25 3 3" xfId="24501"/>
    <cellStyle name="Обычный 5 4 25 3 3 2" xfId="54374"/>
    <cellStyle name="Обычный 5 4 25 3 4" xfId="54375"/>
    <cellStyle name="Обычный 5 4 25 4" xfId="24502"/>
    <cellStyle name="Обычный 5 4 25 4 2" xfId="24503"/>
    <cellStyle name="Обычный 5 4 25 4 2 2" xfId="24504"/>
    <cellStyle name="Обычный 5 4 25 4 2 2 2" xfId="54376"/>
    <cellStyle name="Обычный 5 4 25 4 2 3" xfId="54377"/>
    <cellStyle name="Обычный 5 4 25 4 3" xfId="24505"/>
    <cellStyle name="Обычный 5 4 25 4 3 2" xfId="54378"/>
    <cellStyle name="Обычный 5 4 25 4 4" xfId="54379"/>
    <cellStyle name="Обычный 5 4 25 5" xfId="24506"/>
    <cellStyle name="Обычный 5 4 25 5 2" xfId="24507"/>
    <cellStyle name="Обычный 5 4 25 5 2 2" xfId="54380"/>
    <cellStyle name="Обычный 5 4 25 5 3" xfId="54381"/>
    <cellStyle name="Обычный 5 4 25 6" xfId="24508"/>
    <cellStyle name="Обычный 5 4 25 6 2" xfId="54382"/>
    <cellStyle name="Обычный 5 4 25 7" xfId="24509"/>
    <cellStyle name="Обычный 5 4 25 7 2" xfId="54383"/>
    <cellStyle name="Обычный 5 4 25 8" xfId="54384"/>
    <cellStyle name="Обычный 5 4 26" xfId="24510"/>
    <cellStyle name="Обычный 5 4 26 2" xfId="24511"/>
    <cellStyle name="Обычный 5 4 26 2 2" xfId="24512"/>
    <cellStyle name="Обычный 5 4 26 2 2 2" xfId="24513"/>
    <cellStyle name="Обычный 5 4 26 2 2 2 2" xfId="54385"/>
    <cellStyle name="Обычный 5 4 26 2 2 3" xfId="54386"/>
    <cellStyle name="Обычный 5 4 26 2 3" xfId="24514"/>
    <cellStyle name="Обычный 5 4 26 2 3 2" xfId="54387"/>
    <cellStyle name="Обычный 5 4 26 2 4" xfId="54388"/>
    <cellStyle name="Обычный 5 4 26 3" xfId="24515"/>
    <cellStyle name="Обычный 5 4 26 3 2" xfId="24516"/>
    <cellStyle name="Обычный 5 4 26 3 2 2" xfId="24517"/>
    <cellStyle name="Обычный 5 4 26 3 2 2 2" xfId="54389"/>
    <cellStyle name="Обычный 5 4 26 3 2 3" xfId="54390"/>
    <cellStyle name="Обычный 5 4 26 3 3" xfId="24518"/>
    <cellStyle name="Обычный 5 4 26 3 3 2" xfId="54391"/>
    <cellStyle name="Обычный 5 4 26 3 4" xfId="54392"/>
    <cellStyle name="Обычный 5 4 26 4" xfId="24519"/>
    <cellStyle name="Обычный 5 4 26 4 2" xfId="24520"/>
    <cellStyle name="Обычный 5 4 26 4 2 2" xfId="24521"/>
    <cellStyle name="Обычный 5 4 26 4 2 2 2" xfId="54393"/>
    <cellStyle name="Обычный 5 4 26 4 2 3" xfId="54394"/>
    <cellStyle name="Обычный 5 4 26 4 3" xfId="24522"/>
    <cellStyle name="Обычный 5 4 26 4 3 2" xfId="54395"/>
    <cellStyle name="Обычный 5 4 26 4 4" xfId="54396"/>
    <cellStyle name="Обычный 5 4 26 5" xfId="24523"/>
    <cellStyle name="Обычный 5 4 26 5 2" xfId="24524"/>
    <cellStyle name="Обычный 5 4 26 5 2 2" xfId="54397"/>
    <cellStyle name="Обычный 5 4 26 5 3" xfId="54398"/>
    <cellStyle name="Обычный 5 4 26 6" xfId="24525"/>
    <cellStyle name="Обычный 5 4 26 6 2" xfId="54399"/>
    <cellStyle name="Обычный 5 4 26 7" xfId="24526"/>
    <cellStyle name="Обычный 5 4 26 7 2" xfId="54400"/>
    <cellStyle name="Обычный 5 4 26 8" xfId="54401"/>
    <cellStyle name="Обычный 5 4 27" xfId="24527"/>
    <cellStyle name="Обычный 5 4 27 2" xfId="24528"/>
    <cellStyle name="Обычный 5 4 27 2 2" xfId="24529"/>
    <cellStyle name="Обычный 5 4 27 2 2 2" xfId="24530"/>
    <cellStyle name="Обычный 5 4 27 2 2 2 2" xfId="54402"/>
    <cellStyle name="Обычный 5 4 27 2 2 3" xfId="54403"/>
    <cellStyle name="Обычный 5 4 27 2 3" xfId="24531"/>
    <cellStyle name="Обычный 5 4 27 2 3 2" xfId="54404"/>
    <cellStyle name="Обычный 5 4 27 2 4" xfId="54405"/>
    <cellStyle name="Обычный 5 4 27 3" xfId="24532"/>
    <cellStyle name="Обычный 5 4 27 3 2" xfId="24533"/>
    <cellStyle name="Обычный 5 4 27 3 2 2" xfId="24534"/>
    <cellStyle name="Обычный 5 4 27 3 2 2 2" xfId="54406"/>
    <cellStyle name="Обычный 5 4 27 3 2 3" xfId="54407"/>
    <cellStyle name="Обычный 5 4 27 3 3" xfId="24535"/>
    <cellStyle name="Обычный 5 4 27 3 3 2" xfId="54408"/>
    <cellStyle name="Обычный 5 4 27 3 4" xfId="54409"/>
    <cellStyle name="Обычный 5 4 27 4" xfId="24536"/>
    <cellStyle name="Обычный 5 4 27 4 2" xfId="24537"/>
    <cellStyle name="Обычный 5 4 27 4 2 2" xfId="24538"/>
    <cellStyle name="Обычный 5 4 27 4 2 2 2" xfId="54410"/>
    <cellStyle name="Обычный 5 4 27 4 2 3" xfId="54411"/>
    <cellStyle name="Обычный 5 4 27 4 3" xfId="24539"/>
    <cellStyle name="Обычный 5 4 27 4 3 2" xfId="54412"/>
    <cellStyle name="Обычный 5 4 27 4 4" xfId="54413"/>
    <cellStyle name="Обычный 5 4 27 5" xfId="24540"/>
    <cellStyle name="Обычный 5 4 27 5 2" xfId="24541"/>
    <cellStyle name="Обычный 5 4 27 5 2 2" xfId="54414"/>
    <cellStyle name="Обычный 5 4 27 5 3" xfId="54415"/>
    <cellStyle name="Обычный 5 4 27 6" xfId="24542"/>
    <cellStyle name="Обычный 5 4 27 6 2" xfId="54416"/>
    <cellStyle name="Обычный 5 4 27 7" xfId="24543"/>
    <cellStyle name="Обычный 5 4 27 7 2" xfId="54417"/>
    <cellStyle name="Обычный 5 4 27 8" xfId="54418"/>
    <cellStyle name="Обычный 5 4 28" xfId="24544"/>
    <cellStyle name="Обычный 5 4 28 2" xfId="24545"/>
    <cellStyle name="Обычный 5 4 28 2 2" xfId="24546"/>
    <cellStyle name="Обычный 5 4 28 2 2 2" xfId="24547"/>
    <cellStyle name="Обычный 5 4 28 2 2 2 2" xfId="54419"/>
    <cellStyle name="Обычный 5 4 28 2 2 3" xfId="54420"/>
    <cellStyle name="Обычный 5 4 28 2 3" xfId="24548"/>
    <cellStyle name="Обычный 5 4 28 2 3 2" xfId="54421"/>
    <cellStyle name="Обычный 5 4 28 2 4" xfId="54422"/>
    <cellStyle name="Обычный 5 4 28 3" xfId="24549"/>
    <cellStyle name="Обычный 5 4 28 3 2" xfId="24550"/>
    <cellStyle name="Обычный 5 4 28 3 2 2" xfId="24551"/>
    <cellStyle name="Обычный 5 4 28 3 2 2 2" xfId="54423"/>
    <cellStyle name="Обычный 5 4 28 3 2 3" xfId="54424"/>
    <cellStyle name="Обычный 5 4 28 3 3" xfId="24552"/>
    <cellStyle name="Обычный 5 4 28 3 3 2" xfId="54425"/>
    <cellStyle name="Обычный 5 4 28 3 4" xfId="54426"/>
    <cellStyle name="Обычный 5 4 28 4" xfId="24553"/>
    <cellStyle name="Обычный 5 4 28 4 2" xfId="24554"/>
    <cellStyle name="Обычный 5 4 28 4 2 2" xfId="24555"/>
    <cellStyle name="Обычный 5 4 28 4 2 2 2" xfId="54427"/>
    <cellStyle name="Обычный 5 4 28 4 2 3" xfId="54428"/>
    <cellStyle name="Обычный 5 4 28 4 3" xfId="24556"/>
    <cellStyle name="Обычный 5 4 28 4 3 2" xfId="54429"/>
    <cellStyle name="Обычный 5 4 28 4 4" xfId="54430"/>
    <cellStyle name="Обычный 5 4 28 5" xfId="24557"/>
    <cellStyle name="Обычный 5 4 28 5 2" xfId="24558"/>
    <cellStyle name="Обычный 5 4 28 5 2 2" xfId="54431"/>
    <cellStyle name="Обычный 5 4 28 5 3" xfId="54432"/>
    <cellStyle name="Обычный 5 4 28 6" xfId="24559"/>
    <cellStyle name="Обычный 5 4 28 6 2" xfId="54433"/>
    <cellStyle name="Обычный 5 4 28 7" xfId="24560"/>
    <cellStyle name="Обычный 5 4 28 7 2" xfId="54434"/>
    <cellStyle name="Обычный 5 4 28 8" xfId="54435"/>
    <cellStyle name="Обычный 5 4 29" xfId="24561"/>
    <cellStyle name="Обычный 5 4 29 2" xfId="24562"/>
    <cellStyle name="Обычный 5 4 29 2 2" xfId="24563"/>
    <cellStyle name="Обычный 5 4 29 2 2 2" xfId="24564"/>
    <cellStyle name="Обычный 5 4 29 2 2 2 2" xfId="54436"/>
    <cellStyle name="Обычный 5 4 29 2 2 3" xfId="54437"/>
    <cellStyle name="Обычный 5 4 29 2 3" xfId="24565"/>
    <cellStyle name="Обычный 5 4 29 2 3 2" xfId="54438"/>
    <cellStyle name="Обычный 5 4 29 2 4" xfId="54439"/>
    <cellStyle name="Обычный 5 4 29 3" xfId="24566"/>
    <cellStyle name="Обычный 5 4 29 3 2" xfId="24567"/>
    <cellStyle name="Обычный 5 4 29 3 2 2" xfId="24568"/>
    <cellStyle name="Обычный 5 4 29 3 2 2 2" xfId="54440"/>
    <cellStyle name="Обычный 5 4 29 3 2 3" xfId="54441"/>
    <cellStyle name="Обычный 5 4 29 3 3" xfId="24569"/>
    <cellStyle name="Обычный 5 4 29 3 3 2" xfId="54442"/>
    <cellStyle name="Обычный 5 4 29 3 4" xfId="54443"/>
    <cellStyle name="Обычный 5 4 29 4" xfId="24570"/>
    <cellStyle name="Обычный 5 4 29 4 2" xfId="24571"/>
    <cellStyle name="Обычный 5 4 29 4 2 2" xfId="24572"/>
    <cellStyle name="Обычный 5 4 29 4 2 2 2" xfId="54444"/>
    <cellStyle name="Обычный 5 4 29 4 2 3" xfId="54445"/>
    <cellStyle name="Обычный 5 4 29 4 3" xfId="24573"/>
    <cellStyle name="Обычный 5 4 29 4 3 2" xfId="54446"/>
    <cellStyle name="Обычный 5 4 29 4 4" xfId="54447"/>
    <cellStyle name="Обычный 5 4 29 5" xfId="24574"/>
    <cellStyle name="Обычный 5 4 29 5 2" xfId="24575"/>
    <cellStyle name="Обычный 5 4 29 5 2 2" xfId="54448"/>
    <cellStyle name="Обычный 5 4 29 5 3" xfId="54449"/>
    <cellStyle name="Обычный 5 4 29 6" xfId="24576"/>
    <cellStyle name="Обычный 5 4 29 6 2" xfId="54450"/>
    <cellStyle name="Обычный 5 4 29 7" xfId="24577"/>
    <cellStyle name="Обычный 5 4 29 7 2" xfId="54451"/>
    <cellStyle name="Обычный 5 4 29 8" xfId="54452"/>
    <cellStyle name="Обычный 5 4 3" xfId="24578"/>
    <cellStyle name="Обычный 5 4 3 2" xfId="24579"/>
    <cellStyle name="Обычный 5 4 3 2 2" xfId="24580"/>
    <cellStyle name="Обычный 5 4 3 2 2 2" xfId="24581"/>
    <cellStyle name="Обычный 5 4 3 2 2 2 2" xfId="54453"/>
    <cellStyle name="Обычный 5 4 3 2 2 3" xfId="54454"/>
    <cellStyle name="Обычный 5 4 3 2 3" xfId="24582"/>
    <cellStyle name="Обычный 5 4 3 2 3 2" xfId="54455"/>
    <cellStyle name="Обычный 5 4 3 2 4" xfId="54456"/>
    <cellStyle name="Обычный 5 4 3 3" xfId="24583"/>
    <cellStyle name="Обычный 5 4 3 3 2" xfId="24584"/>
    <cellStyle name="Обычный 5 4 3 3 2 2" xfId="24585"/>
    <cellStyle name="Обычный 5 4 3 3 2 2 2" xfId="54457"/>
    <cellStyle name="Обычный 5 4 3 3 2 3" xfId="54458"/>
    <cellStyle name="Обычный 5 4 3 3 3" xfId="24586"/>
    <cellStyle name="Обычный 5 4 3 3 3 2" xfId="54459"/>
    <cellStyle name="Обычный 5 4 3 3 4" xfId="54460"/>
    <cellStyle name="Обычный 5 4 3 4" xfId="24587"/>
    <cellStyle name="Обычный 5 4 3 4 2" xfId="24588"/>
    <cellStyle name="Обычный 5 4 3 4 2 2" xfId="24589"/>
    <cellStyle name="Обычный 5 4 3 4 2 2 2" xfId="54461"/>
    <cellStyle name="Обычный 5 4 3 4 2 3" xfId="54462"/>
    <cellStyle name="Обычный 5 4 3 4 3" xfId="24590"/>
    <cellStyle name="Обычный 5 4 3 4 3 2" xfId="54463"/>
    <cellStyle name="Обычный 5 4 3 4 4" xfId="54464"/>
    <cellStyle name="Обычный 5 4 3 5" xfId="24591"/>
    <cellStyle name="Обычный 5 4 3 5 2" xfId="24592"/>
    <cellStyle name="Обычный 5 4 3 5 2 2" xfId="54465"/>
    <cellStyle name="Обычный 5 4 3 5 3" xfId="54466"/>
    <cellStyle name="Обычный 5 4 3 6" xfId="24593"/>
    <cellStyle name="Обычный 5 4 3 6 2" xfId="54467"/>
    <cellStyle name="Обычный 5 4 3 7" xfId="24594"/>
    <cellStyle name="Обычный 5 4 3 7 2" xfId="54468"/>
    <cellStyle name="Обычный 5 4 3 8" xfId="54469"/>
    <cellStyle name="Обычный 5 4 30" xfId="24595"/>
    <cellStyle name="Обычный 5 4 30 2" xfId="54470"/>
    <cellStyle name="Обычный 5 4 31" xfId="24596"/>
    <cellStyle name="Обычный 5 4 31 2" xfId="24597"/>
    <cellStyle name="Обычный 5 4 31 2 2" xfId="24598"/>
    <cellStyle name="Обычный 5 4 31 2 2 2" xfId="54471"/>
    <cellStyle name="Обычный 5 4 31 2 3" xfId="54472"/>
    <cellStyle name="Обычный 5 4 31 3" xfId="24599"/>
    <cellStyle name="Обычный 5 4 31 3 2" xfId="54473"/>
    <cellStyle name="Обычный 5 4 31 4" xfId="54474"/>
    <cellStyle name="Обычный 5 4 32" xfId="24600"/>
    <cellStyle name="Обычный 5 4 32 2" xfId="24601"/>
    <cellStyle name="Обычный 5 4 32 2 2" xfId="24602"/>
    <cellStyle name="Обычный 5 4 32 2 2 2" xfId="54475"/>
    <cellStyle name="Обычный 5 4 32 2 3" xfId="54476"/>
    <cellStyle name="Обычный 5 4 32 3" xfId="24603"/>
    <cellStyle name="Обычный 5 4 32 3 2" xfId="54477"/>
    <cellStyle name="Обычный 5 4 32 4" xfId="54478"/>
    <cellStyle name="Обычный 5 4 33" xfId="24604"/>
    <cellStyle name="Обычный 5 4 33 2" xfId="24605"/>
    <cellStyle name="Обычный 5 4 33 2 2" xfId="24606"/>
    <cellStyle name="Обычный 5 4 33 2 2 2" xfId="54479"/>
    <cellStyle name="Обычный 5 4 33 2 3" xfId="54480"/>
    <cellStyle name="Обычный 5 4 33 3" xfId="24607"/>
    <cellStyle name="Обычный 5 4 33 3 2" xfId="54481"/>
    <cellStyle name="Обычный 5 4 33 4" xfId="54482"/>
    <cellStyle name="Обычный 5 4 34" xfId="24608"/>
    <cellStyle name="Обычный 5 4 34 2" xfId="24609"/>
    <cellStyle name="Обычный 5 4 34 2 2" xfId="24610"/>
    <cellStyle name="Обычный 5 4 34 2 2 2" xfId="54483"/>
    <cellStyle name="Обычный 5 4 34 2 3" xfId="54484"/>
    <cellStyle name="Обычный 5 4 34 3" xfId="24611"/>
    <cellStyle name="Обычный 5 4 34 3 2" xfId="54485"/>
    <cellStyle name="Обычный 5 4 34 4" xfId="54486"/>
    <cellStyle name="Обычный 5 4 35" xfId="24612"/>
    <cellStyle name="Обычный 5 4 35 2" xfId="24613"/>
    <cellStyle name="Обычный 5 4 35 2 2" xfId="54487"/>
    <cellStyle name="Обычный 5 4 35 3" xfId="54488"/>
    <cellStyle name="Обычный 5 4 36" xfId="24614"/>
    <cellStyle name="Обычный 5 4 36 2" xfId="54489"/>
    <cellStyle name="Обычный 5 4 37" xfId="24615"/>
    <cellStyle name="Обычный 5 4 37 2" xfId="54490"/>
    <cellStyle name="Обычный 5 4 38" xfId="54491"/>
    <cellStyle name="Обычный 5 4 4" xfId="24616"/>
    <cellStyle name="Обычный 5 4 4 2" xfId="24617"/>
    <cellStyle name="Обычный 5 4 4 2 2" xfId="24618"/>
    <cellStyle name="Обычный 5 4 4 2 2 2" xfId="24619"/>
    <cellStyle name="Обычный 5 4 4 2 2 2 2" xfId="54492"/>
    <cellStyle name="Обычный 5 4 4 2 2 3" xfId="54493"/>
    <cellStyle name="Обычный 5 4 4 2 3" xfId="24620"/>
    <cellStyle name="Обычный 5 4 4 2 3 2" xfId="54494"/>
    <cellStyle name="Обычный 5 4 4 2 4" xfId="54495"/>
    <cellStyle name="Обычный 5 4 4 3" xfId="24621"/>
    <cellStyle name="Обычный 5 4 4 3 2" xfId="24622"/>
    <cellStyle name="Обычный 5 4 4 3 2 2" xfId="24623"/>
    <cellStyle name="Обычный 5 4 4 3 2 2 2" xfId="54496"/>
    <cellStyle name="Обычный 5 4 4 3 2 3" xfId="54497"/>
    <cellStyle name="Обычный 5 4 4 3 3" xfId="24624"/>
    <cellStyle name="Обычный 5 4 4 3 3 2" xfId="54498"/>
    <cellStyle name="Обычный 5 4 4 3 4" xfId="54499"/>
    <cellStyle name="Обычный 5 4 4 4" xfId="24625"/>
    <cellStyle name="Обычный 5 4 4 4 2" xfId="24626"/>
    <cellStyle name="Обычный 5 4 4 4 2 2" xfId="24627"/>
    <cellStyle name="Обычный 5 4 4 4 2 2 2" xfId="54500"/>
    <cellStyle name="Обычный 5 4 4 4 2 3" xfId="54501"/>
    <cellStyle name="Обычный 5 4 4 4 3" xfId="24628"/>
    <cellStyle name="Обычный 5 4 4 4 3 2" xfId="54502"/>
    <cellStyle name="Обычный 5 4 4 4 4" xfId="54503"/>
    <cellStyle name="Обычный 5 4 4 5" xfId="24629"/>
    <cellStyle name="Обычный 5 4 4 5 2" xfId="24630"/>
    <cellStyle name="Обычный 5 4 4 5 2 2" xfId="54504"/>
    <cellStyle name="Обычный 5 4 4 5 3" xfId="54505"/>
    <cellStyle name="Обычный 5 4 4 6" xfId="24631"/>
    <cellStyle name="Обычный 5 4 4 6 2" xfId="54506"/>
    <cellStyle name="Обычный 5 4 4 7" xfId="24632"/>
    <cellStyle name="Обычный 5 4 4 7 2" xfId="54507"/>
    <cellStyle name="Обычный 5 4 4 8" xfId="54508"/>
    <cellStyle name="Обычный 5 4 5" xfId="24633"/>
    <cellStyle name="Обычный 5 4 5 2" xfId="24634"/>
    <cellStyle name="Обычный 5 4 5 2 2" xfId="24635"/>
    <cellStyle name="Обычный 5 4 5 2 2 2" xfId="24636"/>
    <cellStyle name="Обычный 5 4 5 2 2 2 2" xfId="54509"/>
    <cellStyle name="Обычный 5 4 5 2 2 3" xfId="54510"/>
    <cellStyle name="Обычный 5 4 5 2 3" xfId="24637"/>
    <cellStyle name="Обычный 5 4 5 2 3 2" xfId="54511"/>
    <cellStyle name="Обычный 5 4 5 2 4" xfId="54512"/>
    <cellStyle name="Обычный 5 4 5 3" xfId="24638"/>
    <cellStyle name="Обычный 5 4 5 3 2" xfId="24639"/>
    <cellStyle name="Обычный 5 4 5 3 2 2" xfId="24640"/>
    <cellStyle name="Обычный 5 4 5 3 2 2 2" xfId="54513"/>
    <cellStyle name="Обычный 5 4 5 3 2 3" xfId="54514"/>
    <cellStyle name="Обычный 5 4 5 3 3" xfId="24641"/>
    <cellStyle name="Обычный 5 4 5 3 3 2" xfId="54515"/>
    <cellStyle name="Обычный 5 4 5 3 4" xfId="54516"/>
    <cellStyle name="Обычный 5 4 5 4" xfId="24642"/>
    <cellStyle name="Обычный 5 4 5 4 2" xfId="24643"/>
    <cellStyle name="Обычный 5 4 5 4 2 2" xfId="24644"/>
    <cellStyle name="Обычный 5 4 5 4 2 2 2" xfId="54517"/>
    <cellStyle name="Обычный 5 4 5 4 2 3" xfId="54518"/>
    <cellStyle name="Обычный 5 4 5 4 3" xfId="24645"/>
    <cellStyle name="Обычный 5 4 5 4 3 2" xfId="54519"/>
    <cellStyle name="Обычный 5 4 5 4 4" xfId="54520"/>
    <cellStyle name="Обычный 5 4 5 5" xfId="24646"/>
    <cellStyle name="Обычный 5 4 5 5 2" xfId="24647"/>
    <cellStyle name="Обычный 5 4 5 5 2 2" xfId="54521"/>
    <cellStyle name="Обычный 5 4 5 5 3" xfId="54522"/>
    <cellStyle name="Обычный 5 4 5 6" xfId="24648"/>
    <cellStyle name="Обычный 5 4 5 6 2" xfId="54523"/>
    <cellStyle name="Обычный 5 4 5 7" xfId="24649"/>
    <cellStyle name="Обычный 5 4 5 7 2" xfId="54524"/>
    <cellStyle name="Обычный 5 4 5 8" xfId="54525"/>
    <cellStyle name="Обычный 5 4 6" xfId="24650"/>
    <cellStyle name="Обычный 5 4 6 2" xfId="24651"/>
    <cellStyle name="Обычный 5 4 6 2 2" xfId="24652"/>
    <cellStyle name="Обычный 5 4 6 2 2 2" xfId="24653"/>
    <cellStyle name="Обычный 5 4 6 2 2 2 2" xfId="54526"/>
    <cellStyle name="Обычный 5 4 6 2 2 3" xfId="54527"/>
    <cellStyle name="Обычный 5 4 6 2 3" xfId="24654"/>
    <cellStyle name="Обычный 5 4 6 2 3 2" xfId="54528"/>
    <cellStyle name="Обычный 5 4 6 2 4" xfId="54529"/>
    <cellStyle name="Обычный 5 4 6 3" xfId="24655"/>
    <cellStyle name="Обычный 5 4 6 3 2" xfId="24656"/>
    <cellStyle name="Обычный 5 4 6 3 2 2" xfId="24657"/>
    <cellStyle name="Обычный 5 4 6 3 2 2 2" xfId="54530"/>
    <cellStyle name="Обычный 5 4 6 3 2 3" xfId="54531"/>
    <cellStyle name="Обычный 5 4 6 3 3" xfId="24658"/>
    <cellStyle name="Обычный 5 4 6 3 3 2" xfId="54532"/>
    <cellStyle name="Обычный 5 4 6 3 4" xfId="54533"/>
    <cellStyle name="Обычный 5 4 6 4" xfId="24659"/>
    <cellStyle name="Обычный 5 4 6 4 2" xfId="24660"/>
    <cellStyle name="Обычный 5 4 6 4 2 2" xfId="24661"/>
    <cellStyle name="Обычный 5 4 6 4 2 2 2" xfId="54534"/>
    <cellStyle name="Обычный 5 4 6 4 2 3" xfId="54535"/>
    <cellStyle name="Обычный 5 4 6 4 3" xfId="24662"/>
    <cellStyle name="Обычный 5 4 6 4 3 2" xfId="54536"/>
    <cellStyle name="Обычный 5 4 6 4 4" xfId="54537"/>
    <cellStyle name="Обычный 5 4 6 5" xfId="24663"/>
    <cellStyle name="Обычный 5 4 6 5 2" xfId="24664"/>
    <cellStyle name="Обычный 5 4 6 5 2 2" xfId="54538"/>
    <cellStyle name="Обычный 5 4 6 5 3" xfId="54539"/>
    <cellStyle name="Обычный 5 4 6 6" xfId="24665"/>
    <cellStyle name="Обычный 5 4 6 6 2" xfId="54540"/>
    <cellStyle name="Обычный 5 4 6 7" xfId="24666"/>
    <cellStyle name="Обычный 5 4 6 7 2" xfId="54541"/>
    <cellStyle name="Обычный 5 4 6 8" xfId="54542"/>
    <cellStyle name="Обычный 5 4 7" xfId="24667"/>
    <cellStyle name="Обычный 5 4 7 2" xfId="24668"/>
    <cellStyle name="Обычный 5 4 7 2 2" xfId="24669"/>
    <cellStyle name="Обычный 5 4 7 2 2 2" xfId="24670"/>
    <cellStyle name="Обычный 5 4 7 2 2 2 2" xfId="54543"/>
    <cellStyle name="Обычный 5 4 7 2 2 3" xfId="54544"/>
    <cellStyle name="Обычный 5 4 7 2 3" xfId="24671"/>
    <cellStyle name="Обычный 5 4 7 2 3 2" xfId="54545"/>
    <cellStyle name="Обычный 5 4 7 2 4" xfId="54546"/>
    <cellStyle name="Обычный 5 4 7 3" xfId="24672"/>
    <cellStyle name="Обычный 5 4 7 3 2" xfId="24673"/>
    <cellStyle name="Обычный 5 4 7 3 2 2" xfId="24674"/>
    <cellStyle name="Обычный 5 4 7 3 2 2 2" xfId="54547"/>
    <cellStyle name="Обычный 5 4 7 3 2 3" xfId="54548"/>
    <cellStyle name="Обычный 5 4 7 3 3" xfId="24675"/>
    <cellStyle name="Обычный 5 4 7 3 3 2" xfId="54549"/>
    <cellStyle name="Обычный 5 4 7 3 4" xfId="54550"/>
    <cellStyle name="Обычный 5 4 7 4" xfId="24676"/>
    <cellStyle name="Обычный 5 4 7 4 2" xfId="24677"/>
    <cellStyle name="Обычный 5 4 7 4 2 2" xfId="24678"/>
    <cellStyle name="Обычный 5 4 7 4 2 2 2" xfId="54551"/>
    <cellStyle name="Обычный 5 4 7 4 2 3" xfId="54552"/>
    <cellStyle name="Обычный 5 4 7 4 3" xfId="24679"/>
    <cellStyle name="Обычный 5 4 7 4 3 2" xfId="54553"/>
    <cellStyle name="Обычный 5 4 7 4 4" xfId="54554"/>
    <cellStyle name="Обычный 5 4 7 5" xfId="24680"/>
    <cellStyle name="Обычный 5 4 7 5 2" xfId="24681"/>
    <cellStyle name="Обычный 5 4 7 5 2 2" xfId="54555"/>
    <cellStyle name="Обычный 5 4 7 5 3" xfId="54556"/>
    <cellStyle name="Обычный 5 4 7 6" xfId="24682"/>
    <cellStyle name="Обычный 5 4 7 6 2" xfId="54557"/>
    <cellStyle name="Обычный 5 4 7 7" xfId="24683"/>
    <cellStyle name="Обычный 5 4 7 7 2" xfId="54558"/>
    <cellStyle name="Обычный 5 4 7 8" xfId="54559"/>
    <cellStyle name="Обычный 5 4 8" xfId="24684"/>
    <cellStyle name="Обычный 5 4 8 2" xfId="24685"/>
    <cellStyle name="Обычный 5 4 8 2 2" xfId="24686"/>
    <cellStyle name="Обычный 5 4 8 2 2 2" xfId="24687"/>
    <cellStyle name="Обычный 5 4 8 2 2 2 2" xfId="54560"/>
    <cellStyle name="Обычный 5 4 8 2 2 3" xfId="54561"/>
    <cellStyle name="Обычный 5 4 8 2 3" xfId="24688"/>
    <cellStyle name="Обычный 5 4 8 2 3 2" xfId="54562"/>
    <cellStyle name="Обычный 5 4 8 2 4" xfId="54563"/>
    <cellStyle name="Обычный 5 4 8 3" xfId="24689"/>
    <cellStyle name="Обычный 5 4 8 3 2" xfId="24690"/>
    <cellStyle name="Обычный 5 4 8 3 2 2" xfId="24691"/>
    <cellStyle name="Обычный 5 4 8 3 2 2 2" xfId="54564"/>
    <cellStyle name="Обычный 5 4 8 3 2 3" xfId="54565"/>
    <cellStyle name="Обычный 5 4 8 3 3" xfId="24692"/>
    <cellStyle name="Обычный 5 4 8 3 3 2" xfId="54566"/>
    <cellStyle name="Обычный 5 4 8 3 4" xfId="54567"/>
    <cellStyle name="Обычный 5 4 8 4" xfId="24693"/>
    <cellStyle name="Обычный 5 4 8 4 2" xfId="24694"/>
    <cellStyle name="Обычный 5 4 8 4 2 2" xfId="24695"/>
    <cellStyle name="Обычный 5 4 8 4 2 2 2" xfId="54568"/>
    <cellStyle name="Обычный 5 4 8 4 2 3" xfId="54569"/>
    <cellStyle name="Обычный 5 4 8 4 3" xfId="24696"/>
    <cellStyle name="Обычный 5 4 8 4 3 2" xfId="54570"/>
    <cellStyle name="Обычный 5 4 8 4 4" xfId="54571"/>
    <cellStyle name="Обычный 5 4 8 5" xfId="24697"/>
    <cellStyle name="Обычный 5 4 8 5 2" xfId="24698"/>
    <cellStyle name="Обычный 5 4 8 5 2 2" xfId="54572"/>
    <cellStyle name="Обычный 5 4 8 5 3" xfId="54573"/>
    <cellStyle name="Обычный 5 4 8 6" xfId="24699"/>
    <cellStyle name="Обычный 5 4 8 6 2" xfId="54574"/>
    <cellStyle name="Обычный 5 4 8 7" xfId="24700"/>
    <cellStyle name="Обычный 5 4 8 7 2" xfId="54575"/>
    <cellStyle name="Обычный 5 4 8 8" xfId="54576"/>
    <cellStyle name="Обычный 5 4 9" xfId="24701"/>
    <cellStyle name="Обычный 5 4 9 2" xfId="24702"/>
    <cellStyle name="Обычный 5 4 9 2 2" xfId="24703"/>
    <cellStyle name="Обычный 5 4 9 2 2 2" xfId="24704"/>
    <cellStyle name="Обычный 5 4 9 2 2 2 2" xfId="54577"/>
    <cellStyle name="Обычный 5 4 9 2 2 3" xfId="54578"/>
    <cellStyle name="Обычный 5 4 9 2 3" xfId="24705"/>
    <cellStyle name="Обычный 5 4 9 2 3 2" xfId="54579"/>
    <cellStyle name="Обычный 5 4 9 2 4" xfId="54580"/>
    <cellStyle name="Обычный 5 4 9 3" xfId="24706"/>
    <cellStyle name="Обычный 5 4 9 3 2" xfId="24707"/>
    <cellStyle name="Обычный 5 4 9 3 2 2" xfId="24708"/>
    <cellStyle name="Обычный 5 4 9 3 2 2 2" xfId="54581"/>
    <cellStyle name="Обычный 5 4 9 3 2 3" xfId="54582"/>
    <cellStyle name="Обычный 5 4 9 3 3" xfId="24709"/>
    <cellStyle name="Обычный 5 4 9 3 3 2" xfId="54583"/>
    <cellStyle name="Обычный 5 4 9 3 4" xfId="54584"/>
    <cellStyle name="Обычный 5 4 9 4" xfId="24710"/>
    <cellStyle name="Обычный 5 4 9 4 2" xfId="24711"/>
    <cellStyle name="Обычный 5 4 9 4 2 2" xfId="24712"/>
    <cellStyle name="Обычный 5 4 9 4 2 2 2" xfId="54585"/>
    <cellStyle name="Обычный 5 4 9 4 2 3" xfId="54586"/>
    <cellStyle name="Обычный 5 4 9 4 3" xfId="24713"/>
    <cellStyle name="Обычный 5 4 9 4 3 2" xfId="54587"/>
    <cellStyle name="Обычный 5 4 9 4 4" xfId="54588"/>
    <cellStyle name="Обычный 5 4 9 5" xfId="24714"/>
    <cellStyle name="Обычный 5 4 9 5 2" xfId="24715"/>
    <cellStyle name="Обычный 5 4 9 5 2 2" xfId="54589"/>
    <cellStyle name="Обычный 5 4 9 5 3" xfId="54590"/>
    <cellStyle name="Обычный 5 4 9 6" xfId="24716"/>
    <cellStyle name="Обычный 5 4 9 6 2" xfId="54591"/>
    <cellStyle name="Обычный 5 4 9 7" xfId="24717"/>
    <cellStyle name="Обычный 5 4 9 7 2" xfId="54592"/>
    <cellStyle name="Обычный 5 4 9 8" xfId="54593"/>
    <cellStyle name="Обычный 5 40" xfId="24718"/>
    <cellStyle name="Обычный 5 40 2" xfId="24719"/>
    <cellStyle name="Обычный 5 40 2 2" xfId="24720"/>
    <cellStyle name="Обычный 5 40 2 2 2" xfId="24721"/>
    <cellStyle name="Обычный 5 40 2 2 2 2" xfId="54594"/>
    <cellStyle name="Обычный 5 40 2 2 3" xfId="54595"/>
    <cellStyle name="Обычный 5 40 2 3" xfId="24722"/>
    <cellStyle name="Обычный 5 40 2 3 2" xfId="54596"/>
    <cellStyle name="Обычный 5 40 2 4" xfId="54597"/>
    <cellStyle name="Обычный 5 40 3" xfId="24723"/>
    <cellStyle name="Обычный 5 40 3 2" xfId="24724"/>
    <cellStyle name="Обычный 5 40 3 2 2" xfId="24725"/>
    <cellStyle name="Обычный 5 40 3 2 2 2" xfId="54598"/>
    <cellStyle name="Обычный 5 40 3 2 3" xfId="54599"/>
    <cellStyle name="Обычный 5 40 3 3" xfId="24726"/>
    <cellStyle name="Обычный 5 40 3 3 2" xfId="54600"/>
    <cellStyle name="Обычный 5 40 3 4" xfId="54601"/>
    <cellStyle name="Обычный 5 40 4" xfId="24727"/>
    <cellStyle name="Обычный 5 40 4 2" xfId="24728"/>
    <cellStyle name="Обычный 5 40 4 2 2" xfId="24729"/>
    <cellStyle name="Обычный 5 40 4 2 2 2" xfId="54602"/>
    <cellStyle name="Обычный 5 40 4 2 3" xfId="54603"/>
    <cellStyle name="Обычный 5 40 4 3" xfId="24730"/>
    <cellStyle name="Обычный 5 40 4 3 2" xfId="54604"/>
    <cellStyle name="Обычный 5 40 4 4" xfId="54605"/>
    <cellStyle name="Обычный 5 40 5" xfId="24731"/>
    <cellStyle name="Обычный 5 40 5 2" xfId="24732"/>
    <cellStyle name="Обычный 5 40 5 2 2" xfId="54606"/>
    <cellStyle name="Обычный 5 40 5 3" xfId="54607"/>
    <cellStyle name="Обычный 5 40 6" xfId="24733"/>
    <cellStyle name="Обычный 5 40 6 2" xfId="54608"/>
    <cellStyle name="Обычный 5 40 7" xfId="24734"/>
    <cellStyle name="Обычный 5 40 7 2" xfId="54609"/>
    <cellStyle name="Обычный 5 40 8" xfId="54610"/>
    <cellStyle name="Обычный 5 41" xfId="24735"/>
    <cellStyle name="Обычный 5 41 2" xfId="24736"/>
    <cellStyle name="Обычный 5 41 2 2" xfId="24737"/>
    <cellStyle name="Обычный 5 41 2 2 2" xfId="24738"/>
    <cellStyle name="Обычный 5 41 2 2 2 2" xfId="54611"/>
    <cellStyle name="Обычный 5 41 2 2 3" xfId="54612"/>
    <cellStyle name="Обычный 5 41 2 3" xfId="24739"/>
    <cellStyle name="Обычный 5 41 2 3 2" xfId="54613"/>
    <cellStyle name="Обычный 5 41 2 4" xfId="54614"/>
    <cellStyle name="Обычный 5 41 3" xfId="24740"/>
    <cellStyle name="Обычный 5 41 3 2" xfId="24741"/>
    <cellStyle name="Обычный 5 41 3 2 2" xfId="24742"/>
    <cellStyle name="Обычный 5 41 3 2 2 2" xfId="54615"/>
    <cellStyle name="Обычный 5 41 3 2 3" xfId="54616"/>
    <cellStyle name="Обычный 5 41 3 3" xfId="24743"/>
    <cellStyle name="Обычный 5 41 3 3 2" xfId="54617"/>
    <cellStyle name="Обычный 5 41 3 4" xfId="54618"/>
    <cellStyle name="Обычный 5 41 4" xfId="24744"/>
    <cellStyle name="Обычный 5 41 4 2" xfId="24745"/>
    <cellStyle name="Обычный 5 41 4 2 2" xfId="24746"/>
    <cellStyle name="Обычный 5 41 4 2 2 2" xfId="54619"/>
    <cellStyle name="Обычный 5 41 4 2 3" xfId="54620"/>
    <cellStyle name="Обычный 5 41 4 3" xfId="24747"/>
    <cellStyle name="Обычный 5 41 4 3 2" xfId="54621"/>
    <cellStyle name="Обычный 5 41 4 4" xfId="54622"/>
    <cellStyle name="Обычный 5 41 5" xfId="24748"/>
    <cellStyle name="Обычный 5 41 5 2" xfId="24749"/>
    <cellStyle name="Обычный 5 41 5 2 2" xfId="54623"/>
    <cellStyle name="Обычный 5 41 5 3" xfId="54624"/>
    <cellStyle name="Обычный 5 41 6" xfId="24750"/>
    <cellStyle name="Обычный 5 41 6 2" xfId="54625"/>
    <cellStyle name="Обычный 5 41 7" xfId="24751"/>
    <cellStyle name="Обычный 5 41 7 2" xfId="54626"/>
    <cellStyle name="Обычный 5 41 8" xfId="54627"/>
    <cellStyle name="Обычный 5 42" xfId="24752"/>
    <cellStyle name="Обычный 5 42 2" xfId="24753"/>
    <cellStyle name="Обычный 5 42 2 2" xfId="24754"/>
    <cellStyle name="Обычный 5 42 2 2 2" xfId="24755"/>
    <cellStyle name="Обычный 5 42 2 2 2 2" xfId="54628"/>
    <cellStyle name="Обычный 5 42 2 2 3" xfId="54629"/>
    <cellStyle name="Обычный 5 42 2 3" xfId="24756"/>
    <cellStyle name="Обычный 5 42 2 3 2" xfId="54630"/>
    <cellStyle name="Обычный 5 42 2 4" xfId="54631"/>
    <cellStyle name="Обычный 5 42 3" xfId="24757"/>
    <cellStyle name="Обычный 5 42 3 2" xfId="24758"/>
    <cellStyle name="Обычный 5 42 3 2 2" xfId="24759"/>
    <cellStyle name="Обычный 5 42 3 2 2 2" xfId="54632"/>
    <cellStyle name="Обычный 5 42 3 2 3" xfId="54633"/>
    <cellStyle name="Обычный 5 42 3 3" xfId="24760"/>
    <cellStyle name="Обычный 5 42 3 3 2" xfId="54634"/>
    <cellStyle name="Обычный 5 42 3 4" xfId="54635"/>
    <cellStyle name="Обычный 5 42 4" xfId="24761"/>
    <cellStyle name="Обычный 5 42 4 2" xfId="24762"/>
    <cellStyle name="Обычный 5 42 4 2 2" xfId="24763"/>
    <cellStyle name="Обычный 5 42 4 2 2 2" xfId="54636"/>
    <cellStyle name="Обычный 5 42 4 2 3" xfId="54637"/>
    <cellStyle name="Обычный 5 42 4 3" xfId="24764"/>
    <cellStyle name="Обычный 5 42 4 3 2" xfId="54638"/>
    <cellStyle name="Обычный 5 42 4 4" xfId="54639"/>
    <cellStyle name="Обычный 5 42 5" xfId="24765"/>
    <cellStyle name="Обычный 5 42 5 2" xfId="24766"/>
    <cellStyle name="Обычный 5 42 5 2 2" xfId="54640"/>
    <cellStyle name="Обычный 5 42 5 3" xfId="54641"/>
    <cellStyle name="Обычный 5 42 6" xfId="24767"/>
    <cellStyle name="Обычный 5 42 6 2" xfId="54642"/>
    <cellStyle name="Обычный 5 42 7" xfId="24768"/>
    <cellStyle name="Обычный 5 42 7 2" xfId="54643"/>
    <cellStyle name="Обычный 5 42 8" xfId="54644"/>
    <cellStyle name="Обычный 5 43" xfId="24769"/>
    <cellStyle name="Обычный 5 43 2" xfId="24770"/>
    <cellStyle name="Обычный 5 43 2 2" xfId="24771"/>
    <cellStyle name="Обычный 5 43 2 2 2" xfId="24772"/>
    <cellStyle name="Обычный 5 43 2 2 2 2" xfId="54645"/>
    <cellStyle name="Обычный 5 43 2 2 3" xfId="54646"/>
    <cellStyle name="Обычный 5 43 2 3" xfId="24773"/>
    <cellStyle name="Обычный 5 43 2 3 2" xfId="54647"/>
    <cellStyle name="Обычный 5 43 2 4" xfId="54648"/>
    <cellStyle name="Обычный 5 43 3" xfId="24774"/>
    <cellStyle name="Обычный 5 43 3 2" xfId="24775"/>
    <cellStyle name="Обычный 5 43 3 2 2" xfId="24776"/>
    <cellStyle name="Обычный 5 43 3 2 2 2" xfId="54649"/>
    <cellStyle name="Обычный 5 43 3 2 3" xfId="54650"/>
    <cellStyle name="Обычный 5 43 3 3" xfId="24777"/>
    <cellStyle name="Обычный 5 43 3 3 2" xfId="54651"/>
    <cellStyle name="Обычный 5 43 3 4" xfId="54652"/>
    <cellStyle name="Обычный 5 43 4" xfId="24778"/>
    <cellStyle name="Обычный 5 43 4 2" xfId="24779"/>
    <cellStyle name="Обычный 5 43 4 2 2" xfId="24780"/>
    <cellStyle name="Обычный 5 43 4 2 2 2" xfId="54653"/>
    <cellStyle name="Обычный 5 43 4 2 3" xfId="54654"/>
    <cellStyle name="Обычный 5 43 4 3" xfId="24781"/>
    <cellStyle name="Обычный 5 43 4 3 2" xfId="54655"/>
    <cellStyle name="Обычный 5 43 4 4" xfId="54656"/>
    <cellStyle name="Обычный 5 43 5" xfId="24782"/>
    <cellStyle name="Обычный 5 43 5 2" xfId="24783"/>
    <cellStyle name="Обычный 5 43 5 2 2" xfId="54657"/>
    <cellStyle name="Обычный 5 43 5 3" xfId="54658"/>
    <cellStyle name="Обычный 5 43 6" xfId="24784"/>
    <cellStyle name="Обычный 5 43 6 2" xfId="54659"/>
    <cellStyle name="Обычный 5 43 7" xfId="24785"/>
    <cellStyle name="Обычный 5 43 7 2" xfId="54660"/>
    <cellStyle name="Обычный 5 43 8" xfId="54661"/>
    <cellStyle name="Обычный 5 44" xfId="24786"/>
    <cellStyle name="Обычный 5 44 2" xfId="24787"/>
    <cellStyle name="Обычный 5 44 2 2" xfId="24788"/>
    <cellStyle name="Обычный 5 44 2 2 2" xfId="24789"/>
    <cellStyle name="Обычный 5 44 2 2 2 2" xfId="54662"/>
    <cellStyle name="Обычный 5 44 2 2 3" xfId="54663"/>
    <cellStyle name="Обычный 5 44 2 3" xfId="24790"/>
    <cellStyle name="Обычный 5 44 2 3 2" xfId="54664"/>
    <cellStyle name="Обычный 5 44 2 4" xfId="54665"/>
    <cellStyle name="Обычный 5 44 3" xfId="24791"/>
    <cellStyle name="Обычный 5 44 3 2" xfId="24792"/>
    <cellStyle name="Обычный 5 44 3 2 2" xfId="24793"/>
    <cellStyle name="Обычный 5 44 3 2 2 2" xfId="54666"/>
    <cellStyle name="Обычный 5 44 3 2 3" xfId="54667"/>
    <cellStyle name="Обычный 5 44 3 3" xfId="24794"/>
    <cellStyle name="Обычный 5 44 3 3 2" xfId="54668"/>
    <cellStyle name="Обычный 5 44 3 4" xfId="54669"/>
    <cellStyle name="Обычный 5 44 4" xfId="24795"/>
    <cellStyle name="Обычный 5 44 4 2" xfId="24796"/>
    <cellStyle name="Обычный 5 44 4 2 2" xfId="24797"/>
    <cellStyle name="Обычный 5 44 4 2 2 2" xfId="54670"/>
    <cellStyle name="Обычный 5 44 4 2 3" xfId="54671"/>
    <cellStyle name="Обычный 5 44 4 3" xfId="24798"/>
    <cellStyle name="Обычный 5 44 4 3 2" xfId="54672"/>
    <cellStyle name="Обычный 5 44 4 4" xfId="54673"/>
    <cellStyle name="Обычный 5 44 5" xfId="24799"/>
    <cellStyle name="Обычный 5 44 5 2" xfId="24800"/>
    <cellStyle name="Обычный 5 44 5 2 2" xfId="54674"/>
    <cellStyle name="Обычный 5 44 5 3" xfId="54675"/>
    <cellStyle name="Обычный 5 44 6" xfId="24801"/>
    <cellStyle name="Обычный 5 44 6 2" xfId="54676"/>
    <cellStyle name="Обычный 5 44 7" xfId="24802"/>
    <cellStyle name="Обычный 5 44 7 2" xfId="54677"/>
    <cellStyle name="Обычный 5 44 8" xfId="54678"/>
    <cellStyle name="Обычный 5 45" xfId="24803"/>
    <cellStyle name="Обычный 5 45 2" xfId="24804"/>
    <cellStyle name="Обычный 5 45 2 2" xfId="24805"/>
    <cellStyle name="Обычный 5 45 2 2 2" xfId="24806"/>
    <cellStyle name="Обычный 5 45 2 2 2 2" xfId="54679"/>
    <cellStyle name="Обычный 5 45 2 2 3" xfId="54680"/>
    <cellStyle name="Обычный 5 45 2 3" xfId="24807"/>
    <cellStyle name="Обычный 5 45 2 3 2" xfId="54681"/>
    <cellStyle name="Обычный 5 45 2 4" xfId="54682"/>
    <cellStyle name="Обычный 5 45 3" xfId="24808"/>
    <cellStyle name="Обычный 5 45 3 2" xfId="24809"/>
    <cellStyle name="Обычный 5 45 3 2 2" xfId="24810"/>
    <cellStyle name="Обычный 5 45 3 2 2 2" xfId="54683"/>
    <cellStyle name="Обычный 5 45 3 2 3" xfId="54684"/>
    <cellStyle name="Обычный 5 45 3 3" xfId="24811"/>
    <cellStyle name="Обычный 5 45 3 3 2" xfId="54685"/>
    <cellStyle name="Обычный 5 45 3 4" xfId="54686"/>
    <cellStyle name="Обычный 5 45 4" xfId="24812"/>
    <cellStyle name="Обычный 5 45 4 2" xfId="24813"/>
    <cellStyle name="Обычный 5 45 4 2 2" xfId="24814"/>
    <cellStyle name="Обычный 5 45 4 2 2 2" xfId="54687"/>
    <cellStyle name="Обычный 5 45 4 2 3" xfId="54688"/>
    <cellStyle name="Обычный 5 45 4 3" xfId="24815"/>
    <cellStyle name="Обычный 5 45 4 3 2" xfId="54689"/>
    <cellStyle name="Обычный 5 45 4 4" xfId="54690"/>
    <cellStyle name="Обычный 5 45 5" xfId="24816"/>
    <cellStyle name="Обычный 5 45 5 2" xfId="24817"/>
    <cellStyle name="Обычный 5 45 5 2 2" xfId="54691"/>
    <cellStyle name="Обычный 5 45 5 3" xfId="54692"/>
    <cellStyle name="Обычный 5 45 6" xfId="24818"/>
    <cellStyle name="Обычный 5 45 6 2" xfId="54693"/>
    <cellStyle name="Обычный 5 45 7" xfId="24819"/>
    <cellStyle name="Обычный 5 45 7 2" xfId="54694"/>
    <cellStyle name="Обычный 5 45 8" xfId="54695"/>
    <cellStyle name="Обычный 5 46" xfId="24820"/>
    <cellStyle name="Обычный 5 46 2" xfId="24821"/>
    <cellStyle name="Обычный 5 46 2 2" xfId="24822"/>
    <cellStyle name="Обычный 5 46 2 2 2" xfId="24823"/>
    <cellStyle name="Обычный 5 46 2 2 2 2" xfId="54696"/>
    <cellStyle name="Обычный 5 46 2 2 3" xfId="54697"/>
    <cellStyle name="Обычный 5 46 2 3" xfId="24824"/>
    <cellStyle name="Обычный 5 46 2 3 2" xfId="54698"/>
    <cellStyle name="Обычный 5 46 2 4" xfId="54699"/>
    <cellStyle name="Обычный 5 46 3" xfId="24825"/>
    <cellStyle name="Обычный 5 46 3 2" xfId="24826"/>
    <cellStyle name="Обычный 5 46 3 2 2" xfId="24827"/>
    <cellStyle name="Обычный 5 46 3 2 2 2" xfId="54700"/>
    <cellStyle name="Обычный 5 46 3 2 3" xfId="54701"/>
    <cellStyle name="Обычный 5 46 3 3" xfId="24828"/>
    <cellStyle name="Обычный 5 46 3 3 2" xfId="54702"/>
    <cellStyle name="Обычный 5 46 3 4" xfId="54703"/>
    <cellStyle name="Обычный 5 46 4" xfId="24829"/>
    <cellStyle name="Обычный 5 46 4 2" xfId="24830"/>
    <cellStyle name="Обычный 5 46 4 2 2" xfId="24831"/>
    <cellStyle name="Обычный 5 46 4 2 2 2" xfId="54704"/>
    <cellStyle name="Обычный 5 46 4 2 3" xfId="54705"/>
    <cellStyle name="Обычный 5 46 4 3" xfId="24832"/>
    <cellStyle name="Обычный 5 46 4 3 2" xfId="54706"/>
    <cellStyle name="Обычный 5 46 4 4" xfId="54707"/>
    <cellStyle name="Обычный 5 46 5" xfId="24833"/>
    <cellStyle name="Обычный 5 46 5 2" xfId="24834"/>
    <cellStyle name="Обычный 5 46 5 2 2" xfId="54708"/>
    <cellStyle name="Обычный 5 46 5 3" xfId="54709"/>
    <cellStyle name="Обычный 5 46 6" xfId="24835"/>
    <cellStyle name="Обычный 5 46 6 2" xfId="54710"/>
    <cellStyle name="Обычный 5 46 7" xfId="24836"/>
    <cellStyle name="Обычный 5 46 7 2" xfId="54711"/>
    <cellStyle name="Обычный 5 46 8" xfId="54712"/>
    <cellStyle name="Обычный 5 47" xfId="24837"/>
    <cellStyle name="Обычный 5 47 2" xfId="24838"/>
    <cellStyle name="Обычный 5 47 2 2" xfId="24839"/>
    <cellStyle name="Обычный 5 47 2 2 2" xfId="24840"/>
    <cellStyle name="Обычный 5 47 2 2 2 2" xfId="54713"/>
    <cellStyle name="Обычный 5 47 2 2 3" xfId="54714"/>
    <cellStyle name="Обычный 5 47 2 3" xfId="24841"/>
    <cellStyle name="Обычный 5 47 2 3 2" xfId="54715"/>
    <cellStyle name="Обычный 5 47 2 4" xfId="54716"/>
    <cellStyle name="Обычный 5 47 3" xfId="24842"/>
    <cellStyle name="Обычный 5 47 3 2" xfId="24843"/>
    <cellStyle name="Обычный 5 47 3 2 2" xfId="24844"/>
    <cellStyle name="Обычный 5 47 3 2 2 2" xfId="54717"/>
    <cellStyle name="Обычный 5 47 3 2 3" xfId="54718"/>
    <cellStyle name="Обычный 5 47 3 3" xfId="24845"/>
    <cellStyle name="Обычный 5 47 3 3 2" xfId="54719"/>
    <cellStyle name="Обычный 5 47 3 4" xfId="54720"/>
    <cellStyle name="Обычный 5 47 4" xfId="24846"/>
    <cellStyle name="Обычный 5 47 4 2" xfId="24847"/>
    <cellStyle name="Обычный 5 47 4 2 2" xfId="24848"/>
    <cellStyle name="Обычный 5 47 4 2 2 2" xfId="54721"/>
    <cellStyle name="Обычный 5 47 4 2 3" xfId="54722"/>
    <cellStyle name="Обычный 5 47 4 3" xfId="24849"/>
    <cellStyle name="Обычный 5 47 4 3 2" xfId="54723"/>
    <cellStyle name="Обычный 5 47 4 4" xfId="54724"/>
    <cellStyle name="Обычный 5 47 5" xfId="24850"/>
    <cellStyle name="Обычный 5 47 5 2" xfId="24851"/>
    <cellStyle name="Обычный 5 47 5 2 2" xfId="54725"/>
    <cellStyle name="Обычный 5 47 5 3" xfId="54726"/>
    <cellStyle name="Обычный 5 47 6" xfId="24852"/>
    <cellStyle name="Обычный 5 47 6 2" xfId="54727"/>
    <cellStyle name="Обычный 5 47 7" xfId="24853"/>
    <cellStyle name="Обычный 5 47 7 2" xfId="54728"/>
    <cellStyle name="Обычный 5 47 8" xfId="54729"/>
    <cellStyle name="Обычный 5 48" xfId="24854"/>
    <cellStyle name="Обычный 5 48 2" xfId="24855"/>
    <cellStyle name="Обычный 5 48 2 2" xfId="24856"/>
    <cellStyle name="Обычный 5 48 2 2 2" xfId="24857"/>
    <cellStyle name="Обычный 5 48 2 2 2 2" xfId="54730"/>
    <cellStyle name="Обычный 5 48 2 2 3" xfId="54731"/>
    <cellStyle name="Обычный 5 48 2 3" xfId="24858"/>
    <cellStyle name="Обычный 5 48 2 3 2" xfId="54732"/>
    <cellStyle name="Обычный 5 48 2 4" xfId="54733"/>
    <cellStyle name="Обычный 5 48 3" xfId="24859"/>
    <cellStyle name="Обычный 5 48 3 2" xfId="24860"/>
    <cellStyle name="Обычный 5 48 3 2 2" xfId="24861"/>
    <cellStyle name="Обычный 5 48 3 2 2 2" xfId="54734"/>
    <cellStyle name="Обычный 5 48 3 2 3" xfId="54735"/>
    <cellStyle name="Обычный 5 48 3 3" xfId="24862"/>
    <cellStyle name="Обычный 5 48 3 3 2" xfId="54736"/>
    <cellStyle name="Обычный 5 48 3 4" xfId="54737"/>
    <cellStyle name="Обычный 5 48 4" xfId="24863"/>
    <cellStyle name="Обычный 5 48 4 2" xfId="24864"/>
    <cellStyle name="Обычный 5 48 4 2 2" xfId="24865"/>
    <cellStyle name="Обычный 5 48 4 2 2 2" xfId="54738"/>
    <cellStyle name="Обычный 5 48 4 2 3" xfId="54739"/>
    <cellStyle name="Обычный 5 48 4 3" xfId="24866"/>
    <cellStyle name="Обычный 5 48 4 3 2" xfId="54740"/>
    <cellStyle name="Обычный 5 48 4 4" xfId="54741"/>
    <cellStyle name="Обычный 5 48 5" xfId="24867"/>
    <cellStyle name="Обычный 5 48 5 2" xfId="24868"/>
    <cellStyle name="Обычный 5 48 5 2 2" xfId="54742"/>
    <cellStyle name="Обычный 5 48 5 3" xfId="54743"/>
    <cellStyle name="Обычный 5 48 6" xfId="24869"/>
    <cellStyle name="Обычный 5 48 6 2" xfId="54744"/>
    <cellStyle name="Обычный 5 48 7" xfId="24870"/>
    <cellStyle name="Обычный 5 48 7 2" xfId="54745"/>
    <cellStyle name="Обычный 5 48 8" xfId="54746"/>
    <cellStyle name="Обычный 5 49" xfId="24871"/>
    <cellStyle name="Обычный 5 49 2" xfId="24872"/>
    <cellStyle name="Обычный 5 49 2 2" xfId="24873"/>
    <cellStyle name="Обычный 5 49 2 2 2" xfId="24874"/>
    <cellStyle name="Обычный 5 49 2 2 2 2" xfId="54747"/>
    <cellStyle name="Обычный 5 49 2 2 3" xfId="54748"/>
    <cellStyle name="Обычный 5 49 2 3" xfId="24875"/>
    <cellStyle name="Обычный 5 49 2 3 2" xfId="54749"/>
    <cellStyle name="Обычный 5 49 2 4" xfId="54750"/>
    <cellStyle name="Обычный 5 49 3" xfId="24876"/>
    <cellStyle name="Обычный 5 49 3 2" xfId="24877"/>
    <cellStyle name="Обычный 5 49 3 2 2" xfId="24878"/>
    <cellStyle name="Обычный 5 49 3 2 2 2" xfId="54751"/>
    <cellStyle name="Обычный 5 49 3 2 3" xfId="54752"/>
    <cellStyle name="Обычный 5 49 3 3" xfId="24879"/>
    <cellStyle name="Обычный 5 49 3 3 2" xfId="54753"/>
    <cellStyle name="Обычный 5 49 3 4" xfId="54754"/>
    <cellStyle name="Обычный 5 49 4" xfId="24880"/>
    <cellStyle name="Обычный 5 49 4 2" xfId="24881"/>
    <cellStyle name="Обычный 5 49 4 2 2" xfId="24882"/>
    <cellStyle name="Обычный 5 49 4 2 2 2" xfId="54755"/>
    <cellStyle name="Обычный 5 49 4 2 3" xfId="54756"/>
    <cellStyle name="Обычный 5 49 4 3" xfId="24883"/>
    <cellStyle name="Обычный 5 49 4 3 2" xfId="54757"/>
    <cellStyle name="Обычный 5 49 4 4" xfId="54758"/>
    <cellStyle name="Обычный 5 49 5" xfId="24884"/>
    <cellStyle name="Обычный 5 49 5 2" xfId="24885"/>
    <cellStyle name="Обычный 5 49 5 2 2" xfId="54759"/>
    <cellStyle name="Обычный 5 49 5 3" xfId="54760"/>
    <cellStyle name="Обычный 5 49 6" xfId="24886"/>
    <cellStyle name="Обычный 5 49 6 2" xfId="54761"/>
    <cellStyle name="Обычный 5 49 7" xfId="24887"/>
    <cellStyle name="Обычный 5 49 7 2" xfId="54762"/>
    <cellStyle name="Обычный 5 49 8" xfId="54763"/>
    <cellStyle name="Обычный 5 5" xfId="24888"/>
    <cellStyle name="Обычный 5 5 10" xfId="24889"/>
    <cellStyle name="Обычный 5 5 10 2" xfId="24890"/>
    <cellStyle name="Обычный 5 5 10 2 2" xfId="24891"/>
    <cellStyle name="Обычный 5 5 10 2 2 2" xfId="24892"/>
    <cellStyle name="Обычный 5 5 10 2 2 2 2" xfId="54764"/>
    <cellStyle name="Обычный 5 5 10 2 2 3" xfId="54765"/>
    <cellStyle name="Обычный 5 5 10 2 3" xfId="24893"/>
    <cellStyle name="Обычный 5 5 10 2 3 2" xfId="54766"/>
    <cellStyle name="Обычный 5 5 10 2 4" xfId="54767"/>
    <cellStyle name="Обычный 5 5 10 3" xfId="24894"/>
    <cellStyle name="Обычный 5 5 10 3 2" xfId="24895"/>
    <cellStyle name="Обычный 5 5 10 3 2 2" xfId="24896"/>
    <cellStyle name="Обычный 5 5 10 3 2 2 2" xfId="54768"/>
    <cellStyle name="Обычный 5 5 10 3 2 3" xfId="54769"/>
    <cellStyle name="Обычный 5 5 10 3 3" xfId="24897"/>
    <cellStyle name="Обычный 5 5 10 3 3 2" xfId="54770"/>
    <cellStyle name="Обычный 5 5 10 3 4" xfId="54771"/>
    <cellStyle name="Обычный 5 5 10 4" xfId="24898"/>
    <cellStyle name="Обычный 5 5 10 4 2" xfId="24899"/>
    <cellStyle name="Обычный 5 5 10 4 2 2" xfId="24900"/>
    <cellStyle name="Обычный 5 5 10 4 2 2 2" xfId="54772"/>
    <cellStyle name="Обычный 5 5 10 4 2 3" xfId="54773"/>
    <cellStyle name="Обычный 5 5 10 4 3" xfId="24901"/>
    <cellStyle name="Обычный 5 5 10 4 3 2" xfId="54774"/>
    <cellStyle name="Обычный 5 5 10 4 4" xfId="54775"/>
    <cellStyle name="Обычный 5 5 10 5" xfId="24902"/>
    <cellStyle name="Обычный 5 5 10 5 2" xfId="24903"/>
    <cellStyle name="Обычный 5 5 10 5 2 2" xfId="54776"/>
    <cellStyle name="Обычный 5 5 10 5 3" xfId="54777"/>
    <cellStyle name="Обычный 5 5 10 6" xfId="24904"/>
    <cellStyle name="Обычный 5 5 10 6 2" xfId="54778"/>
    <cellStyle name="Обычный 5 5 10 7" xfId="24905"/>
    <cellStyle name="Обычный 5 5 10 7 2" xfId="54779"/>
    <cellStyle name="Обычный 5 5 10 8" xfId="54780"/>
    <cellStyle name="Обычный 5 5 11" xfId="24906"/>
    <cellStyle name="Обычный 5 5 11 2" xfId="24907"/>
    <cellStyle name="Обычный 5 5 11 2 2" xfId="24908"/>
    <cellStyle name="Обычный 5 5 11 2 2 2" xfId="24909"/>
    <cellStyle name="Обычный 5 5 11 2 2 2 2" xfId="54781"/>
    <cellStyle name="Обычный 5 5 11 2 2 3" xfId="54782"/>
    <cellStyle name="Обычный 5 5 11 2 3" xfId="24910"/>
    <cellStyle name="Обычный 5 5 11 2 3 2" xfId="54783"/>
    <cellStyle name="Обычный 5 5 11 2 4" xfId="54784"/>
    <cellStyle name="Обычный 5 5 11 3" xfId="24911"/>
    <cellStyle name="Обычный 5 5 11 3 2" xfId="24912"/>
    <cellStyle name="Обычный 5 5 11 3 2 2" xfId="24913"/>
    <cellStyle name="Обычный 5 5 11 3 2 2 2" xfId="54785"/>
    <cellStyle name="Обычный 5 5 11 3 2 3" xfId="54786"/>
    <cellStyle name="Обычный 5 5 11 3 3" xfId="24914"/>
    <cellStyle name="Обычный 5 5 11 3 3 2" xfId="54787"/>
    <cellStyle name="Обычный 5 5 11 3 4" xfId="54788"/>
    <cellStyle name="Обычный 5 5 11 4" xfId="24915"/>
    <cellStyle name="Обычный 5 5 11 4 2" xfId="24916"/>
    <cellStyle name="Обычный 5 5 11 4 2 2" xfId="24917"/>
    <cellStyle name="Обычный 5 5 11 4 2 2 2" xfId="54789"/>
    <cellStyle name="Обычный 5 5 11 4 2 3" xfId="54790"/>
    <cellStyle name="Обычный 5 5 11 4 3" xfId="24918"/>
    <cellStyle name="Обычный 5 5 11 4 3 2" xfId="54791"/>
    <cellStyle name="Обычный 5 5 11 4 4" xfId="54792"/>
    <cellStyle name="Обычный 5 5 11 5" xfId="24919"/>
    <cellStyle name="Обычный 5 5 11 5 2" xfId="24920"/>
    <cellStyle name="Обычный 5 5 11 5 2 2" xfId="54793"/>
    <cellStyle name="Обычный 5 5 11 5 3" xfId="54794"/>
    <cellStyle name="Обычный 5 5 11 6" xfId="24921"/>
    <cellStyle name="Обычный 5 5 11 6 2" xfId="54795"/>
    <cellStyle name="Обычный 5 5 11 7" xfId="24922"/>
    <cellStyle name="Обычный 5 5 11 7 2" xfId="54796"/>
    <cellStyle name="Обычный 5 5 11 8" xfId="54797"/>
    <cellStyle name="Обычный 5 5 12" xfId="24923"/>
    <cellStyle name="Обычный 5 5 12 2" xfId="24924"/>
    <cellStyle name="Обычный 5 5 12 2 2" xfId="24925"/>
    <cellStyle name="Обычный 5 5 12 2 2 2" xfId="24926"/>
    <cellStyle name="Обычный 5 5 12 2 2 2 2" xfId="54798"/>
    <cellStyle name="Обычный 5 5 12 2 2 3" xfId="54799"/>
    <cellStyle name="Обычный 5 5 12 2 3" xfId="24927"/>
    <cellStyle name="Обычный 5 5 12 2 3 2" xfId="54800"/>
    <cellStyle name="Обычный 5 5 12 2 4" xfId="54801"/>
    <cellStyle name="Обычный 5 5 12 3" xfId="24928"/>
    <cellStyle name="Обычный 5 5 12 3 2" xfId="24929"/>
    <cellStyle name="Обычный 5 5 12 3 2 2" xfId="24930"/>
    <cellStyle name="Обычный 5 5 12 3 2 2 2" xfId="54802"/>
    <cellStyle name="Обычный 5 5 12 3 2 3" xfId="54803"/>
    <cellStyle name="Обычный 5 5 12 3 3" xfId="24931"/>
    <cellStyle name="Обычный 5 5 12 3 3 2" xfId="54804"/>
    <cellStyle name="Обычный 5 5 12 3 4" xfId="54805"/>
    <cellStyle name="Обычный 5 5 12 4" xfId="24932"/>
    <cellStyle name="Обычный 5 5 12 4 2" xfId="24933"/>
    <cellStyle name="Обычный 5 5 12 4 2 2" xfId="24934"/>
    <cellStyle name="Обычный 5 5 12 4 2 2 2" xfId="54806"/>
    <cellStyle name="Обычный 5 5 12 4 2 3" xfId="54807"/>
    <cellStyle name="Обычный 5 5 12 4 3" xfId="24935"/>
    <cellStyle name="Обычный 5 5 12 4 3 2" xfId="54808"/>
    <cellStyle name="Обычный 5 5 12 4 4" xfId="54809"/>
    <cellStyle name="Обычный 5 5 12 5" xfId="24936"/>
    <cellStyle name="Обычный 5 5 12 5 2" xfId="24937"/>
    <cellStyle name="Обычный 5 5 12 5 2 2" xfId="54810"/>
    <cellStyle name="Обычный 5 5 12 5 3" xfId="54811"/>
    <cellStyle name="Обычный 5 5 12 6" xfId="24938"/>
    <cellStyle name="Обычный 5 5 12 6 2" xfId="54812"/>
    <cellStyle name="Обычный 5 5 12 7" xfId="24939"/>
    <cellStyle name="Обычный 5 5 12 7 2" xfId="54813"/>
    <cellStyle name="Обычный 5 5 12 8" xfId="54814"/>
    <cellStyle name="Обычный 5 5 13" xfId="24940"/>
    <cellStyle name="Обычный 5 5 13 2" xfId="24941"/>
    <cellStyle name="Обычный 5 5 13 2 2" xfId="24942"/>
    <cellStyle name="Обычный 5 5 13 2 2 2" xfId="24943"/>
    <cellStyle name="Обычный 5 5 13 2 2 2 2" xfId="54815"/>
    <cellStyle name="Обычный 5 5 13 2 2 3" xfId="54816"/>
    <cellStyle name="Обычный 5 5 13 2 3" xfId="24944"/>
    <cellStyle name="Обычный 5 5 13 2 3 2" xfId="54817"/>
    <cellStyle name="Обычный 5 5 13 2 4" xfId="54818"/>
    <cellStyle name="Обычный 5 5 13 3" xfId="24945"/>
    <cellStyle name="Обычный 5 5 13 3 2" xfId="24946"/>
    <cellStyle name="Обычный 5 5 13 3 2 2" xfId="24947"/>
    <cellStyle name="Обычный 5 5 13 3 2 2 2" xfId="54819"/>
    <cellStyle name="Обычный 5 5 13 3 2 3" xfId="54820"/>
    <cellStyle name="Обычный 5 5 13 3 3" xfId="24948"/>
    <cellStyle name="Обычный 5 5 13 3 3 2" xfId="54821"/>
    <cellStyle name="Обычный 5 5 13 3 4" xfId="54822"/>
    <cellStyle name="Обычный 5 5 13 4" xfId="24949"/>
    <cellStyle name="Обычный 5 5 13 4 2" xfId="24950"/>
    <cellStyle name="Обычный 5 5 13 4 2 2" xfId="24951"/>
    <cellStyle name="Обычный 5 5 13 4 2 2 2" xfId="54823"/>
    <cellStyle name="Обычный 5 5 13 4 2 3" xfId="54824"/>
    <cellStyle name="Обычный 5 5 13 4 3" xfId="24952"/>
    <cellStyle name="Обычный 5 5 13 4 3 2" xfId="54825"/>
    <cellStyle name="Обычный 5 5 13 4 4" xfId="54826"/>
    <cellStyle name="Обычный 5 5 13 5" xfId="24953"/>
    <cellStyle name="Обычный 5 5 13 5 2" xfId="24954"/>
    <cellStyle name="Обычный 5 5 13 5 2 2" xfId="54827"/>
    <cellStyle name="Обычный 5 5 13 5 3" xfId="54828"/>
    <cellStyle name="Обычный 5 5 13 6" xfId="24955"/>
    <cellStyle name="Обычный 5 5 13 6 2" xfId="54829"/>
    <cellStyle name="Обычный 5 5 13 7" xfId="24956"/>
    <cellStyle name="Обычный 5 5 13 7 2" xfId="54830"/>
    <cellStyle name="Обычный 5 5 13 8" xfId="54831"/>
    <cellStyle name="Обычный 5 5 14" xfId="24957"/>
    <cellStyle name="Обычный 5 5 14 2" xfId="24958"/>
    <cellStyle name="Обычный 5 5 14 2 2" xfId="24959"/>
    <cellStyle name="Обычный 5 5 14 2 2 2" xfId="24960"/>
    <cellStyle name="Обычный 5 5 14 2 2 2 2" xfId="54832"/>
    <cellStyle name="Обычный 5 5 14 2 2 3" xfId="54833"/>
    <cellStyle name="Обычный 5 5 14 2 3" xfId="24961"/>
    <cellStyle name="Обычный 5 5 14 2 3 2" xfId="54834"/>
    <cellStyle name="Обычный 5 5 14 2 4" xfId="54835"/>
    <cellStyle name="Обычный 5 5 14 3" xfId="24962"/>
    <cellStyle name="Обычный 5 5 14 3 2" xfId="24963"/>
    <cellStyle name="Обычный 5 5 14 3 2 2" xfId="24964"/>
    <cellStyle name="Обычный 5 5 14 3 2 2 2" xfId="54836"/>
    <cellStyle name="Обычный 5 5 14 3 2 3" xfId="54837"/>
    <cellStyle name="Обычный 5 5 14 3 3" xfId="24965"/>
    <cellStyle name="Обычный 5 5 14 3 3 2" xfId="54838"/>
    <cellStyle name="Обычный 5 5 14 3 4" xfId="54839"/>
    <cellStyle name="Обычный 5 5 14 4" xfId="24966"/>
    <cellStyle name="Обычный 5 5 14 4 2" xfId="24967"/>
    <cellStyle name="Обычный 5 5 14 4 2 2" xfId="24968"/>
    <cellStyle name="Обычный 5 5 14 4 2 2 2" xfId="54840"/>
    <cellStyle name="Обычный 5 5 14 4 2 3" xfId="54841"/>
    <cellStyle name="Обычный 5 5 14 4 3" xfId="24969"/>
    <cellStyle name="Обычный 5 5 14 4 3 2" xfId="54842"/>
    <cellStyle name="Обычный 5 5 14 4 4" xfId="54843"/>
    <cellStyle name="Обычный 5 5 14 5" xfId="24970"/>
    <cellStyle name="Обычный 5 5 14 5 2" xfId="24971"/>
    <cellStyle name="Обычный 5 5 14 5 2 2" xfId="54844"/>
    <cellStyle name="Обычный 5 5 14 5 3" xfId="54845"/>
    <cellStyle name="Обычный 5 5 14 6" xfId="24972"/>
    <cellStyle name="Обычный 5 5 14 6 2" xfId="54846"/>
    <cellStyle name="Обычный 5 5 14 7" xfId="24973"/>
    <cellStyle name="Обычный 5 5 14 7 2" xfId="54847"/>
    <cellStyle name="Обычный 5 5 14 8" xfId="54848"/>
    <cellStyle name="Обычный 5 5 15" xfId="24974"/>
    <cellStyle name="Обычный 5 5 15 2" xfId="24975"/>
    <cellStyle name="Обычный 5 5 15 2 2" xfId="24976"/>
    <cellStyle name="Обычный 5 5 15 2 2 2" xfId="24977"/>
    <cellStyle name="Обычный 5 5 15 2 2 2 2" xfId="54849"/>
    <cellStyle name="Обычный 5 5 15 2 2 3" xfId="54850"/>
    <cellStyle name="Обычный 5 5 15 2 3" xfId="24978"/>
    <cellStyle name="Обычный 5 5 15 2 3 2" xfId="54851"/>
    <cellStyle name="Обычный 5 5 15 2 4" xfId="54852"/>
    <cellStyle name="Обычный 5 5 15 3" xfId="24979"/>
    <cellStyle name="Обычный 5 5 15 3 2" xfId="24980"/>
    <cellStyle name="Обычный 5 5 15 3 2 2" xfId="24981"/>
    <cellStyle name="Обычный 5 5 15 3 2 2 2" xfId="54853"/>
    <cellStyle name="Обычный 5 5 15 3 2 3" xfId="54854"/>
    <cellStyle name="Обычный 5 5 15 3 3" xfId="24982"/>
    <cellStyle name="Обычный 5 5 15 3 3 2" xfId="54855"/>
    <cellStyle name="Обычный 5 5 15 3 4" xfId="54856"/>
    <cellStyle name="Обычный 5 5 15 4" xfId="24983"/>
    <cellStyle name="Обычный 5 5 15 4 2" xfId="24984"/>
    <cellStyle name="Обычный 5 5 15 4 2 2" xfId="24985"/>
    <cellStyle name="Обычный 5 5 15 4 2 2 2" xfId="54857"/>
    <cellStyle name="Обычный 5 5 15 4 2 3" xfId="54858"/>
    <cellStyle name="Обычный 5 5 15 4 3" xfId="24986"/>
    <cellStyle name="Обычный 5 5 15 4 3 2" xfId="54859"/>
    <cellStyle name="Обычный 5 5 15 4 4" xfId="54860"/>
    <cellStyle name="Обычный 5 5 15 5" xfId="24987"/>
    <cellStyle name="Обычный 5 5 15 5 2" xfId="24988"/>
    <cellStyle name="Обычный 5 5 15 5 2 2" xfId="54861"/>
    <cellStyle name="Обычный 5 5 15 5 3" xfId="54862"/>
    <cellStyle name="Обычный 5 5 15 6" xfId="24989"/>
    <cellStyle name="Обычный 5 5 15 6 2" xfId="54863"/>
    <cellStyle name="Обычный 5 5 15 7" xfId="24990"/>
    <cellStyle name="Обычный 5 5 15 7 2" xfId="54864"/>
    <cellStyle name="Обычный 5 5 15 8" xfId="54865"/>
    <cellStyle name="Обычный 5 5 16" xfId="24991"/>
    <cellStyle name="Обычный 5 5 16 2" xfId="24992"/>
    <cellStyle name="Обычный 5 5 16 2 2" xfId="24993"/>
    <cellStyle name="Обычный 5 5 16 2 2 2" xfId="24994"/>
    <cellStyle name="Обычный 5 5 16 2 2 2 2" xfId="54866"/>
    <cellStyle name="Обычный 5 5 16 2 2 3" xfId="54867"/>
    <cellStyle name="Обычный 5 5 16 2 3" xfId="24995"/>
    <cellStyle name="Обычный 5 5 16 2 3 2" xfId="54868"/>
    <cellStyle name="Обычный 5 5 16 2 4" xfId="54869"/>
    <cellStyle name="Обычный 5 5 16 3" xfId="24996"/>
    <cellStyle name="Обычный 5 5 16 3 2" xfId="24997"/>
    <cellStyle name="Обычный 5 5 16 3 2 2" xfId="24998"/>
    <cellStyle name="Обычный 5 5 16 3 2 2 2" xfId="54870"/>
    <cellStyle name="Обычный 5 5 16 3 2 3" xfId="54871"/>
    <cellStyle name="Обычный 5 5 16 3 3" xfId="24999"/>
    <cellStyle name="Обычный 5 5 16 3 3 2" xfId="54872"/>
    <cellStyle name="Обычный 5 5 16 3 4" xfId="54873"/>
    <cellStyle name="Обычный 5 5 16 4" xfId="25000"/>
    <cellStyle name="Обычный 5 5 16 4 2" xfId="25001"/>
    <cellStyle name="Обычный 5 5 16 4 2 2" xfId="25002"/>
    <cellStyle name="Обычный 5 5 16 4 2 2 2" xfId="54874"/>
    <cellStyle name="Обычный 5 5 16 4 2 3" xfId="54875"/>
    <cellStyle name="Обычный 5 5 16 4 3" xfId="25003"/>
    <cellStyle name="Обычный 5 5 16 4 3 2" xfId="54876"/>
    <cellStyle name="Обычный 5 5 16 4 4" xfId="54877"/>
    <cellStyle name="Обычный 5 5 16 5" xfId="25004"/>
    <cellStyle name="Обычный 5 5 16 5 2" xfId="25005"/>
    <cellStyle name="Обычный 5 5 16 5 2 2" xfId="54878"/>
    <cellStyle name="Обычный 5 5 16 5 3" xfId="54879"/>
    <cellStyle name="Обычный 5 5 16 6" xfId="25006"/>
    <cellStyle name="Обычный 5 5 16 6 2" xfId="54880"/>
    <cellStyle name="Обычный 5 5 16 7" xfId="25007"/>
    <cellStyle name="Обычный 5 5 16 7 2" xfId="54881"/>
    <cellStyle name="Обычный 5 5 16 8" xfId="54882"/>
    <cellStyle name="Обычный 5 5 17" xfId="25008"/>
    <cellStyle name="Обычный 5 5 17 2" xfId="25009"/>
    <cellStyle name="Обычный 5 5 17 2 2" xfId="25010"/>
    <cellStyle name="Обычный 5 5 17 2 2 2" xfId="25011"/>
    <cellStyle name="Обычный 5 5 17 2 2 2 2" xfId="54883"/>
    <cellStyle name="Обычный 5 5 17 2 2 3" xfId="54884"/>
    <cellStyle name="Обычный 5 5 17 2 3" xfId="25012"/>
    <cellStyle name="Обычный 5 5 17 2 3 2" xfId="54885"/>
    <cellStyle name="Обычный 5 5 17 2 4" xfId="54886"/>
    <cellStyle name="Обычный 5 5 17 3" xfId="25013"/>
    <cellStyle name="Обычный 5 5 17 3 2" xfId="25014"/>
    <cellStyle name="Обычный 5 5 17 3 2 2" xfId="25015"/>
    <cellStyle name="Обычный 5 5 17 3 2 2 2" xfId="54887"/>
    <cellStyle name="Обычный 5 5 17 3 2 3" xfId="54888"/>
    <cellStyle name="Обычный 5 5 17 3 3" xfId="25016"/>
    <cellStyle name="Обычный 5 5 17 3 3 2" xfId="54889"/>
    <cellStyle name="Обычный 5 5 17 3 4" xfId="54890"/>
    <cellStyle name="Обычный 5 5 17 4" xfId="25017"/>
    <cellStyle name="Обычный 5 5 17 4 2" xfId="25018"/>
    <cellStyle name="Обычный 5 5 17 4 2 2" xfId="25019"/>
    <cellStyle name="Обычный 5 5 17 4 2 2 2" xfId="54891"/>
    <cellStyle name="Обычный 5 5 17 4 2 3" xfId="54892"/>
    <cellStyle name="Обычный 5 5 17 4 3" xfId="25020"/>
    <cellStyle name="Обычный 5 5 17 4 3 2" xfId="54893"/>
    <cellStyle name="Обычный 5 5 17 4 4" xfId="54894"/>
    <cellStyle name="Обычный 5 5 17 5" xfId="25021"/>
    <cellStyle name="Обычный 5 5 17 5 2" xfId="25022"/>
    <cellStyle name="Обычный 5 5 17 5 2 2" xfId="54895"/>
    <cellStyle name="Обычный 5 5 17 5 3" xfId="54896"/>
    <cellStyle name="Обычный 5 5 17 6" xfId="25023"/>
    <cellStyle name="Обычный 5 5 17 6 2" xfId="54897"/>
    <cellStyle name="Обычный 5 5 17 7" xfId="25024"/>
    <cellStyle name="Обычный 5 5 17 7 2" xfId="54898"/>
    <cellStyle name="Обычный 5 5 17 8" xfId="54899"/>
    <cellStyle name="Обычный 5 5 18" xfId="25025"/>
    <cellStyle name="Обычный 5 5 18 2" xfId="25026"/>
    <cellStyle name="Обычный 5 5 18 2 2" xfId="25027"/>
    <cellStyle name="Обычный 5 5 18 2 2 2" xfId="25028"/>
    <cellStyle name="Обычный 5 5 18 2 2 2 2" xfId="54900"/>
    <cellStyle name="Обычный 5 5 18 2 2 3" xfId="54901"/>
    <cellStyle name="Обычный 5 5 18 2 3" xfId="25029"/>
    <cellStyle name="Обычный 5 5 18 2 3 2" xfId="54902"/>
    <cellStyle name="Обычный 5 5 18 2 4" xfId="54903"/>
    <cellStyle name="Обычный 5 5 18 3" xfId="25030"/>
    <cellStyle name="Обычный 5 5 18 3 2" xfId="25031"/>
    <cellStyle name="Обычный 5 5 18 3 2 2" xfId="25032"/>
    <cellStyle name="Обычный 5 5 18 3 2 2 2" xfId="54904"/>
    <cellStyle name="Обычный 5 5 18 3 2 3" xfId="54905"/>
    <cellStyle name="Обычный 5 5 18 3 3" xfId="25033"/>
    <cellStyle name="Обычный 5 5 18 3 3 2" xfId="54906"/>
    <cellStyle name="Обычный 5 5 18 3 4" xfId="54907"/>
    <cellStyle name="Обычный 5 5 18 4" xfId="25034"/>
    <cellStyle name="Обычный 5 5 18 4 2" xfId="25035"/>
    <cellStyle name="Обычный 5 5 18 4 2 2" xfId="25036"/>
    <cellStyle name="Обычный 5 5 18 4 2 2 2" xfId="54908"/>
    <cellStyle name="Обычный 5 5 18 4 2 3" xfId="54909"/>
    <cellStyle name="Обычный 5 5 18 4 3" xfId="25037"/>
    <cellStyle name="Обычный 5 5 18 4 3 2" xfId="54910"/>
    <cellStyle name="Обычный 5 5 18 4 4" xfId="54911"/>
    <cellStyle name="Обычный 5 5 18 5" xfId="25038"/>
    <cellStyle name="Обычный 5 5 18 5 2" xfId="25039"/>
    <cellStyle name="Обычный 5 5 18 5 2 2" xfId="54912"/>
    <cellStyle name="Обычный 5 5 18 5 3" xfId="54913"/>
    <cellStyle name="Обычный 5 5 18 6" xfId="25040"/>
    <cellStyle name="Обычный 5 5 18 6 2" xfId="54914"/>
    <cellStyle name="Обычный 5 5 18 7" xfId="25041"/>
    <cellStyle name="Обычный 5 5 18 7 2" xfId="54915"/>
    <cellStyle name="Обычный 5 5 18 8" xfId="54916"/>
    <cellStyle name="Обычный 5 5 19" xfId="25042"/>
    <cellStyle name="Обычный 5 5 19 2" xfId="25043"/>
    <cellStyle name="Обычный 5 5 19 2 2" xfId="25044"/>
    <cellStyle name="Обычный 5 5 19 2 2 2" xfId="25045"/>
    <cellStyle name="Обычный 5 5 19 2 2 2 2" xfId="54917"/>
    <cellStyle name="Обычный 5 5 19 2 2 3" xfId="54918"/>
    <cellStyle name="Обычный 5 5 19 2 3" xfId="25046"/>
    <cellStyle name="Обычный 5 5 19 2 3 2" xfId="54919"/>
    <cellStyle name="Обычный 5 5 19 2 4" xfId="54920"/>
    <cellStyle name="Обычный 5 5 19 3" xfId="25047"/>
    <cellStyle name="Обычный 5 5 19 3 2" xfId="25048"/>
    <cellStyle name="Обычный 5 5 19 3 2 2" xfId="25049"/>
    <cellStyle name="Обычный 5 5 19 3 2 2 2" xfId="54921"/>
    <cellStyle name="Обычный 5 5 19 3 2 3" xfId="54922"/>
    <cellStyle name="Обычный 5 5 19 3 3" xfId="25050"/>
    <cellStyle name="Обычный 5 5 19 3 3 2" xfId="54923"/>
    <cellStyle name="Обычный 5 5 19 3 4" xfId="54924"/>
    <cellStyle name="Обычный 5 5 19 4" xfId="25051"/>
    <cellStyle name="Обычный 5 5 19 4 2" xfId="25052"/>
    <cellStyle name="Обычный 5 5 19 4 2 2" xfId="25053"/>
    <cellStyle name="Обычный 5 5 19 4 2 2 2" xfId="54925"/>
    <cellStyle name="Обычный 5 5 19 4 2 3" xfId="54926"/>
    <cellStyle name="Обычный 5 5 19 4 3" xfId="25054"/>
    <cellStyle name="Обычный 5 5 19 4 3 2" xfId="54927"/>
    <cellStyle name="Обычный 5 5 19 4 4" xfId="54928"/>
    <cellStyle name="Обычный 5 5 19 5" xfId="25055"/>
    <cellStyle name="Обычный 5 5 19 5 2" xfId="25056"/>
    <cellStyle name="Обычный 5 5 19 5 2 2" xfId="54929"/>
    <cellStyle name="Обычный 5 5 19 5 3" xfId="54930"/>
    <cellStyle name="Обычный 5 5 19 6" xfId="25057"/>
    <cellStyle name="Обычный 5 5 19 6 2" xfId="54931"/>
    <cellStyle name="Обычный 5 5 19 7" xfId="25058"/>
    <cellStyle name="Обычный 5 5 19 7 2" xfId="54932"/>
    <cellStyle name="Обычный 5 5 19 8" xfId="54933"/>
    <cellStyle name="Обычный 5 5 2" xfId="25059"/>
    <cellStyle name="Обычный 5 5 2 2" xfId="25060"/>
    <cellStyle name="Обычный 5 5 2 2 2" xfId="25061"/>
    <cellStyle name="Обычный 5 5 2 2 2 2" xfId="25062"/>
    <cellStyle name="Обычный 5 5 2 2 2 2 2" xfId="54934"/>
    <cellStyle name="Обычный 5 5 2 2 2 3" xfId="54935"/>
    <cellStyle name="Обычный 5 5 2 2 3" xfId="25063"/>
    <cellStyle name="Обычный 5 5 2 2 3 2" xfId="54936"/>
    <cellStyle name="Обычный 5 5 2 2 4" xfId="54937"/>
    <cellStyle name="Обычный 5 5 2 3" xfId="25064"/>
    <cellStyle name="Обычный 5 5 2 3 2" xfId="25065"/>
    <cellStyle name="Обычный 5 5 2 3 2 2" xfId="25066"/>
    <cellStyle name="Обычный 5 5 2 3 2 2 2" xfId="54938"/>
    <cellStyle name="Обычный 5 5 2 3 2 3" xfId="54939"/>
    <cellStyle name="Обычный 5 5 2 3 3" xfId="25067"/>
    <cellStyle name="Обычный 5 5 2 3 3 2" xfId="54940"/>
    <cellStyle name="Обычный 5 5 2 3 4" xfId="54941"/>
    <cellStyle name="Обычный 5 5 2 4" xfId="25068"/>
    <cellStyle name="Обычный 5 5 2 4 2" xfId="25069"/>
    <cellStyle name="Обычный 5 5 2 4 2 2" xfId="25070"/>
    <cellStyle name="Обычный 5 5 2 4 2 2 2" xfId="54942"/>
    <cellStyle name="Обычный 5 5 2 4 2 3" xfId="54943"/>
    <cellStyle name="Обычный 5 5 2 4 3" xfId="25071"/>
    <cellStyle name="Обычный 5 5 2 4 3 2" xfId="54944"/>
    <cellStyle name="Обычный 5 5 2 4 4" xfId="54945"/>
    <cellStyle name="Обычный 5 5 2 5" xfId="25072"/>
    <cellStyle name="Обычный 5 5 2 5 2" xfId="25073"/>
    <cellStyle name="Обычный 5 5 2 5 2 2" xfId="25074"/>
    <cellStyle name="Обычный 5 5 2 5 2 2 2" xfId="54946"/>
    <cellStyle name="Обычный 5 5 2 5 2 3" xfId="54947"/>
    <cellStyle name="Обычный 5 5 2 5 3" xfId="25075"/>
    <cellStyle name="Обычный 5 5 2 5 3 2" xfId="54948"/>
    <cellStyle name="Обычный 5 5 2 5 4" xfId="54949"/>
    <cellStyle name="Обычный 5 5 2 6" xfId="25076"/>
    <cellStyle name="Обычный 5 5 2 6 2" xfId="25077"/>
    <cellStyle name="Обычный 5 5 2 6 2 2" xfId="54950"/>
    <cellStyle name="Обычный 5 5 2 6 3" xfId="54951"/>
    <cellStyle name="Обычный 5 5 2 7" xfId="25078"/>
    <cellStyle name="Обычный 5 5 2 7 2" xfId="54952"/>
    <cellStyle name="Обычный 5 5 2 8" xfId="25079"/>
    <cellStyle name="Обычный 5 5 2 8 2" xfId="54953"/>
    <cellStyle name="Обычный 5 5 2 9" xfId="54954"/>
    <cellStyle name="Обычный 5 5 20" xfId="25080"/>
    <cellStyle name="Обычный 5 5 20 2" xfId="25081"/>
    <cellStyle name="Обычный 5 5 20 2 2" xfId="25082"/>
    <cellStyle name="Обычный 5 5 20 2 2 2" xfId="25083"/>
    <cellStyle name="Обычный 5 5 20 2 2 2 2" xfId="54955"/>
    <cellStyle name="Обычный 5 5 20 2 2 3" xfId="54956"/>
    <cellStyle name="Обычный 5 5 20 2 3" xfId="25084"/>
    <cellStyle name="Обычный 5 5 20 2 3 2" xfId="54957"/>
    <cellStyle name="Обычный 5 5 20 2 4" xfId="54958"/>
    <cellStyle name="Обычный 5 5 20 3" xfId="25085"/>
    <cellStyle name="Обычный 5 5 20 3 2" xfId="25086"/>
    <cellStyle name="Обычный 5 5 20 3 2 2" xfId="25087"/>
    <cellStyle name="Обычный 5 5 20 3 2 2 2" xfId="54959"/>
    <cellStyle name="Обычный 5 5 20 3 2 3" xfId="54960"/>
    <cellStyle name="Обычный 5 5 20 3 3" xfId="25088"/>
    <cellStyle name="Обычный 5 5 20 3 3 2" xfId="54961"/>
    <cellStyle name="Обычный 5 5 20 3 4" xfId="54962"/>
    <cellStyle name="Обычный 5 5 20 4" xfId="25089"/>
    <cellStyle name="Обычный 5 5 20 4 2" xfId="25090"/>
    <cellStyle name="Обычный 5 5 20 4 2 2" xfId="25091"/>
    <cellStyle name="Обычный 5 5 20 4 2 2 2" xfId="54963"/>
    <cellStyle name="Обычный 5 5 20 4 2 3" xfId="54964"/>
    <cellStyle name="Обычный 5 5 20 4 3" xfId="25092"/>
    <cellStyle name="Обычный 5 5 20 4 3 2" xfId="54965"/>
    <cellStyle name="Обычный 5 5 20 4 4" xfId="54966"/>
    <cellStyle name="Обычный 5 5 20 5" xfId="25093"/>
    <cellStyle name="Обычный 5 5 20 5 2" xfId="25094"/>
    <cellStyle name="Обычный 5 5 20 5 2 2" xfId="54967"/>
    <cellStyle name="Обычный 5 5 20 5 3" xfId="54968"/>
    <cellStyle name="Обычный 5 5 20 6" xfId="25095"/>
    <cellStyle name="Обычный 5 5 20 6 2" xfId="54969"/>
    <cellStyle name="Обычный 5 5 20 7" xfId="25096"/>
    <cellStyle name="Обычный 5 5 20 7 2" xfId="54970"/>
    <cellStyle name="Обычный 5 5 20 8" xfId="54971"/>
    <cellStyle name="Обычный 5 5 21" xfId="25097"/>
    <cellStyle name="Обычный 5 5 21 2" xfId="25098"/>
    <cellStyle name="Обычный 5 5 21 2 2" xfId="25099"/>
    <cellStyle name="Обычный 5 5 21 2 2 2" xfId="25100"/>
    <cellStyle name="Обычный 5 5 21 2 2 2 2" xfId="54972"/>
    <cellStyle name="Обычный 5 5 21 2 2 3" xfId="54973"/>
    <cellStyle name="Обычный 5 5 21 2 3" xfId="25101"/>
    <cellStyle name="Обычный 5 5 21 2 3 2" xfId="54974"/>
    <cellStyle name="Обычный 5 5 21 2 4" xfId="54975"/>
    <cellStyle name="Обычный 5 5 21 3" xfId="25102"/>
    <cellStyle name="Обычный 5 5 21 3 2" xfId="25103"/>
    <cellStyle name="Обычный 5 5 21 3 2 2" xfId="25104"/>
    <cellStyle name="Обычный 5 5 21 3 2 2 2" xfId="54976"/>
    <cellStyle name="Обычный 5 5 21 3 2 3" xfId="54977"/>
    <cellStyle name="Обычный 5 5 21 3 3" xfId="25105"/>
    <cellStyle name="Обычный 5 5 21 3 3 2" xfId="54978"/>
    <cellStyle name="Обычный 5 5 21 3 4" xfId="54979"/>
    <cellStyle name="Обычный 5 5 21 4" xfId="25106"/>
    <cellStyle name="Обычный 5 5 21 4 2" xfId="25107"/>
    <cellStyle name="Обычный 5 5 21 4 2 2" xfId="25108"/>
    <cellStyle name="Обычный 5 5 21 4 2 2 2" xfId="54980"/>
    <cellStyle name="Обычный 5 5 21 4 2 3" xfId="54981"/>
    <cellStyle name="Обычный 5 5 21 4 3" xfId="25109"/>
    <cellStyle name="Обычный 5 5 21 4 3 2" xfId="54982"/>
    <cellStyle name="Обычный 5 5 21 4 4" xfId="54983"/>
    <cellStyle name="Обычный 5 5 21 5" xfId="25110"/>
    <cellStyle name="Обычный 5 5 21 5 2" xfId="25111"/>
    <cellStyle name="Обычный 5 5 21 5 2 2" xfId="54984"/>
    <cellStyle name="Обычный 5 5 21 5 3" xfId="54985"/>
    <cellStyle name="Обычный 5 5 21 6" xfId="25112"/>
    <cellStyle name="Обычный 5 5 21 6 2" xfId="54986"/>
    <cellStyle name="Обычный 5 5 21 7" xfId="25113"/>
    <cellStyle name="Обычный 5 5 21 7 2" xfId="54987"/>
    <cellStyle name="Обычный 5 5 21 8" xfId="54988"/>
    <cellStyle name="Обычный 5 5 22" xfId="25114"/>
    <cellStyle name="Обычный 5 5 22 2" xfId="25115"/>
    <cellStyle name="Обычный 5 5 22 2 2" xfId="25116"/>
    <cellStyle name="Обычный 5 5 22 2 2 2" xfId="25117"/>
    <cellStyle name="Обычный 5 5 22 2 2 2 2" xfId="54989"/>
    <cellStyle name="Обычный 5 5 22 2 2 3" xfId="54990"/>
    <cellStyle name="Обычный 5 5 22 2 3" xfId="25118"/>
    <cellStyle name="Обычный 5 5 22 2 3 2" xfId="54991"/>
    <cellStyle name="Обычный 5 5 22 2 4" xfId="54992"/>
    <cellStyle name="Обычный 5 5 22 3" xfId="25119"/>
    <cellStyle name="Обычный 5 5 22 3 2" xfId="25120"/>
    <cellStyle name="Обычный 5 5 22 3 2 2" xfId="25121"/>
    <cellStyle name="Обычный 5 5 22 3 2 2 2" xfId="54993"/>
    <cellStyle name="Обычный 5 5 22 3 2 3" xfId="54994"/>
    <cellStyle name="Обычный 5 5 22 3 3" xfId="25122"/>
    <cellStyle name="Обычный 5 5 22 3 3 2" xfId="54995"/>
    <cellStyle name="Обычный 5 5 22 3 4" xfId="54996"/>
    <cellStyle name="Обычный 5 5 22 4" xfId="25123"/>
    <cellStyle name="Обычный 5 5 22 4 2" xfId="25124"/>
    <cellStyle name="Обычный 5 5 22 4 2 2" xfId="25125"/>
    <cellStyle name="Обычный 5 5 22 4 2 2 2" xfId="54997"/>
    <cellStyle name="Обычный 5 5 22 4 2 3" xfId="54998"/>
    <cellStyle name="Обычный 5 5 22 4 3" xfId="25126"/>
    <cellStyle name="Обычный 5 5 22 4 3 2" xfId="54999"/>
    <cellStyle name="Обычный 5 5 22 4 4" xfId="55000"/>
    <cellStyle name="Обычный 5 5 22 5" xfId="25127"/>
    <cellStyle name="Обычный 5 5 22 5 2" xfId="25128"/>
    <cellStyle name="Обычный 5 5 22 5 2 2" xfId="55001"/>
    <cellStyle name="Обычный 5 5 22 5 3" xfId="55002"/>
    <cellStyle name="Обычный 5 5 22 6" xfId="25129"/>
    <cellStyle name="Обычный 5 5 22 6 2" xfId="55003"/>
    <cellStyle name="Обычный 5 5 22 7" xfId="25130"/>
    <cellStyle name="Обычный 5 5 22 7 2" xfId="55004"/>
    <cellStyle name="Обычный 5 5 22 8" xfId="55005"/>
    <cellStyle name="Обычный 5 5 23" xfId="25131"/>
    <cellStyle name="Обычный 5 5 23 2" xfId="25132"/>
    <cellStyle name="Обычный 5 5 23 2 2" xfId="25133"/>
    <cellStyle name="Обычный 5 5 23 2 2 2" xfId="25134"/>
    <cellStyle name="Обычный 5 5 23 2 2 2 2" xfId="55006"/>
    <cellStyle name="Обычный 5 5 23 2 2 3" xfId="55007"/>
    <cellStyle name="Обычный 5 5 23 2 3" xfId="25135"/>
    <cellStyle name="Обычный 5 5 23 2 3 2" xfId="55008"/>
    <cellStyle name="Обычный 5 5 23 2 4" xfId="55009"/>
    <cellStyle name="Обычный 5 5 23 3" xfId="25136"/>
    <cellStyle name="Обычный 5 5 23 3 2" xfId="25137"/>
    <cellStyle name="Обычный 5 5 23 3 2 2" xfId="25138"/>
    <cellStyle name="Обычный 5 5 23 3 2 2 2" xfId="55010"/>
    <cellStyle name="Обычный 5 5 23 3 2 3" xfId="55011"/>
    <cellStyle name="Обычный 5 5 23 3 3" xfId="25139"/>
    <cellStyle name="Обычный 5 5 23 3 3 2" xfId="55012"/>
    <cellStyle name="Обычный 5 5 23 3 4" xfId="55013"/>
    <cellStyle name="Обычный 5 5 23 4" xfId="25140"/>
    <cellStyle name="Обычный 5 5 23 4 2" xfId="25141"/>
    <cellStyle name="Обычный 5 5 23 4 2 2" xfId="25142"/>
    <cellStyle name="Обычный 5 5 23 4 2 2 2" xfId="55014"/>
    <cellStyle name="Обычный 5 5 23 4 2 3" xfId="55015"/>
    <cellStyle name="Обычный 5 5 23 4 3" xfId="25143"/>
    <cellStyle name="Обычный 5 5 23 4 3 2" xfId="55016"/>
    <cellStyle name="Обычный 5 5 23 4 4" xfId="55017"/>
    <cellStyle name="Обычный 5 5 23 5" xfId="25144"/>
    <cellStyle name="Обычный 5 5 23 5 2" xfId="25145"/>
    <cellStyle name="Обычный 5 5 23 5 2 2" xfId="55018"/>
    <cellStyle name="Обычный 5 5 23 5 3" xfId="55019"/>
    <cellStyle name="Обычный 5 5 23 6" xfId="25146"/>
    <cellStyle name="Обычный 5 5 23 6 2" xfId="55020"/>
    <cellStyle name="Обычный 5 5 23 7" xfId="25147"/>
    <cellStyle name="Обычный 5 5 23 7 2" xfId="55021"/>
    <cellStyle name="Обычный 5 5 23 8" xfId="55022"/>
    <cellStyle name="Обычный 5 5 24" xfId="25148"/>
    <cellStyle name="Обычный 5 5 24 2" xfId="25149"/>
    <cellStyle name="Обычный 5 5 24 2 2" xfId="25150"/>
    <cellStyle name="Обычный 5 5 24 2 2 2" xfId="25151"/>
    <cellStyle name="Обычный 5 5 24 2 2 2 2" xfId="55023"/>
    <cellStyle name="Обычный 5 5 24 2 2 3" xfId="55024"/>
    <cellStyle name="Обычный 5 5 24 2 3" xfId="25152"/>
    <cellStyle name="Обычный 5 5 24 2 3 2" xfId="55025"/>
    <cellStyle name="Обычный 5 5 24 2 4" xfId="55026"/>
    <cellStyle name="Обычный 5 5 24 3" xfId="25153"/>
    <cellStyle name="Обычный 5 5 24 3 2" xfId="25154"/>
    <cellStyle name="Обычный 5 5 24 3 2 2" xfId="25155"/>
    <cellStyle name="Обычный 5 5 24 3 2 2 2" xfId="55027"/>
    <cellStyle name="Обычный 5 5 24 3 2 3" xfId="55028"/>
    <cellStyle name="Обычный 5 5 24 3 3" xfId="25156"/>
    <cellStyle name="Обычный 5 5 24 3 3 2" xfId="55029"/>
    <cellStyle name="Обычный 5 5 24 3 4" xfId="55030"/>
    <cellStyle name="Обычный 5 5 24 4" xfId="25157"/>
    <cellStyle name="Обычный 5 5 24 4 2" xfId="25158"/>
    <cellStyle name="Обычный 5 5 24 4 2 2" xfId="25159"/>
    <cellStyle name="Обычный 5 5 24 4 2 2 2" xfId="55031"/>
    <cellStyle name="Обычный 5 5 24 4 2 3" xfId="55032"/>
    <cellStyle name="Обычный 5 5 24 4 3" xfId="25160"/>
    <cellStyle name="Обычный 5 5 24 4 3 2" xfId="55033"/>
    <cellStyle name="Обычный 5 5 24 4 4" xfId="55034"/>
    <cellStyle name="Обычный 5 5 24 5" xfId="25161"/>
    <cellStyle name="Обычный 5 5 24 5 2" xfId="25162"/>
    <cellStyle name="Обычный 5 5 24 5 2 2" xfId="55035"/>
    <cellStyle name="Обычный 5 5 24 5 3" xfId="55036"/>
    <cellStyle name="Обычный 5 5 24 6" xfId="25163"/>
    <cellStyle name="Обычный 5 5 24 6 2" xfId="55037"/>
    <cellStyle name="Обычный 5 5 24 7" xfId="25164"/>
    <cellStyle name="Обычный 5 5 24 7 2" xfId="55038"/>
    <cellStyle name="Обычный 5 5 24 8" xfId="55039"/>
    <cellStyle name="Обычный 5 5 25" xfId="25165"/>
    <cellStyle name="Обычный 5 5 25 2" xfId="25166"/>
    <cellStyle name="Обычный 5 5 25 2 2" xfId="25167"/>
    <cellStyle name="Обычный 5 5 25 2 2 2" xfId="25168"/>
    <cellStyle name="Обычный 5 5 25 2 2 2 2" xfId="55040"/>
    <cellStyle name="Обычный 5 5 25 2 2 3" xfId="55041"/>
    <cellStyle name="Обычный 5 5 25 2 3" xfId="25169"/>
    <cellStyle name="Обычный 5 5 25 2 3 2" xfId="55042"/>
    <cellStyle name="Обычный 5 5 25 2 4" xfId="55043"/>
    <cellStyle name="Обычный 5 5 25 3" xfId="25170"/>
    <cellStyle name="Обычный 5 5 25 3 2" xfId="25171"/>
    <cellStyle name="Обычный 5 5 25 3 2 2" xfId="25172"/>
    <cellStyle name="Обычный 5 5 25 3 2 2 2" xfId="55044"/>
    <cellStyle name="Обычный 5 5 25 3 2 3" xfId="55045"/>
    <cellStyle name="Обычный 5 5 25 3 3" xfId="25173"/>
    <cellStyle name="Обычный 5 5 25 3 3 2" xfId="55046"/>
    <cellStyle name="Обычный 5 5 25 3 4" xfId="55047"/>
    <cellStyle name="Обычный 5 5 25 4" xfId="25174"/>
    <cellStyle name="Обычный 5 5 25 4 2" xfId="25175"/>
    <cellStyle name="Обычный 5 5 25 4 2 2" xfId="25176"/>
    <cellStyle name="Обычный 5 5 25 4 2 2 2" xfId="55048"/>
    <cellStyle name="Обычный 5 5 25 4 2 3" xfId="55049"/>
    <cellStyle name="Обычный 5 5 25 4 3" xfId="25177"/>
    <cellStyle name="Обычный 5 5 25 4 3 2" xfId="55050"/>
    <cellStyle name="Обычный 5 5 25 4 4" xfId="55051"/>
    <cellStyle name="Обычный 5 5 25 5" xfId="25178"/>
    <cellStyle name="Обычный 5 5 25 5 2" xfId="25179"/>
    <cellStyle name="Обычный 5 5 25 5 2 2" xfId="55052"/>
    <cellStyle name="Обычный 5 5 25 5 3" xfId="55053"/>
    <cellStyle name="Обычный 5 5 25 6" xfId="25180"/>
    <cellStyle name="Обычный 5 5 25 6 2" xfId="55054"/>
    <cellStyle name="Обычный 5 5 25 7" xfId="25181"/>
    <cellStyle name="Обычный 5 5 25 7 2" xfId="55055"/>
    <cellStyle name="Обычный 5 5 25 8" xfId="55056"/>
    <cellStyle name="Обычный 5 5 26" xfId="25182"/>
    <cellStyle name="Обычный 5 5 26 2" xfId="25183"/>
    <cellStyle name="Обычный 5 5 26 2 2" xfId="25184"/>
    <cellStyle name="Обычный 5 5 26 2 2 2" xfId="25185"/>
    <cellStyle name="Обычный 5 5 26 2 2 2 2" xfId="55057"/>
    <cellStyle name="Обычный 5 5 26 2 2 3" xfId="55058"/>
    <cellStyle name="Обычный 5 5 26 2 3" xfId="25186"/>
    <cellStyle name="Обычный 5 5 26 2 3 2" xfId="55059"/>
    <cellStyle name="Обычный 5 5 26 2 4" xfId="55060"/>
    <cellStyle name="Обычный 5 5 26 3" xfId="25187"/>
    <cellStyle name="Обычный 5 5 26 3 2" xfId="25188"/>
    <cellStyle name="Обычный 5 5 26 3 2 2" xfId="25189"/>
    <cellStyle name="Обычный 5 5 26 3 2 2 2" xfId="55061"/>
    <cellStyle name="Обычный 5 5 26 3 2 3" xfId="55062"/>
    <cellStyle name="Обычный 5 5 26 3 3" xfId="25190"/>
    <cellStyle name="Обычный 5 5 26 3 3 2" xfId="55063"/>
    <cellStyle name="Обычный 5 5 26 3 4" xfId="55064"/>
    <cellStyle name="Обычный 5 5 26 4" xfId="25191"/>
    <cellStyle name="Обычный 5 5 26 4 2" xfId="25192"/>
    <cellStyle name="Обычный 5 5 26 4 2 2" xfId="25193"/>
    <cellStyle name="Обычный 5 5 26 4 2 2 2" xfId="55065"/>
    <cellStyle name="Обычный 5 5 26 4 2 3" xfId="55066"/>
    <cellStyle name="Обычный 5 5 26 4 3" xfId="25194"/>
    <cellStyle name="Обычный 5 5 26 4 3 2" xfId="55067"/>
    <cellStyle name="Обычный 5 5 26 4 4" xfId="55068"/>
    <cellStyle name="Обычный 5 5 26 5" xfId="25195"/>
    <cellStyle name="Обычный 5 5 26 5 2" xfId="25196"/>
    <cellStyle name="Обычный 5 5 26 5 2 2" xfId="55069"/>
    <cellStyle name="Обычный 5 5 26 5 3" xfId="55070"/>
    <cellStyle name="Обычный 5 5 26 6" xfId="25197"/>
    <cellStyle name="Обычный 5 5 26 6 2" xfId="55071"/>
    <cellStyle name="Обычный 5 5 26 7" xfId="25198"/>
    <cellStyle name="Обычный 5 5 26 7 2" xfId="55072"/>
    <cellStyle name="Обычный 5 5 26 8" xfId="55073"/>
    <cellStyle name="Обычный 5 5 27" xfId="25199"/>
    <cellStyle name="Обычный 5 5 27 2" xfId="25200"/>
    <cellStyle name="Обычный 5 5 27 2 2" xfId="25201"/>
    <cellStyle name="Обычный 5 5 27 2 2 2" xfId="25202"/>
    <cellStyle name="Обычный 5 5 27 2 2 2 2" xfId="55074"/>
    <cellStyle name="Обычный 5 5 27 2 2 3" xfId="55075"/>
    <cellStyle name="Обычный 5 5 27 2 3" xfId="25203"/>
    <cellStyle name="Обычный 5 5 27 2 3 2" xfId="55076"/>
    <cellStyle name="Обычный 5 5 27 2 4" xfId="55077"/>
    <cellStyle name="Обычный 5 5 27 3" xfId="25204"/>
    <cellStyle name="Обычный 5 5 27 3 2" xfId="25205"/>
    <cellStyle name="Обычный 5 5 27 3 2 2" xfId="25206"/>
    <cellStyle name="Обычный 5 5 27 3 2 2 2" xfId="55078"/>
    <cellStyle name="Обычный 5 5 27 3 2 3" xfId="55079"/>
    <cellStyle name="Обычный 5 5 27 3 3" xfId="25207"/>
    <cellStyle name="Обычный 5 5 27 3 3 2" xfId="55080"/>
    <cellStyle name="Обычный 5 5 27 3 4" xfId="55081"/>
    <cellStyle name="Обычный 5 5 27 4" xfId="25208"/>
    <cellStyle name="Обычный 5 5 27 4 2" xfId="25209"/>
    <cellStyle name="Обычный 5 5 27 4 2 2" xfId="25210"/>
    <cellStyle name="Обычный 5 5 27 4 2 2 2" xfId="55082"/>
    <cellStyle name="Обычный 5 5 27 4 2 3" xfId="55083"/>
    <cellStyle name="Обычный 5 5 27 4 3" xfId="25211"/>
    <cellStyle name="Обычный 5 5 27 4 3 2" xfId="55084"/>
    <cellStyle name="Обычный 5 5 27 4 4" xfId="55085"/>
    <cellStyle name="Обычный 5 5 27 5" xfId="25212"/>
    <cellStyle name="Обычный 5 5 27 5 2" xfId="25213"/>
    <cellStyle name="Обычный 5 5 27 5 2 2" xfId="55086"/>
    <cellStyle name="Обычный 5 5 27 5 3" xfId="55087"/>
    <cellStyle name="Обычный 5 5 27 6" xfId="25214"/>
    <cellStyle name="Обычный 5 5 27 6 2" xfId="55088"/>
    <cellStyle name="Обычный 5 5 27 7" xfId="25215"/>
    <cellStyle name="Обычный 5 5 27 7 2" xfId="55089"/>
    <cellStyle name="Обычный 5 5 27 8" xfId="55090"/>
    <cellStyle name="Обычный 5 5 28" xfId="25216"/>
    <cellStyle name="Обычный 5 5 28 2" xfId="25217"/>
    <cellStyle name="Обычный 5 5 28 2 2" xfId="25218"/>
    <cellStyle name="Обычный 5 5 28 2 2 2" xfId="25219"/>
    <cellStyle name="Обычный 5 5 28 2 2 2 2" xfId="55091"/>
    <cellStyle name="Обычный 5 5 28 2 2 3" xfId="55092"/>
    <cellStyle name="Обычный 5 5 28 2 3" xfId="25220"/>
    <cellStyle name="Обычный 5 5 28 2 3 2" xfId="55093"/>
    <cellStyle name="Обычный 5 5 28 2 4" xfId="55094"/>
    <cellStyle name="Обычный 5 5 28 3" xfId="25221"/>
    <cellStyle name="Обычный 5 5 28 3 2" xfId="25222"/>
    <cellStyle name="Обычный 5 5 28 3 2 2" xfId="25223"/>
    <cellStyle name="Обычный 5 5 28 3 2 2 2" xfId="55095"/>
    <cellStyle name="Обычный 5 5 28 3 2 3" xfId="55096"/>
    <cellStyle name="Обычный 5 5 28 3 3" xfId="25224"/>
    <cellStyle name="Обычный 5 5 28 3 3 2" xfId="55097"/>
    <cellStyle name="Обычный 5 5 28 3 4" xfId="55098"/>
    <cellStyle name="Обычный 5 5 28 4" xfId="25225"/>
    <cellStyle name="Обычный 5 5 28 4 2" xfId="25226"/>
    <cellStyle name="Обычный 5 5 28 4 2 2" xfId="25227"/>
    <cellStyle name="Обычный 5 5 28 4 2 2 2" xfId="55099"/>
    <cellStyle name="Обычный 5 5 28 4 2 3" xfId="55100"/>
    <cellStyle name="Обычный 5 5 28 4 3" xfId="25228"/>
    <cellStyle name="Обычный 5 5 28 4 3 2" xfId="55101"/>
    <cellStyle name="Обычный 5 5 28 4 4" xfId="55102"/>
    <cellStyle name="Обычный 5 5 28 5" xfId="25229"/>
    <cellStyle name="Обычный 5 5 28 5 2" xfId="25230"/>
    <cellStyle name="Обычный 5 5 28 5 2 2" xfId="55103"/>
    <cellStyle name="Обычный 5 5 28 5 3" xfId="55104"/>
    <cellStyle name="Обычный 5 5 28 6" xfId="25231"/>
    <cellStyle name="Обычный 5 5 28 6 2" xfId="55105"/>
    <cellStyle name="Обычный 5 5 28 7" xfId="25232"/>
    <cellStyle name="Обычный 5 5 28 7 2" xfId="55106"/>
    <cellStyle name="Обычный 5 5 28 8" xfId="55107"/>
    <cellStyle name="Обычный 5 5 29" xfId="25233"/>
    <cellStyle name="Обычный 5 5 29 2" xfId="25234"/>
    <cellStyle name="Обычный 5 5 29 2 2" xfId="25235"/>
    <cellStyle name="Обычный 5 5 29 2 2 2" xfId="25236"/>
    <cellStyle name="Обычный 5 5 29 2 2 2 2" xfId="55108"/>
    <cellStyle name="Обычный 5 5 29 2 2 3" xfId="55109"/>
    <cellStyle name="Обычный 5 5 29 2 3" xfId="25237"/>
    <cellStyle name="Обычный 5 5 29 2 3 2" xfId="55110"/>
    <cellStyle name="Обычный 5 5 29 2 4" xfId="55111"/>
    <cellStyle name="Обычный 5 5 29 3" xfId="25238"/>
    <cellStyle name="Обычный 5 5 29 3 2" xfId="25239"/>
    <cellStyle name="Обычный 5 5 29 3 2 2" xfId="25240"/>
    <cellStyle name="Обычный 5 5 29 3 2 2 2" xfId="55112"/>
    <cellStyle name="Обычный 5 5 29 3 2 3" xfId="55113"/>
    <cellStyle name="Обычный 5 5 29 3 3" xfId="25241"/>
    <cellStyle name="Обычный 5 5 29 3 3 2" xfId="55114"/>
    <cellStyle name="Обычный 5 5 29 3 4" xfId="55115"/>
    <cellStyle name="Обычный 5 5 29 4" xfId="25242"/>
    <cellStyle name="Обычный 5 5 29 4 2" xfId="25243"/>
    <cellStyle name="Обычный 5 5 29 4 2 2" xfId="25244"/>
    <cellStyle name="Обычный 5 5 29 4 2 2 2" xfId="55116"/>
    <cellStyle name="Обычный 5 5 29 4 2 3" xfId="55117"/>
    <cellStyle name="Обычный 5 5 29 4 3" xfId="25245"/>
    <cellStyle name="Обычный 5 5 29 4 3 2" xfId="55118"/>
    <cellStyle name="Обычный 5 5 29 4 4" xfId="55119"/>
    <cellStyle name="Обычный 5 5 29 5" xfId="25246"/>
    <cellStyle name="Обычный 5 5 29 5 2" xfId="25247"/>
    <cellStyle name="Обычный 5 5 29 5 2 2" xfId="55120"/>
    <cellStyle name="Обычный 5 5 29 5 3" xfId="55121"/>
    <cellStyle name="Обычный 5 5 29 6" xfId="25248"/>
    <cellStyle name="Обычный 5 5 29 6 2" xfId="55122"/>
    <cellStyle name="Обычный 5 5 29 7" xfId="25249"/>
    <cellStyle name="Обычный 5 5 29 7 2" xfId="55123"/>
    <cellStyle name="Обычный 5 5 29 8" xfId="55124"/>
    <cellStyle name="Обычный 5 5 3" xfId="25250"/>
    <cellStyle name="Обычный 5 5 3 2" xfId="25251"/>
    <cellStyle name="Обычный 5 5 3 2 2" xfId="25252"/>
    <cellStyle name="Обычный 5 5 3 2 2 2" xfId="25253"/>
    <cellStyle name="Обычный 5 5 3 2 2 2 2" xfId="55125"/>
    <cellStyle name="Обычный 5 5 3 2 2 3" xfId="55126"/>
    <cellStyle name="Обычный 5 5 3 2 3" xfId="25254"/>
    <cellStyle name="Обычный 5 5 3 2 3 2" xfId="55127"/>
    <cellStyle name="Обычный 5 5 3 2 4" xfId="55128"/>
    <cellStyle name="Обычный 5 5 3 3" xfId="25255"/>
    <cellStyle name="Обычный 5 5 3 3 2" xfId="25256"/>
    <cellStyle name="Обычный 5 5 3 3 2 2" xfId="25257"/>
    <cellStyle name="Обычный 5 5 3 3 2 2 2" xfId="55129"/>
    <cellStyle name="Обычный 5 5 3 3 2 3" xfId="55130"/>
    <cellStyle name="Обычный 5 5 3 3 3" xfId="25258"/>
    <cellStyle name="Обычный 5 5 3 3 3 2" xfId="55131"/>
    <cellStyle name="Обычный 5 5 3 3 4" xfId="55132"/>
    <cellStyle name="Обычный 5 5 3 4" xfId="25259"/>
    <cellStyle name="Обычный 5 5 3 4 2" xfId="25260"/>
    <cellStyle name="Обычный 5 5 3 4 2 2" xfId="25261"/>
    <cellStyle name="Обычный 5 5 3 4 2 2 2" xfId="55133"/>
    <cellStyle name="Обычный 5 5 3 4 2 3" xfId="55134"/>
    <cellStyle name="Обычный 5 5 3 4 3" xfId="25262"/>
    <cellStyle name="Обычный 5 5 3 4 3 2" xfId="55135"/>
    <cellStyle name="Обычный 5 5 3 4 4" xfId="55136"/>
    <cellStyle name="Обычный 5 5 3 5" xfId="25263"/>
    <cellStyle name="Обычный 5 5 3 5 2" xfId="25264"/>
    <cellStyle name="Обычный 5 5 3 5 2 2" xfId="55137"/>
    <cellStyle name="Обычный 5 5 3 5 3" xfId="55138"/>
    <cellStyle name="Обычный 5 5 3 6" xfId="25265"/>
    <cellStyle name="Обычный 5 5 3 6 2" xfId="55139"/>
    <cellStyle name="Обычный 5 5 3 7" xfId="25266"/>
    <cellStyle name="Обычный 5 5 3 7 2" xfId="55140"/>
    <cellStyle name="Обычный 5 5 3 8" xfId="55141"/>
    <cellStyle name="Обычный 5 5 30" xfId="25267"/>
    <cellStyle name="Обычный 5 5 30 2" xfId="55142"/>
    <cellStyle name="Обычный 5 5 31" xfId="25268"/>
    <cellStyle name="Обычный 5 5 31 2" xfId="25269"/>
    <cellStyle name="Обычный 5 5 31 2 2" xfId="25270"/>
    <cellStyle name="Обычный 5 5 31 2 2 2" xfId="55143"/>
    <cellStyle name="Обычный 5 5 31 2 3" xfId="55144"/>
    <cellStyle name="Обычный 5 5 31 3" xfId="25271"/>
    <cellStyle name="Обычный 5 5 31 3 2" xfId="55145"/>
    <cellStyle name="Обычный 5 5 31 4" xfId="55146"/>
    <cellStyle name="Обычный 5 5 32" xfId="25272"/>
    <cellStyle name="Обычный 5 5 32 2" xfId="25273"/>
    <cellStyle name="Обычный 5 5 32 2 2" xfId="25274"/>
    <cellStyle name="Обычный 5 5 32 2 2 2" xfId="55147"/>
    <cellStyle name="Обычный 5 5 32 2 3" xfId="55148"/>
    <cellStyle name="Обычный 5 5 32 3" xfId="25275"/>
    <cellStyle name="Обычный 5 5 32 3 2" xfId="55149"/>
    <cellStyle name="Обычный 5 5 32 4" xfId="55150"/>
    <cellStyle name="Обычный 5 5 33" xfId="25276"/>
    <cellStyle name="Обычный 5 5 33 2" xfId="25277"/>
    <cellStyle name="Обычный 5 5 33 2 2" xfId="25278"/>
    <cellStyle name="Обычный 5 5 33 2 2 2" xfId="55151"/>
    <cellStyle name="Обычный 5 5 33 2 3" xfId="55152"/>
    <cellStyle name="Обычный 5 5 33 3" xfId="25279"/>
    <cellStyle name="Обычный 5 5 33 3 2" xfId="55153"/>
    <cellStyle name="Обычный 5 5 33 4" xfId="55154"/>
    <cellStyle name="Обычный 5 5 34" xfId="25280"/>
    <cellStyle name="Обычный 5 5 34 2" xfId="25281"/>
    <cellStyle name="Обычный 5 5 34 2 2" xfId="25282"/>
    <cellStyle name="Обычный 5 5 34 2 2 2" xfId="55155"/>
    <cellStyle name="Обычный 5 5 34 2 3" xfId="55156"/>
    <cellStyle name="Обычный 5 5 34 3" xfId="25283"/>
    <cellStyle name="Обычный 5 5 34 3 2" xfId="55157"/>
    <cellStyle name="Обычный 5 5 34 4" xfId="55158"/>
    <cellStyle name="Обычный 5 5 35" xfId="25284"/>
    <cellStyle name="Обычный 5 5 35 2" xfId="25285"/>
    <cellStyle name="Обычный 5 5 35 2 2" xfId="55159"/>
    <cellStyle name="Обычный 5 5 35 3" xfId="55160"/>
    <cellStyle name="Обычный 5 5 36" xfId="25286"/>
    <cellStyle name="Обычный 5 5 36 2" xfId="55161"/>
    <cellStyle name="Обычный 5 5 37" xfId="25287"/>
    <cellStyle name="Обычный 5 5 37 2" xfId="55162"/>
    <cellStyle name="Обычный 5 5 38" xfId="55163"/>
    <cellStyle name="Обычный 5 5 4" xfId="25288"/>
    <cellStyle name="Обычный 5 5 4 2" xfId="25289"/>
    <cellStyle name="Обычный 5 5 4 2 2" xfId="25290"/>
    <cellStyle name="Обычный 5 5 4 2 2 2" xfId="25291"/>
    <cellStyle name="Обычный 5 5 4 2 2 2 2" xfId="55164"/>
    <cellStyle name="Обычный 5 5 4 2 2 3" xfId="55165"/>
    <cellStyle name="Обычный 5 5 4 2 3" xfId="25292"/>
    <cellStyle name="Обычный 5 5 4 2 3 2" xfId="55166"/>
    <cellStyle name="Обычный 5 5 4 2 4" xfId="55167"/>
    <cellStyle name="Обычный 5 5 4 3" xfId="25293"/>
    <cellStyle name="Обычный 5 5 4 3 2" xfId="25294"/>
    <cellStyle name="Обычный 5 5 4 3 2 2" xfId="25295"/>
    <cellStyle name="Обычный 5 5 4 3 2 2 2" xfId="55168"/>
    <cellStyle name="Обычный 5 5 4 3 2 3" xfId="55169"/>
    <cellStyle name="Обычный 5 5 4 3 3" xfId="25296"/>
    <cellStyle name="Обычный 5 5 4 3 3 2" xfId="55170"/>
    <cellStyle name="Обычный 5 5 4 3 4" xfId="55171"/>
    <cellStyle name="Обычный 5 5 4 4" xfId="25297"/>
    <cellStyle name="Обычный 5 5 4 4 2" xfId="25298"/>
    <cellStyle name="Обычный 5 5 4 4 2 2" xfId="25299"/>
    <cellStyle name="Обычный 5 5 4 4 2 2 2" xfId="55172"/>
    <cellStyle name="Обычный 5 5 4 4 2 3" xfId="55173"/>
    <cellStyle name="Обычный 5 5 4 4 3" xfId="25300"/>
    <cellStyle name="Обычный 5 5 4 4 3 2" xfId="55174"/>
    <cellStyle name="Обычный 5 5 4 4 4" xfId="55175"/>
    <cellStyle name="Обычный 5 5 4 5" xfId="25301"/>
    <cellStyle name="Обычный 5 5 4 5 2" xfId="25302"/>
    <cellStyle name="Обычный 5 5 4 5 2 2" xfId="55176"/>
    <cellStyle name="Обычный 5 5 4 5 3" xfId="55177"/>
    <cellStyle name="Обычный 5 5 4 6" xfId="25303"/>
    <cellStyle name="Обычный 5 5 4 6 2" xfId="55178"/>
    <cellStyle name="Обычный 5 5 4 7" xfId="25304"/>
    <cellStyle name="Обычный 5 5 4 7 2" xfId="55179"/>
    <cellStyle name="Обычный 5 5 4 8" xfId="55180"/>
    <cellStyle name="Обычный 5 5 5" xfId="25305"/>
    <cellStyle name="Обычный 5 5 5 2" xfId="25306"/>
    <cellStyle name="Обычный 5 5 5 2 2" xfId="25307"/>
    <cellStyle name="Обычный 5 5 5 2 2 2" xfId="25308"/>
    <cellStyle name="Обычный 5 5 5 2 2 2 2" xfId="55181"/>
    <cellStyle name="Обычный 5 5 5 2 2 3" xfId="55182"/>
    <cellStyle name="Обычный 5 5 5 2 3" xfId="25309"/>
    <cellStyle name="Обычный 5 5 5 2 3 2" xfId="55183"/>
    <cellStyle name="Обычный 5 5 5 2 4" xfId="55184"/>
    <cellStyle name="Обычный 5 5 5 3" xfId="25310"/>
    <cellStyle name="Обычный 5 5 5 3 2" xfId="25311"/>
    <cellStyle name="Обычный 5 5 5 3 2 2" xfId="25312"/>
    <cellStyle name="Обычный 5 5 5 3 2 2 2" xfId="55185"/>
    <cellStyle name="Обычный 5 5 5 3 2 3" xfId="55186"/>
    <cellStyle name="Обычный 5 5 5 3 3" xfId="25313"/>
    <cellStyle name="Обычный 5 5 5 3 3 2" xfId="55187"/>
    <cellStyle name="Обычный 5 5 5 3 4" xfId="55188"/>
    <cellStyle name="Обычный 5 5 5 4" xfId="25314"/>
    <cellStyle name="Обычный 5 5 5 4 2" xfId="25315"/>
    <cellStyle name="Обычный 5 5 5 4 2 2" xfId="25316"/>
    <cellStyle name="Обычный 5 5 5 4 2 2 2" xfId="55189"/>
    <cellStyle name="Обычный 5 5 5 4 2 3" xfId="55190"/>
    <cellStyle name="Обычный 5 5 5 4 3" xfId="25317"/>
    <cellStyle name="Обычный 5 5 5 4 3 2" xfId="55191"/>
    <cellStyle name="Обычный 5 5 5 4 4" xfId="55192"/>
    <cellStyle name="Обычный 5 5 5 5" xfId="25318"/>
    <cellStyle name="Обычный 5 5 5 5 2" xfId="25319"/>
    <cellStyle name="Обычный 5 5 5 5 2 2" xfId="55193"/>
    <cellStyle name="Обычный 5 5 5 5 3" xfId="55194"/>
    <cellStyle name="Обычный 5 5 5 6" xfId="25320"/>
    <cellStyle name="Обычный 5 5 5 6 2" xfId="55195"/>
    <cellStyle name="Обычный 5 5 5 7" xfId="25321"/>
    <cellStyle name="Обычный 5 5 5 7 2" xfId="55196"/>
    <cellStyle name="Обычный 5 5 5 8" xfId="55197"/>
    <cellStyle name="Обычный 5 5 6" xfId="25322"/>
    <cellStyle name="Обычный 5 5 6 2" xfId="25323"/>
    <cellStyle name="Обычный 5 5 6 2 2" xfId="25324"/>
    <cellStyle name="Обычный 5 5 6 2 2 2" xfId="25325"/>
    <cellStyle name="Обычный 5 5 6 2 2 2 2" xfId="55198"/>
    <cellStyle name="Обычный 5 5 6 2 2 3" xfId="55199"/>
    <cellStyle name="Обычный 5 5 6 2 3" xfId="25326"/>
    <cellStyle name="Обычный 5 5 6 2 3 2" xfId="55200"/>
    <cellStyle name="Обычный 5 5 6 2 4" xfId="55201"/>
    <cellStyle name="Обычный 5 5 6 3" xfId="25327"/>
    <cellStyle name="Обычный 5 5 6 3 2" xfId="25328"/>
    <cellStyle name="Обычный 5 5 6 3 2 2" xfId="25329"/>
    <cellStyle name="Обычный 5 5 6 3 2 2 2" xfId="55202"/>
    <cellStyle name="Обычный 5 5 6 3 2 3" xfId="55203"/>
    <cellStyle name="Обычный 5 5 6 3 3" xfId="25330"/>
    <cellStyle name="Обычный 5 5 6 3 3 2" xfId="55204"/>
    <cellStyle name="Обычный 5 5 6 3 4" xfId="55205"/>
    <cellStyle name="Обычный 5 5 6 4" xfId="25331"/>
    <cellStyle name="Обычный 5 5 6 4 2" xfId="25332"/>
    <cellStyle name="Обычный 5 5 6 4 2 2" xfId="25333"/>
    <cellStyle name="Обычный 5 5 6 4 2 2 2" xfId="55206"/>
    <cellStyle name="Обычный 5 5 6 4 2 3" xfId="55207"/>
    <cellStyle name="Обычный 5 5 6 4 3" xfId="25334"/>
    <cellStyle name="Обычный 5 5 6 4 3 2" xfId="55208"/>
    <cellStyle name="Обычный 5 5 6 4 4" xfId="55209"/>
    <cellStyle name="Обычный 5 5 6 5" xfId="25335"/>
    <cellStyle name="Обычный 5 5 6 5 2" xfId="25336"/>
    <cellStyle name="Обычный 5 5 6 5 2 2" xfId="55210"/>
    <cellStyle name="Обычный 5 5 6 5 3" xfId="55211"/>
    <cellStyle name="Обычный 5 5 6 6" xfId="25337"/>
    <cellStyle name="Обычный 5 5 6 6 2" xfId="55212"/>
    <cellStyle name="Обычный 5 5 6 7" xfId="25338"/>
    <cellStyle name="Обычный 5 5 6 7 2" xfId="55213"/>
    <cellStyle name="Обычный 5 5 6 8" xfId="55214"/>
    <cellStyle name="Обычный 5 5 7" xfId="25339"/>
    <cellStyle name="Обычный 5 5 7 2" xfId="25340"/>
    <cellStyle name="Обычный 5 5 7 2 2" xfId="25341"/>
    <cellStyle name="Обычный 5 5 7 2 2 2" xfId="25342"/>
    <cellStyle name="Обычный 5 5 7 2 2 2 2" xfId="55215"/>
    <cellStyle name="Обычный 5 5 7 2 2 3" xfId="55216"/>
    <cellStyle name="Обычный 5 5 7 2 3" xfId="25343"/>
    <cellStyle name="Обычный 5 5 7 2 3 2" xfId="55217"/>
    <cellStyle name="Обычный 5 5 7 2 4" xfId="55218"/>
    <cellStyle name="Обычный 5 5 7 3" xfId="25344"/>
    <cellStyle name="Обычный 5 5 7 3 2" xfId="25345"/>
    <cellStyle name="Обычный 5 5 7 3 2 2" xfId="25346"/>
    <cellStyle name="Обычный 5 5 7 3 2 2 2" xfId="55219"/>
    <cellStyle name="Обычный 5 5 7 3 2 3" xfId="55220"/>
    <cellStyle name="Обычный 5 5 7 3 3" xfId="25347"/>
    <cellStyle name="Обычный 5 5 7 3 3 2" xfId="55221"/>
    <cellStyle name="Обычный 5 5 7 3 4" xfId="55222"/>
    <cellStyle name="Обычный 5 5 7 4" xfId="25348"/>
    <cellStyle name="Обычный 5 5 7 4 2" xfId="25349"/>
    <cellStyle name="Обычный 5 5 7 4 2 2" xfId="25350"/>
    <cellStyle name="Обычный 5 5 7 4 2 2 2" xfId="55223"/>
    <cellStyle name="Обычный 5 5 7 4 2 3" xfId="55224"/>
    <cellStyle name="Обычный 5 5 7 4 3" xfId="25351"/>
    <cellStyle name="Обычный 5 5 7 4 3 2" xfId="55225"/>
    <cellStyle name="Обычный 5 5 7 4 4" xfId="55226"/>
    <cellStyle name="Обычный 5 5 7 5" xfId="25352"/>
    <cellStyle name="Обычный 5 5 7 5 2" xfId="25353"/>
    <cellStyle name="Обычный 5 5 7 5 2 2" xfId="55227"/>
    <cellStyle name="Обычный 5 5 7 5 3" xfId="55228"/>
    <cellStyle name="Обычный 5 5 7 6" xfId="25354"/>
    <cellStyle name="Обычный 5 5 7 6 2" xfId="55229"/>
    <cellStyle name="Обычный 5 5 7 7" xfId="25355"/>
    <cellStyle name="Обычный 5 5 7 7 2" xfId="55230"/>
    <cellStyle name="Обычный 5 5 7 8" xfId="55231"/>
    <cellStyle name="Обычный 5 5 8" xfId="25356"/>
    <cellStyle name="Обычный 5 5 8 2" xfId="25357"/>
    <cellStyle name="Обычный 5 5 8 2 2" xfId="25358"/>
    <cellStyle name="Обычный 5 5 8 2 2 2" xfId="25359"/>
    <cellStyle name="Обычный 5 5 8 2 2 2 2" xfId="55232"/>
    <cellStyle name="Обычный 5 5 8 2 2 3" xfId="55233"/>
    <cellStyle name="Обычный 5 5 8 2 3" xfId="25360"/>
    <cellStyle name="Обычный 5 5 8 2 3 2" xfId="55234"/>
    <cellStyle name="Обычный 5 5 8 2 4" xfId="55235"/>
    <cellStyle name="Обычный 5 5 8 3" xfId="25361"/>
    <cellStyle name="Обычный 5 5 8 3 2" xfId="25362"/>
    <cellStyle name="Обычный 5 5 8 3 2 2" xfId="25363"/>
    <cellStyle name="Обычный 5 5 8 3 2 2 2" xfId="55236"/>
    <cellStyle name="Обычный 5 5 8 3 2 3" xfId="55237"/>
    <cellStyle name="Обычный 5 5 8 3 3" xfId="25364"/>
    <cellStyle name="Обычный 5 5 8 3 3 2" xfId="55238"/>
    <cellStyle name="Обычный 5 5 8 3 4" xfId="55239"/>
    <cellStyle name="Обычный 5 5 8 4" xfId="25365"/>
    <cellStyle name="Обычный 5 5 8 4 2" xfId="25366"/>
    <cellStyle name="Обычный 5 5 8 4 2 2" xfId="25367"/>
    <cellStyle name="Обычный 5 5 8 4 2 2 2" xfId="55240"/>
    <cellStyle name="Обычный 5 5 8 4 2 3" xfId="55241"/>
    <cellStyle name="Обычный 5 5 8 4 3" xfId="25368"/>
    <cellStyle name="Обычный 5 5 8 4 3 2" xfId="55242"/>
    <cellStyle name="Обычный 5 5 8 4 4" xfId="55243"/>
    <cellStyle name="Обычный 5 5 8 5" xfId="25369"/>
    <cellStyle name="Обычный 5 5 8 5 2" xfId="25370"/>
    <cellStyle name="Обычный 5 5 8 5 2 2" xfId="55244"/>
    <cellStyle name="Обычный 5 5 8 5 3" xfId="55245"/>
    <cellStyle name="Обычный 5 5 8 6" xfId="25371"/>
    <cellStyle name="Обычный 5 5 8 6 2" xfId="55246"/>
    <cellStyle name="Обычный 5 5 8 7" xfId="25372"/>
    <cellStyle name="Обычный 5 5 8 7 2" xfId="55247"/>
    <cellStyle name="Обычный 5 5 8 8" xfId="55248"/>
    <cellStyle name="Обычный 5 5 9" xfId="25373"/>
    <cellStyle name="Обычный 5 5 9 2" xfId="25374"/>
    <cellStyle name="Обычный 5 5 9 2 2" xfId="25375"/>
    <cellStyle name="Обычный 5 5 9 2 2 2" xfId="25376"/>
    <cellStyle name="Обычный 5 5 9 2 2 2 2" xfId="55249"/>
    <cellStyle name="Обычный 5 5 9 2 2 3" xfId="55250"/>
    <cellStyle name="Обычный 5 5 9 2 3" xfId="25377"/>
    <cellStyle name="Обычный 5 5 9 2 3 2" xfId="55251"/>
    <cellStyle name="Обычный 5 5 9 2 4" xfId="55252"/>
    <cellStyle name="Обычный 5 5 9 3" xfId="25378"/>
    <cellStyle name="Обычный 5 5 9 3 2" xfId="25379"/>
    <cellStyle name="Обычный 5 5 9 3 2 2" xfId="25380"/>
    <cellStyle name="Обычный 5 5 9 3 2 2 2" xfId="55253"/>
    <cellStyle name="Обычный 5 5 9 3 2 3" xfId="55254"/>
    <cellStyle name="Обычный 5 5 9 3 3" xfId="25381"/>
    <cellStyle name="Обычный 5 5 9 3 3 2" xfId="55255"/>
    <cellStyle name="Обычный 5 5 9 3 4" xfId="55256"/>
    <cellStyle name="Обычный 5 5 9 4" xfId="25382"/>
    <cellStyle name="Обычный 5 5 9 4 2" xfId="25383"/>
    <cellStyle name="Обычный 5 5 9 4 2 2" xfId="25384"/>
    <cellStyle name="Обычный 5 5 9 4 2 2 2" xfId="55257"/>
    <cellStyle name="Обычный 5 5 9 4 2 3" xfId="55258"/>
    <cellStyle name="Обычный 5 5 9 4 3" xfId="25385"/>
    <cellStyle name="Обычный 5 5 9 4 3 2" xfId="55259"/>
    <cellStyle name="Обычный 5 5 9 4 4" xfId="55260"/>
    <cellStyle name="Обычный 5 5 9 5" xfId="25386"/>
    <cellStyle name="Обычный 5 5 9 5 2" xfId="25387"/>
    <cellStyle name="Обычный 5 5 9 5 2 2" xfId="55261"/>
    <cellStyle name="Обычный 5 5 9 5 3" xfId="55262"/>
    <cellStyle name="Обычный 5 5 9 6" xfId="25388"/>
    <cellStyle name="Обычный 5 5 9 6 2" xfId="55263"/>
    <cellStyle name="Обычный 5 5 9 7" xfId="25389"/>
    <cellStyle name="Обычный 5 5 9 7 2" xfId="55264"/>
    <cellStyle name="Обычный 5 5 9 8" xfId="55265"/>
    <cellStyle name="Обычный 5 50" xfId="25390"/>
    <cellStyle name="Обычный 5 50 2" xfId="25391"/>
    <cellStyle name="Обычный 5 50 2 2" xfId="25392"/>
    <cellStyle name="Обычный 5 50 2 2 2" xfId="25393"/>
    <cellStyle name="Обычный 5 50 2 2 2 2" xfId="55266"/>
    <cellStyle name="Обычный 5 50 2 2 3" xfId="55267"/>
    <cellStyle name="Обычный 5 50 2 3" xfId="25394"/>
    <cellStyle name="Обычный 5 50 2 3 2" xfId="55268"/>
    <cellStyle name="Обычный 5 50 2 4" xfId="55269"/>
    <cellStyle name="Обычный 5 50 3" xfId="25395"/>
    <cellStyle name="Обычный 5 50 3 2" xfId="25396"/>
    <cellStyle name="Обычный 5 50 3 2 2" xfId="25397"/>
    <cellStyle name="Обычный 5 50 3 2 2 2" xfId="55270"/>
    <cellStyle name="Обычный 5 50 3 2 3" xfId="55271"/>
    <cellStyle name="Обычный 5 50 3 3" xfId="25398"/>
    <cellStyle name="Обычный 5 50 3 3 2" xfId="55272"/>
    <cellStyle name="Обычный 5 50 3 4" xfId="55273"/>
    <cellStyle name="Обычный 5 50 4" xfId="25399"/>
    <cellStyle name="Обычный 5 50 4 2" xfId="25400"/>
    <cellStyle name="Обычный 5 50 4 2 2" xfId="25401"/>
    <cellStyle name="Обычный 5 50 4 2 2 2" xfId="55274"/>
    <cellStyle name="Обычный 5 50 4 2 3" xfId="55275"/>
    <cellStyle name="Обычный 5 50 4 3" xfId="25402"/>
    <cellStyle name="Обычный 5 50 4 3 2" xfId="55276"/>
    <cellStyle name="Обычный 5 50 4 4" xfId="55277"/>
    <cellStyle name="Обычный 5 50 5" xfId="25403"/>
    <cellStyle name="Обычный 5 50 5 2" xfId="25404"/>
    <cellStyle name="Обычный 5 50 5 2 2" xfId="55278"/>
    <cellStyle name="Обычный 5 50 5 3" xfId="55279"/>
    <cellStyle name="Обычный 5 50 6" xfId="25405"/>
    <cellStyle name="Обычный 5 50 6 2" xfId="55280"/>
    <cellStyle name="Обычный 5 50 7" xfId="25406"/>
    <cellStyle name="Обычный 5 50 7 2" xfId="55281"/>
    <cellStyle name="Обычный 5 50 8" xfId="55282"/>
    <cellStyle name="Обычный 5 51" xfId="25407"/>
    <cellStyle name="Обычный 5 51 2" xfId="25408"/>
    <cellStyle name="Обычный 5 51 2 2" xfId="25409"/>
    <cellStyle name="Обычный 5 51 2 2 2" xfId="25410"/>
    <cellStyle name="Обычный 5 51 2 2 2 2" xfId="55283"/>
    <cellStyle name="Обычный 5 51 2 2 3" xfId="55284"/>
    <cellStyle name="Обычный 5 51 2 3" xfId="25411"/>
    <cellStyle name="Обычный 5 51 2 3 2" xfId="55285"/>
    <cellStyle name="Обычный 5 51 2 4" xfId="55286"/>
    <cellStyle name="Обычный 5 51 3" xfId="25412"/>
    <cellStyle name="Обычный 5 51 3 2" xfId="25413"/>
    <cellStyle name="Обычный 5 51 3 2 2" xfId="25414"/>
    <cellStyle name="Обычный 5 51 3 2 2 2" xfId="55287"/>
    <cellStyle name="Обычный 5 51 3 2 3" xfId="55288"/>
    <cellStyle name="Обычный 5 51 3 3" xfId="25415"/>
    <cellStyle name="Обычный 5 51 3 3 2" xfId="55289"/>
    <cellStyle name="Обычный 5 51 3 4" xfId="55290"/>
    <cellStyle name="Обычный 5 51 4" xfId="25416"/>
    <cellStyle name="Обычный 5 51 4 2" xfId="25417"/>
    <cellStyle name="Обычный 5 51 4 2 2" xfId="25418"/>
    <cellStyle name="Обычный 5 51 4 2 2 2" xfId="55291"/>
    <cellStyle name="Обычный 5 51 4 2 3" xfId="55292"/>
    <cellStyle name="Обычный 5 51 4 3" xfId="25419"/>
    <cellStyle name="Обычный 5 51 4 3 2" xfId="55293"/>
    <cellStyle name="Обычный 5 51 4 4" xfId="55294"/>
    <cellStyle name="Обычный 5 51 5" xfId="25420"/>
    <cellStyle name="Обычный 5 51 5 2" xfId="25421"/>
    <cellStyle name="Обычный 5 51 5 2 2" xfId="55295"/>
    <cellStyle name="Обычный 5 51 5 3" xfId="55296"/>
    <cellStyle name="Обычный 5 51 6" xfId="25422"/>
    <cellStyle name="Обычный 5 51 6 2" xfId="55297"/>
    <cellStyle name="Обычный 5 51 7" xfId="25423"/>
    <cellStyle name="Обычный 5 51 7 2" xfId="55298"/>
    <cellStyle name="Обычный 5 51 8" xfId="55299"/>
    <cellStyle name="Обычный 5 52" xfId="25424"/>
    <cellStyle name="Обычный 5 52 2" xfId="25425"/>
    <cellStyle name="Обычный 5 52 2 2" xfId="25426"/>
    <cellStyle name="Обычный 5 52 2 2 2" xfId="25427"/>
    <cellStyle name="Обычный 5 52 2 2 2 2" xfId="55300"/>
    <cellStyle name="Обычный 5 52 2 2 3" xfId="55301"/>
    <cellStyle name="Обычный 5 52 2 3" xfId="25428"/>
    <cellStyle name="Обычный 5 52 2 3 2" xfId="55302"/>
    <cellStyle name="Обычный 5 52 2 4" xfId="55303"/>
    <cellStyle name="Обычный 5 52 3" xfId="25429"/>
    <cellStyle name="Обычный 5 52 3 2" xfId="25430"/>
    <cellStyle name="Обычный 5 52 3 2 2" xfId="25431"/>
    <cellStyle name="Обычный 5 52 3 2 2 2" xfId="55304"/>
    <cellStyle name="Обычный 5 52 3 2 3" xfId="55305"/>
    <cellStyle name="Обычный 5 52 3 3" xfId="25432"/>
    <cellStyle name="Обычный 5 52 3 3 2" xfId="55306"/>
    <cellStyle name="Обычный 5 52 3 4" xfId="55307"/>
    <cellStyle name="Обычный 5 52 4" xfId="25433"/>
    <cellStyle name="Обычный 5 52 4 2" xfId="25434"/>
    <cellStyle name="Обычный 5 52 4 2 2" xfId="25435"/>
    <cellStyle name="Обычный 5 52 4 2 2 2" xfId="55308"/>
    <cellStyle name="Обычный 5 52 4 2 3" xfId="55309"/>
    <cellStyle name="Обычный 5 52 4 3" xfId="25436"/>
    <cellStyle name="Обычный 5 52 4 3 2" xfId="55310"/>
    <cellStyle name="Обычный 5 52 4 4" xfId="55311"/>
    <cellStyle name="Обычный 5 52 5" xfId="25437"/>
    <cellStyle name="Обычный 5 52 5 2" xfId="25438"/>
    <cellStyle name="Обычный 5 52 5 2 2" xfId="55312"/>
    <cellStyle name="Обычный 5 52 5 3" xfId="55313"/>
    <cellStyle name="Обычный 5 52 6" xfId="25439"/>
    <cellStyle name="Обычный 5 52 6 2" xfId="55314"/>
    <cellStyle name="Обычный 5 52 7" xfId="25440"/>
    <cellStyle name="Обычный 5 52 7 2" xfId="55315"/>
    <cellStyle name="Обычный 5 52 8" xfId="55316"/>
    <cellStyle name="Обычный 5 53" xfId="25441"/>
    <cellStyle name="Обычный 5 53 2" xfId="25442"/>
    <cellStyle name="Обычный 5 53 2 2" xfId="25443"/>
    <cellStyle name="Обычный 5 53 2 2 2" xfId="25444"/>
    <cellStyle name="Обычный 5 53 2 2 2 2" xfId="55317"/>
    <cellStyle name="Обычный 5 53 2 2 3" xfId="55318"/>
    <cellStyle name="Обычный 5 53 2 3" xfId="25445"/>
    <cellStyle name="Обычный 5 53 2 3 2" xfId="55319"/>
    <cellStyle name="Обычный 5 53 2 4" xfId="55320"/>
    <cellStyle name="Обычный 5 53 3" xfId="25446"/>
    <cellStyle name="Обычный 5 53 3 2" xfId="25447"/>
    <cellStyle name="Обычный 5 53 3 2 2" xfId="25448"/>
    <cellStyle name="Обычный 5 53 3 2 2 2" xfId="55321"/>
    <cellStyle name="Обычный 5 53 3 2 3" xfId="55322"/>
    <cellStyle name="Обычный 5 53 3 3" xfId="25449"/>
    <cellStyle name="Обычный 5 53 3 3 2" xfId="55323"/>
    <cellStyle name="Обычный 5 53 3 4" xfId="55324"/>
    <cellStyle name="Обычный 5 53 4" xfId="25450"/>
    <cellStyle name="Обычный 5 53 4 2" xfId="25451"/>
    <cellStyle name="Обычный 5 53 4 2 2" xfId="25452"/>
    <cellStyle name="Обычный 5 53 4 2 2 2" xfId="55325"/>
    <cellStyle name="Обычный 5 53 4 2 3" xfId="55326"/>
    <cellStyle name="Обычный 5 53 4 3" xfId="25453"/>
    <cellStyle name="Обычный 5 53 4 3 2" xfId="55327"/>
    <cellStyle name="Обычный 5 53 4 4" xfId="55328"/>
    <cellStyle name="Обычный 5 53 5" xfId="25454"/>
    <cellStyle name="Обычный 5 53 5 2" xfId="25455"/>
    <cellStyle name="Обычный 5 53 5 2 2" xfId="55329"/>
    <cellStyle name="Обычный 5 53 5 3" xfId="55330"/>
    <cellStyle name="Обычный 5 53 6" xfId="25456"/>
    <cellStyle name="Обычный 5 53 6 2" xfId="55331"/>
    <cellStyle name="Обычный 5 53 7" xfId="25457"/>
    <cellStyle name="Обычный 5 53 7 2" xfId="55332"/>
    <cellStyle name="Обычный 5 53 8" xfId="55333"/>
    <cellStyle name="Обычный 5 54" xfId="25458"/>
    <cellStyle name="Обычный 5 54 2" xfId="25459"/>
    <cellStyle name="Обычный 5 54 2 2" xfId="25460"/>
    <cellStyle name="Обычный 5 54 2 2 2" xfId="25461"/>
    <cellStyle name="Обычный 5 54 2 2 2 2" xfId="55334"/>
    <cellStyle name="Обычный 5 54 2 2 3" xfId="55335"/>
    <cellStyle name="Обычный 5 54 2 3" xfId="25462"/>
    <cellStyle name="Обычный 5 54 2 3 2" xfId="55336"/>
    <cellStyle name="Обычный 5 54 2 4" xfId="55337"/>
    <cellStyle name="Обычный 5 54 3" xfId="25463"/>
    <cellStyle name="Обычный 5 54 3 2" xfId="25464"/>
    <cellStyle name="Обычный 5 54 3 2 2" xfId="25465"/>
    <cellStyle name="Обычный 5 54 3 2 2 2" xfId="55338"/>
    <cellStyle name="Обычный 5 54 3 2 3" xfId="55339"/>
    <cellStyle name="Обычный 5 54 3 3" xfId="25466"/>
    <cellStyle name="Обычный 5 54 3 3 2" xfId="55340"/>
    <cellStyle name="Обычный 5 54 3 4" xfId="55341"/>
    <cellStyle name="Обычный 5 54 4" xfId="25467"/>
    <cellStyle name="Обычный 5 54 4 2" xfId="25468"/>
    <cellStyle name="Обычный 5 54 4 2 2" xfId="25469"/>
    <cellStyle name="Обычный 5 54 4 2 2 2" xfId="55342"/>
    <cellStyle name="Обычный 5 54 4 2 3" xfId="55343"/>
    <cellStyle name="Обычный 5 54 4 3" xfId="25470"/>
    <cellStyle name="Обычный 5 54 4 3 2" xfId="55344"/>
    <cellStyle name="Обычный 5 54 4 4" xfId="55345"/>
    <cellStyle name="Обычный 5 54 5" xfId="25471"/>
    <cellStyle name="Обычный 5 54 5 2" xfId="25472"/>
    <cellStyle name="Обычный 5 54 5 2 2" xfId="55346"/>
    <cellStyle name="Обычный 5 54 5 3" xfId="55347"/>
    <cellStyle name="Обычный 5 54 6" xfId="25473"/>
    <cellStyle name="Обычный 5 54 6 2" xfId="55348"/>
    <cellStyle name="Обычный 5 54 7" xfId="25474"/>
    <cellStyle name="Обычный 5 54 7 2" xfId="55349"/>
    <cellStyle name="Обычный 5 54 8" xfId="55350"/>
    <cellStyle name="Обычный 5 55" xfId="25475"/>
    <cellStyle name="Обычный 5 55 2" xfId="25476"/>
    <cellStyle name="Обычный 5 55 2 2" xfId="25477"/>
    <cellStyle name="Обычный 5 55 2 2 2" xfId="25478"/>
    <cellStyle name="Обычный 5 55 2 2 2 2" xfId="55351"/>
    <cellStyle name="Обычный 5 55 2 2 3" xfId="55352"/>
    <cellStyle name="Обычный 5 55 2 3" xfId="25479"/>
    <cellStyle name="Обычный 5 55 2 3 2" xfId="55353"/>
    <cellStyle name="Обычный 5 55 2 4" xfId="55354"/>
    <cellStyle name="Обычный 5 55 3" xfId="25480"/>
    <cellStyle name="Обычный 5 55 3 2" xfId="25481"/>
    <cellStyle name="Обычный 5 55 3 2 2" xfId="25482"/>
    <cellStyle name="Обычный 5 55 3 2 2 2" xfId="55355"/>
    <cellStyle name="Обычный 5 55 3 2 3" xfId="55356"/>
    <cellStyle name="Обычный 5 55 3 3" xfId="25483"/>
    <cellStyle name="Обычный 5 55 3 3 2" xfId="55357"/>
    <cellStyle name="Обычный 5 55 3 4" xfId="55358"/>
    <cellStyle name="Обычный 5 55 4" xfId="25484"/>
    <cellStyle name="Обычный 5 55 4 2" xfId="25485"/>
    <cellStyle name="Обычный 5 55 4 2 2" xfId="25486"/>
    <cellStyle name="Обычный 5 55 4 2 2 2" xfId="55359"/>
    <cellStyle name="Обычный 5 55 4 2 3" xfId="55360"/>
    <cellStyle name="Обычный 5 55 4 3" xfId="25487"/>
    <cellStyle name="Обычный 5 55 4 3 2" xfId="55361"/>
    <cellStyle name="Обычный 5 55 4 4" xfId="55362"/>
    <cellStyle name="Обычный 5 55 5" xfId="25488"/>
    <cellStyle name="Обычный 5 55 5 2" xfId="25489"/>
    <cellStyle name="Обычный 5 55 5 2 2" xfId="55363"/>
    <cellStyle name="Обычный 5 55 5 3" xfId="55364"/>
    <cellStyle name="Обычный 5 55 6" xfId="25490"/>
    <cellStyle name="Обычный 5 55 6 2" xfId="55365"/>
    <cellStyle name="Обычный 5 55 7" xfId="25491"/>
    <cellStyle name="Обычный 5 55 7 2" xfId="55366"/>
    <cellStyle name="Обычный 5 55 8" xfId="55367"/>
    <cellStyle name="Обычный 5 56" xfId="25492"/>
    <cellStyle name="Обычный 5 56 2" xfId="25493"/>
    <cellStyle name="Обычный 5 56 2 2" xfId="25494"/>
    <cellStyle name="Обычный 5 56 2 2 2" xfId="25495"/>
    <cellStyle name="Обычный 5 56 2 2 2 2" xfId="55368"/>
    <cellStyle name="Обычный 5 56 2 2 3" xfId="55369"/>
    <cellStyle name="Обычный 5 56 2 3" xfId="25496"/>
    <cellStyle name="Обычный 5 56 2 3 2" xfId="55370"/>
    <cellStyle name="Обычный 5 56 2 4" xfId="55371"/>
    <cellStyle name="Обычный 5 56 3" xfId="25497"/>
    <cellStyle name="Обычный 5 56 3 2" xfId="25498"/>
    <cellStyle name="Обычный 5 56 3 2 2" xfId="25499"/>
    <cellStyle name="Обычный 5 56 3 2 2 2" xfId="55372"/>
    <cellStyle name="Обычный 5 56 3 2 3" xfId="55373"/>
    <cellStyle name="Обычный 5 56 3 3" xfId="25500"/>
    <cellStyle name="Обычный 5 56 3 3 2" xfId="55374"/>
    <cellStyle name="Обычный 5 56 3 4" xfId="55375"/>
    <cellStyle name="Обычный 5 56 4" xfId="25501"/>
    <cellStyle name="Обычный 5 56 4 2" xfId="25502"/>
    <cellStyle name="Обычный 5 56 4 2 2" xfId="25503"/>
    <cellStyle name="Обычный 5 56 4 2 2 2" xfId="55376"/>
    <cellStyle name="Обычный 5 56 4 2 3" xfId="55377"/>
    <cellStyle name="Обычный 5 56 4 3" xfId="25504"/>
    <cellStyle name="Обычный 5 56 4 3 2" xfId="55378"/>
    <cellStyle name="Обычный 5 56 4 4" xfId="55379"/>
    <cellStyle name="Обычный 5 56 5" xfId="25505"/>
    <cellStyle name="Обычный 5 56 5 2" xfId="25506"/>
    <cellStyle name="Обычный 5 56 5 2 2" xfId="55380"/>
    <cellStyle name="Обычный 5 56 5 3" xfId="55381"/>
    <cellStyle name="Обычный 5 56 6" xfId="25507"/>
    <cellStyle name="Обычный 5 56 6 2" xfId="55382"/>
    <cellStyle name="Обычный 5 56 7" xfId="25508"/>
    <cellStyle name="Обычный 5 56 7 2" xfId="55383"/>
    <cellStyle name="Обычный 5 56 8" xfId="55384"/>
    <cellStyle name="Обычный 5 57" xfId="25509"/>
    <cellStyle name="Обычный 5 57 2" xfId="25510"/>
    <cellStyle name="Обычный 5 57 2 2" xfId="25511"/>
    <cellStyle name="Обычный 5 57 2 2 2" xfId="25512"/>
    <cellStyle name="Обычный 5 57 2 2 2 2" xfId="55385"/>
    <cellStyle name="Обычный 5 57 2 2 3" xfId="55386"/>
    <cellStyle name="Обычный 5 57 2 3" xfId="25513"/>
    <cellStyle name="Обычный 5 57 2 3 2" xfId="55387"/>
    <cellStyle name="Обычный 5 57 2 4" xfId="55388"/>
    <cellStyle name="Обычный 5 57 3" xfId="25514"/>
    <cellStyle name="Обычный 5 57 3 2" xfId="25515"/>
    <cellStyle name="Обычный 5 57 3 2 2" xfId="25516"/>
    <cellStyle name="Обычный 5 57 3 2 2 2" xfId="55389"/>
    <cellStyle name="Обычный 5 57 3 2 3" xfId="55390"/>
    <cellStyle name="Обычный 5 57 3 3" xfId="25517"/>
    <cellStyle name="Обычный 5 57 3 3 2" xfId="55391"/>
    <cellStyle name="Обычный 5 57 3 4" xfId="55392"/>
    <cellStyle name="Обычный 5 57 4" xfId="25518"/>
    <cellStyle name="Обычный 5 57 4 2" xfId="25519"/>
    <cellStyle name="Обычный 5 57 4 2 2" xfId="25520"/>
    <cellStyle name="Обычный 5 57 4 2 2 2" xfId="55393"/>
    <cellStyle name="Обычный 5 57 4 2 3" xfId="55394"/>
    <cellStyle name="Обычный 5 57 4 3" xfId="25521"/>
    <cellStyle name="Обычный 5 57 4 3 2" xfId="55395"/>
    <cellStyle name="Обычный 5 57 4 4" xfId="55396"/>
    <cellStyle name="Обычный 5 57 5" xfId="25522"/>
    <cellStyle name="Обычный 5 57 5 2" xfId="25523"/>
    <cellStyle name="Обычный 5 57 5 2 2" xfId="55397"/>
    <cellStyle name="Обычный 5 57 5 3" xfId="55398"/>
    <cellStyle name="Обычный 5 57 6" xfId="25524"/>
    <cellStyle name="Обычный 5 57 6 2" xfId="55399"/>
    <cellStyle name="Обычный 5 57 7" xfId="25525"/>
    <cellStyle name="Обычный 5 57 7 2" xfId="55400"/>
    <cellStyle name="Обычный 5 57 8" xfId="55401"/>
    <cellStyle name="Обычный 5 58" xfId="25526"/>
    <cellStyle name="Обычный 5 58 2" xfId="25527"/>
    <cellStyle name="Обычный 5 58 2 2" xfId="25528"/>
    <cellStyle name="Обычный 5 58 2 2 2" xfId="25529"/>
    <cellStyle name="Обычный 5 58 2 2 2 2" xfId="55402"/>
    <cellStyle name="Обычный 5 58 2 2 3" xfId="55403"/>
    <cellStyle name="Обычный 5 58 2 3" xfId="25530"/>
    <cellStyle name="Обычный 5 58 2 3 2" xfId="55404"/>
    <cellStyle name="Обычный 5 58 2 4" xfId="55405"/>
    <cellStyle name="Обычный 5 58 3" xfId="25531"/>
    <cellStyle name="Обычный 5 58 3 2" xfId="25532"/>
    <cellStyle name="Обычный 5 58 3 2 2" xfId="25533"/>
    <cellStyle name="Обычный 5 58 3 2 2 2" xfId="55406"/>
    <cellStyle name="Обычный 5 58 3 2 3" xfId="55407"/>
    <cellStyle name="Обычный 5 58 3 3" xfId="25534"/>
    <cellStyle name="Обычный 5 58 3 3 2" xfId="55408"/>
    <cellStyle name="Обычный 5 58 3 4" xfId="55409"/>
    <cellStyle name="Обычный 5 58 4" xfId="25535"/>
    <cellStyle name="Обычный 5 58 4 2" xfId="25536"/>
    <cellStyle name="Обычный 5 58 4 2 2" xfId="25537"/>
    <cellStyle name="Обычный 5 58 4 2 2 2" xfId="55410"/>
    <cellStyle name="Обычный 5 58 4 2 3" xfId="55411"/>
    <cellStyle name="Обычный 5 58 4 3" xfId="25538"/>
    <cellStyle name="Обычный 5 58 4 3 2" xfId="55412"/>
    <cellStyle name="Обычный 5 58 4 4" xfId="55413"/>
    <cellStyle name="Обычный 5 58 5" xfId="25539"/>
    <cellStyle name="Обычный 5 58 5 2" xfId="25540"/>
    <cellStyle name="Обычный 5 58 5 2 2" xfId="55414"/>
    <cellStyle name="Обычный 5 58 5 3" xfId="55415"/>
    <cellStyle name="Обычный 5 58 6" xfId="25541"/>
    <cellStyle name="Обычный 5 58 6 2" xfId="55416"/>
    <cellStyle name="Обычный 5 58 7" xfId="25542"/>
    <cellStyle name="Обычный 5 58 7 2" xfId="55417"/>
    <cellStyle name="Обычный 5 58 8" xfId="55418"/>
    <cellStyle name="Обычный 5 59" xfId="25543"/>
    <cellStyle name="Обычный 5 59 2" xfId="25544"/>
    <cellStyle name="Обычный 5 59 2 2" xfId="25545"/>
    <cellStyle name="Обычный 5 59 2 2 2" xfId="25546"/>
    <cellStyle name="Обычный 5 59 2 2 2 2" xfId="55419"/>
    <cellStyle name="Обычный 5 59 2 2 3" xfId="55420"/>
    <cellStyle name="Обычный 5 59 2 3" xfId="25547"/>
    <cellStyle name="Обычный 5 59 2 3 2" xfId="55421"/>
    <cellStyle name="Обычный 5 59 2 4" xfId="55422"/>
    <cellStyle name="Обычный 5 59 3" xfId="25548"/>
    <cellStyle name="Обычный 5 59 3 2" xfId="25549"/>
    <cellStyle name="Обычный 5 59 3 2 2" xfId="25550"/>
    <cellStyle name="Обычный 5 59 3 2 2 2" xfId="55423"/>
    <cellStyle name="Обычный 5 59 3 2 3" xfId="55424"/>
    <cellStyle name="Обычный 5 59 3 3" xfId="25551"/>
    <cellStyle name="Обычный 5 59 3 3 2" xfId="55425"/>
    <cellStyle name="Обычный 5 59 3 4" xfId="55426"/>
    <cellStyle name="Обычный 5 59 4" xfId="25552"/>
    <cellStyle name="Обычный 5 59 4 2" xfId="25553"/>
    <cellStyle name="Обычный 5 59 4 2 2" xfId="25554"/>
    <cellStyle name="Обычный 5 59 4 2 2 2" xfId="55427"/>
    <cellStyle name="Обычный 5 59 4 2 3" xfId="55428"/>
    <cellStyle name="Обычный 5 59 4 3" xfId="25555"/>
    <cellStyle name="Обычный 5 59 4 3 2" xfId="55429"/>
    <cellStyle name="Обычный 5 59 4 4" xfId="55430"/>
    <cellStyle name="Обычный 5 59 5" xfId="25556"/>
    <cellStyle name="Обычный 5 59 5 2" xfId="25557"/>
    <cellStyle name="Обычный 5 59 5 2 2" xfId="55431"/>
    <cellStyle name="Обычный 5 59 5 3" xfId="55432"/>
    <cellStyle name="Обычный 5 59 6" xfId="25558"/>
    <cellStyle name="Обычный 5 59 6 2" xfId="55433"/>
    <cellStyle name="Обычный 5 59 7" xfId="25559"/>
    <cellStyle name="Обычный 5 59 7 2" xfId="55434"/>
    <cellStyle name="Обычный 5 59 8" xfId="55435"/>
    <cellStyle name="Обычный 5 6" xfId="25560"/>
    <cellStyle name="Обычный 5 6 10" xfId="25561"/>
    <cellStyle name="Обычный 5 6 10 2" xfId="25562"/>
    <cellStyle name="Обычный 5 6 10 2 2" xfId="25563"/>
    <cellStyle name="Обычный 5 6 10 2 2 2" xfId="25564"/>
    <cellStyle name="Обычный 5 6 10 2 2 2 2" xfId="55436"/>
    <cellStyle name="Обычный 5 6 10 2 2 3" xfId="55437"/>
    <cellStyle name="Обычный 5 6 10 2 3" xfId="25565"/>
    <cellStyle name="Обычный 5 6 10 2 3 2" xfId="55438"/>
    <cellStyle name="Обычный 5 6 10 2 4" xfId="55439"/>
    <cellStyle name="Обычный 5 6 10 3" xfId="25566"/>
    <cellStyle name="Обычный 5 6 10 3 2" xfId="25567"/>
    <cellStyle name="Обычный 5 6 10 3 2 2" xfId="25568"/>
    <cellStyle name="Обычный 5 6 10 3 2 2 2" xfId="55440"/>
    <cellStyle name="Обычный 5 6 10 3 2 3" xfId="55441"/>
    <cellStyle name="Обычный 5 6 10 3 3" xfId="25569"/>
    <cellStyle name="Обычный 5 6 10 3 3 2" xfId="55442"/>
    <cellStyle name="Обычный 5 6 10 3 4" xfId="55443"/>
    <cellStyle name="Обычный 5 6 10 4" xfId="25570"/>
    <cellStyle name="Обычный 5 6 10 4 2" xfId="25571"/>
    <cellStyle name="Обычный 5 6 10 4 2 2" xfId="25572"/>
    <cellStyle name="Обычный 5 6 10 4 2 2 2" xfId="55444"/>
    <cellStyle name="Обычный 5 6 10 4 2 3" xfId="55445"/>
    <cellStyle name="Обычный 5 6 10 4 3" xfId="25573"/>
    <cellStyle name="Обычный 5 6 10 4 3 2" xfId="55446"/>
    <cellStyle name="Обычный 5 6 10 4 4" xfId="55447"/>
    <cellStyle name="Обычный 5 6 10 5" xfId="25574"/>
    <cellStyle name="Обычный 5 6 10 5 2" xfId="25575"/>
    <cellStyle name="Обычный 5 6 10 5 2 2" xfId="55448"/>
    <cellStyle name="Обычный 5 6 10 5 3" xfId="55449"/>
    <cellStyle name="Обычный 5 6 10 6" xfId="25576"/>
    <cellStyle name="Обычный 5 6 10 6 2" xfId="55450"/>
    <cellStyle name="Обычный 5 6 10 7" xfId="25577"/>
    <cellStyle name="Обычный 5 6 10 7 2" xfId="55451"/>
    <cellStyle name="Обычный 5 6 10 8" xfId="55452"/>
    <cellStyle name="Обычный 5 6 11" xfId="25578"/>
    <cellStyle name="Обычный 5 6 11 2" xfId="25579"/>
    <cellStyle name="Обычный 5 6 11 2 2" xfId="25580"/>
    <cellStyle name="Обычный 5 6 11 2 2 2" xfId="25581"/>
    <cellStyle name="Обычный 5 6 11 2 2 2 2" xfId="55453"/>
    <cellStyle name="Обычный 5 6 11 2 2 3" xfId="55454"/>
    <cellStyle name="Обычный 5 6 11 2 3" xfId="25582"/>
    <cellStyle name="Обычный 5 6 11 2 3 2" xfId="55455"/>
    <cellStyle name="Обычный 5 6 11 2 4" xfId="55456"/>
    <cellStyle name="Обычный 5 6 11 3" xfId="25583"/>
    <cellStyle name="Обычный 5 6 11 3 2" xfId="25584"/>
    <cellStyle name="Обычный 5 6 11 3 2 2" xfId="25585"/>
    <cellStyle name="Обычный 5 6 11 3 2 2 2" xfId="55457"/>
    <cellStyle name="Обычный 5 6 11 3 2 3" xfId="55458"/>
    <cellStyle name="Обычный 5 6 11 3 3" xfId="25586"/>
    <cellStyle name="Обычный 5 6 11 3 3 2" xfId="55459"/>
    <cellStyle name="Обычный 5 6 11 3 4" xfId="55460"/>
    <cellStyle name="Обычный 5 6 11 4" xfId="25587"/>
    <cellStyle name="Обычный 5 6 11 4 2" xfId="25588"/>
    <cellStyle name="Обычный 5 6 11 4 2 2" xfId="25589"/>
    <cellStyle name="Обычный 5 6 11 4 2 2 2" xfId="55461"/>
    <cellStyle name="Обычный 5 6 11 4 2 3" xfId="55462"/>
    <cellStyle name="Обычный 5 6 11 4 3" xfId="25590"/>
    <cellStyle name="Обычный 5 6 11 4 3 2" xfId="55463"/>
    <cellStyle name="Обычный 5 6 11 4 4" xfId="55464"/>
    <cellStyle name="Обычный 5 6 11 5" xfId="25591"/>
    <cellStyle name="Обычный 5 6 11 5 2" xfId="25592"/>
    <cellStyle name="Обычный 5 6 11 5 2 2" xfId="55465"/>
    <cellStyle name="Обычный 5 6 11 5 3" xfId="55466"/>
    <cellStyle name="Обычный 5 6 11 6" xfId="25593"/>
    <cellStyle name="Обычный 5 6 11 6 2" xfId="55467"/>
    <cellStyle name="Обычный 5 6 11 7" xfId="25594"/>
    <cellStyle name="Обычный 5 6 11 7 2" xfId="55468"/>
    <cellStyle name="Обычный 5 6 11 8" xfId="55469"/>
    <cellStyle name="Обычный 5 6 12" xfId="25595"/>
    <cellStyle name="Обычный 5 6 12 2" xfId="25596"/>
    <cellStyle name="Обычный 5 6 12 2 2" xfId="25597"/>
    <cellStyle name="Обычный 5 6 12 2 2 2" xfId="25598"/>
    <cellStyle name="Обычный 5 6 12 2 2 2 2" xfId="55470"/>
    <cellStyle name="Обычный 5 6 12 2 2 3" xfId="55471"/>
    <cellStyle name="Обычный 5 6 12 2 3" xfId="25599"/>
    <cellStyle name="Обычный 5 6 12 2 3 2" xfId="55472"/>
    <cellStyle name="Обычный 5 6 12 2 4" xfId="55473"/>
    <cellStyle name="Обычный 5 6 12 3" xfId="25600"/>
    <cellStyle name="Обычный 5 6 12 3 2" xfId="25601"/>
    <cellStyle name="Обычный 5 6 12 3 2 2" xfId="25602"/>
    <cellStyle name="Обычный 5 6 12 3 2 2 2" xfId="55474"/>
    <cellStyle name="Обычный 5 6 12 3 2 3" xfId="55475"/>
    <cellStyle name="Обычный 5 6 12 3 3" xfId="25603"/>
    <cellStyle name="Обычный 5 6 12 3 3 2" xfId="55476"/>
    <cellStyle name="Обычный 5 6 12 3 4" xfId="55477"/>
    <cellStyle name="Обычный 5 6 12 4" xfId="25604"/>
    <cellStyle name="Обычный 5 6 12 4 2" xfId="25605"/>
    <cellStyle name="Обычный 5 6 12 4 2 2" xfId="25606"/>
    <cellStyle name="Обычный 5 6 12 4 2 2 2" xfId="55478"/>
    <cellStyle name="Обычный 5 6 12 4 2 3" xfId="55479"/>
    <cellStyle name="Обычный 5 6 12 4 3" xfId="25607"/>
    <cellStyle name="Обычный 5 6 12 4 3 2" xfId="55480"/>
    <cellStyle name="Обычный 5 6 12 4 4" xfId="55481"/>
    <cellStyle name="Обычный 5 6 12 5" xfId="25608"/>
    <cellStyle name="Обычный 5 6 12 5 2" xfId="25609"/>
    <cellStyle name="Обычный 5 6 12 5 2 2" xfId="55482"/>
    <cellStyle name="Обычный 5 6 12 5 3" xfId="55483"/>
    <cellStyle name="Обычный 5 6 12 6" xfId="25610"/>
    <cellStyle name="Обычный 5 6 12 6 2" xfId="55484"/>
    <cellStyle name="Обычный 5 6 12 7" xfId="25611"/>
    <cellStyle name="Обычный 5 6 12 7 2" xfId="55485"/>
    <cellStyle name="Обычный 5 6 12 8" xfId="55486"/>
    <cellStyle name="Обычный 5 6 13" xfId="25612"/>
    <cellStyle name="Обычный 5 6 13 2" xfId="25613"/>
    <cellStyle name="Обычный 5 6 13 2 2" xfId="25614"/>
    <cellStyle name="Обычный 5 6 13 2 2 2" xfId="25615"/>
    <cellStyle name="Обычный 5 6 13 2 2 2 2" xfId="55487"/>
    <cellStyle name="Обычный 5 6 13 2 2 3" xfId="55488"/>
    <cellStyle name="Обычный 5 6 13 2 3" xfId="25616"/>
    <cellStyle name="Обычный 5 6 13 2 3 2" xfId="55489"/>
    <cellStyle name="Обычный 5 6 13 2 4" xfId="55490"/>
    <cellStyle name="Обычный 5 6 13 3" xfId="25617"/>
    <cellStyle name="Обычный 5 6 13 3 2" xfId="25618"/>
    <cellStyle name="Обычный 5 6 13 3 2 2" xfId="25619"/>
    <cellStyle name="Обычный 5 6 13 3 2 2 2" xfId="55491"/>
    <cellStyle name="Обычный 5 6 13 3 2 3" xfId="55492"/>
    <cellStyle name="Обычный 5 6 13 3 3" xfId="25620"/>
    <cellStyle name="Обычный 5 6 13 3 3 2" xfId="55493"/>
    <cellStyle name="Обычный 5 6 13 3 4" xfId="55494"/>
    <cellStyle name="Обычный 5 6 13 4" xfId="25621"/>
    <cellStyle name="Обычный 5 6 13 4 2" xfId="25622"/>
    <cellStyle name="Обычный 5 6 13 4 2 2" xfId="25623"/>
    <cellStyle name="Обычный 5 6 13 4 2 2 2" xfId="55495"/>
    <cellStyle name="Обычный 5 6 13 4 2 3" xfId="55496"/>
    <cellStyle name="Обычный 5 6 13 4 3" xfId="25624"/>
    <cellStyle name="Обычный 5 6 13 4 3 2" xfId="55497"/>
    <cellStyle name="Обычный 5 6 13 4 4" xfId="55498"/>
    <cellStyle name="Обычный 5 6 13 5" xfId="25625"/>
    <cellStyle name="Обычный 5 6 13 5 2" xfId="25626"/>
    <cellStyle name="Обычный 5 6 13 5 2 2" xfId="55499"/>
    <cellStyle name="Обычный 5 6 13 5 3" xfId="55500"/>
    <cellStyle name="Обычный 5 6 13 6" xfId="25627"/>
    <cellStyle name="Обычный 5 6 13 6 2" xfId="55501"/>
    <cellStyle name="Обычный 5 6 13 7" xfId="25628"/>
    <cellStyle name="Обычный 5 6 13 7 2" xfId="55502"/>
    <cellStyle name="Обычный 5 6 13 8" xfId="55503"/>
    <cellStyle name="Обычный 5 6 14" xfId="25629"/>
    <cellStyle name="Обычный 5 6 14 2" xfId="25630"/>
    <cellStyle name="Обычный 5 6 14 2 2" xfId="25631"/>
    <cellStyle name="Обычный 5 6 14 2 2 2" xfId="25632"/>
    <cellStyle name="Обычный 5 6 14 2 2 2 2" xfId="55504"/>
    <cellStyle name="Обычный 5 6 14 2 2 3" xfId="55505"/>
    <cellStyle name="Обычный 5 6 14 2 3" xfId="25633"/>
    <cellStyle name="Обычный 5 6 14 2 3 2" xfId="55506"/>
    <cellStyle name="Обычный 5 6 14 2 4" xfId="55507"/>
    <cellStyle name="Обычный 5 6 14 3" xfId="25634"/>
    <cellStyle name="Обычный 5 6 14 3 2" xfId="25635"/>
    <cellStyle name="Обычный 5 6 14 3 2 2" xfId="25636"/>
    <cellStyle name="Обычный 5 6 14 3 2 2 2" xfId="55508"/>
    <cellStyle name="Обычный 5 6 14 3 2 3" xfId="55509"/>
    <cellStyle name="Обычный 5 6 14 3 3" xfId="25637"/>
    <cellStyle name="Обычный 5 6 14 3 3 2" xfId="55510"/>
    <cellStyle name="Обычный 5 6 14 3 4" xfId="55511"/>
    <cellStyle name="Обычный 5 6 14 4" xfId="25638"/>
    <cellStyle name="Обычный 5 6 14 4 2" xfId="25639"/>
    <cellStyle name="Обычный 5 6 14 4 2 2" xfId="25640"/>
    <cellStyle name="Обычный 5 6 14 4 2 2 2" xfId="55512"/>
    <cellStyle name="Обычный 5 6 14 4 2 3" xfId="55513"/>
    <cellStyle name="Обычный 5 6 14 4 3" xfId="25641"/>
    <cellStyle name="Обычный 5 6 14 4 3 2" xfId="55514"/>
    <cellStyle name="Обычный 5 6 14 4 4" xfId="55515"/>
    <cellStyle name="Обычный 5 6 14 5" xfId="25642"/>
    <cellStyle name="Обычный 5 6 14 5 2" xfId="25643"/>
    <cellStyle name="Обычный 5 6 14 5 2 2" xfId="55516"/>
    <cellStyle name="Обычный 5 6 14 5 3" xfId="55517"/>
    <cellStyle name="Обычный 5 6 14 6" xfId="25644"/>
    <cellStyle name="Обычный 5 6 14 6 2" xfId="55518"/>
    <cellStyle name="Обычный 5 6 14 7" xfId="25645"/>
    <cellStyle name="Обычный 5 6 14 7 2" xfId="55519"/>
    <cellStyle name="Обычный 5 6 14 8" xfId="55520"/>
    <cellStyle name="Обычный 5 6 15" xfId="25646"/>
    <cellStyle name="Обычный 5 6 15 2" xfId="25647"/>
    <cellStyle name="Обычный 5 6 15 2 2" xfId="25648"/>
    <cellStyle name="Обычный 5 6 15 2 2 2" xfId="25649"/>
    <cellStyle name="Обычный 5 6 15 2 2 2 2" xfId="55521"/>
    <cellStyle name="Обычный 5 6 15 2 2 3" xfId="55522"/>
    <cellStyle name="Обычный 5 6 15 2 3" xfId="25650"/>
    <cellStyle name="Обычный 5 6 15 2 3 2" xfId="55523"/>
    <cellStyle name="Обычный 5 6 15 2 4" xfId="55524"/>
    <cellStyle name="Обычный 5 6 15 3" xfId="25651"/>
    <cellStyle name="Обычный 5 6 15 3 2" xfId="25652"/>
    <cellStyle name="Обычный 5 6 15 3 2 2" xfId="25653"/>
    <cellStyle name="Обычный 5 6 15 3 2 2 2" xfId="55525"/>
    <cellStyle name="Обычный 5 6 15 3 2 3" xfId="55526"/>
    <cellStyle name="Обычный 5 6 15 3 3" xfId="25654"/>
    <cellStyle name="Обычный 5 6 15 3 3 2" xfId="55527"/>
    <cellStyle name="Обычный 5 6 15 3 4" xfId="55528"/>
    <cellStyle name="Обычный 5 6 15 4" xfId="25655"/>
    <cellStyle name="Обычный 5 6 15 4 2" xfId="25656"/>
    <cellStyle name="Обычный 5 6 15 4 2 2" xfId="25657"/>
    <cellStyle name="Обычный 5 6 15 4 2 2 2" xfId="55529"/>
    <cellStyle name="Обычный 5 6 15 4 2 3" xfId="55530"/>
    <cellStyle name="Обычный 5 6 15 4 3" xfId="25658"/>
    <cellStyle name="Обычный 5 6 15 4 3 2" xfId="55531"/>
    <cellStyle name="Обычный 5 6 15 4 4" xfId="55532"/>
    <cellStyle name="Обычный 5 6 15 5" xfId="25659"/>
    <cellStyle name="Обычный 5 6 15 5 2" xfId="25660"/>
    <cellStyle name="Обычный 5 6 15 5 2 2" xfId="55533"/>
    <cellStyle name="Обычный 5 6 15 5 3" xfId="55534"/>
    <cellStyle name="Обычный 5 6 15 6" xfId="25661"/>
    <cellStyle name="Обычный 5 6 15 6 2" xfId="55535"/>
    <cellStyle name="Обычный 5 6 15 7" xfId="25662"/>
    <cellStyle name="Обычный 5 6 15 7 2" xfId="55536"/>
    <cellStyle name="Обычный 5 6 15 8" xfId="55537"/>
    <cellStyle name="Обычный 5 6 16" xfId="25663"/>
    <cellStyle name="Обычный 5 6 16 2" xfId="25664"/>
    <cellStyle name="Обычный 5 6 16 2 2" xfId="25665"/>
    <cellStyle name="Обычный 5 6 16 2 2 2" xfId="25666"/>
    <cellStyle name="Обычный 5 6 16 2 2 2 2" xfId="55538"/>
    <cellStyle name="Обычный 5 6 16 2 2 3" xfId="55539"/>
    <cellStyle name="Обычный 5 6 16 2 3" xfId="25667"/>
    <cellStyle name="Обычный 5 6 16 2 3 2" xfId="55540"/>
    <cellStyle name="Обычный 5 6 16 2 4" xfId="55541"/>
    <cellStyle name="Обычный 5 6 16 3" xfId="25668"/>
    <cellStyle name="Обычный 5 6 16 3 2" xfId="25669"/>
    <cellStyle name="Обычный 5 6 16 3 2 2" xfId="25670"/>
    <cellStyle name="Обычный 5 6 16 3 2 2 2" xfId="55542"/>
    <cellStyle name="Обычный 5 6 16 3 2 3" xfId="55543"/>
    <cellStyle name="Обычный 5 6 16 3 3" xfId="25671"/>
    <cellStyle name="Обычный 5 6 16 3 3 2" xfId="55544"/>
    <cellStyle name="Обычный 5 6 16 3 4" xfId="55545"/>
    <cellStyle name="Обычный 5 6 16 4" xfId="25672"/>
    <cellStyle name="Обычный 5 6 16 4 2" xfId="25673"/>
    <cellStyle name="Обычный 5 6 16 4 2 2" xfId="25674"/>
    <cellStyle name="Обычный 5 6 16 4 2 2 2" xfId="55546"/>
    <cellStyle name="Обычный 5 6 16 4 2 3" xfId="55547"/>
    <cellStyle name="Обычный 5 6 16 4 3" xfId="25675"/>
    <cellStyle name="Обычный 5 6 16 4 3 2" xfId="55548"/>
    <cellStyle name="Обычный 5 6 16 4 4" xfId="55549"/>
    <cellStyle name="Обычный 5 6 16 5" xfId="25676"/>
    <cellStyle name="Обычный 5 6 16 5 2" xfId="25677"/>
    <cellStyle name="Обычный 5 6 16 5 2 2" xfId="55550"/>
    <cellStyle name="Обычный 5 6 16 5 3" xfId="55551"/>
    <cellStyle name="Обычный 5 6 16 6" xfId="25678"/>
    <cellStyle name="Обычный 5 6 16 6 2" xfId="55552"/>
    <cellStyle name="Обычный 5 6 16 7" xfId="25679"/>
    <cellStyle name="Обычный 5 6 16 7 2" xfId="55553"/>
    <cellStyle name="Обычный 5 6 16 8" xfId="55554"/>
    <cellStyle name="Обычный 5 6 17" xfId="25680"/>
    <cellStyle name="Обычный 5 6 17 2" xfId="25681"/>
    <cellStyle name="Обычный 5 6 17 2 2" xfId="25682"/>
    <cellStyle name="Обычный 5 6 17 2 2 2" xfId="25683"/>
    <cellStyle name="Обычный 5 6 17 2 2 2 2" xfId="55555"/>
    <cellStyle name="Обычный 5 6 17 2 2 3" xfId="55556"/>
    <cellStyle name="Обычный 5 6 17 2 3" xfId="25684"/>
    <cellStyle name="Обычный 5 6 17 2 3 2" xfId="55557"/>
    <cellStyle name="Обычный 5 6 17 2 4" xfId="55558"/>
    <cellStyle name="Обычный 5 6 17 3" xfId="25685"/>
    <cellStyle name="Обычный 5 6 17 3 2" xfId="25686"/>
    <cellStyle name="Обычный 5 6 17 3 2 2" xfId="25687"/>
    <cellStyle name="Обычный 5 6 17 3 2 2 2" xfId="55559"/>
    <cellStyle name="Обычный 5 6 17 3 2 3" xfId="55560"/>
    <cellStyle name="Обычный 5 6 17 3 3" xfId="25688"/>
    <cellStyle name="Обычный 5 6 17 3 3 2" xfId="55561"/>
    <cellStyle name="Обычный 5 6 17 3 4" xfId="55562"/>
    <cellStyle name="Обычный 5 6 17 4" xfId="25689"/>
    <cellStyle name="Обычный 5 6 17 4 2" xfId="25690"/>
    <cellStyle name="Обычный 5 6 17 4 2 2" xfId="25691"/>
    <cellStyle name="Обычный 5 6 17 4 2 2 2" xfId="55563"/>
    <cellStyle name="Обычный 5 6 17 4 2 3" xfId="55564"/>
    <cellStyle name="Обычный 5 6 17 4 3" xfId="25692"/>
    <cellStyle name="Обычный 5 6 17 4 3 2" xfId="55565"/>
    <cellStyle name="Обычный 5 6 17 4 4" xfId="55566"/>
    <cellStyle name="Обычный 5 6 17 5" xfId="25693"/>
    <cellStyle name="Обычный 5 6 17 5 2" xfId="25694"/>
    <cellStyle name="Обычный 5 6 17 5 2 2" xfId="55567"/>
    <cellStyle name="Обычный 5 6 17 5 3" xfId="55568"/>
    <cellStyle name="Обычный 5 6 17 6" xfId="25695"/>
    <cellStyle name="Обычный 5 6 17 6 2" xfId="55569"/>
    <cellStyle name="Обычный 5 6 17 7" xfId="25696"/>
    <cellStyle name="Обычный 5 6 17 7 2" xfId="55570"/>
    <cellStyle name="Обычный 5 6 17 8" xfId="55571"/>
    <cellStyle name="Обычный 5 6 18" xfId="25697"/>
    <cellStyle name="Обычный 5 6 18 2" xfId="25698"/>
    <cellStyle name="Обычный 5 6 18 2 2" xfId="25699"/>
    <cellStyle name="Обычный 5 6 18 2 2 2" xfId="25700"/>
    <cellStyle name="Обычный 5 6 18 2 2 2 2" xfId="55572"/>
    <cellStyle name="Обычный 5 6 18 2 2 3" xfId="55573"/>
    <cellStyle name="Обычный 5 6 18 2 3" xfId="25701"/>
    <cellStyle name="Обычный 5 6 18 2 3 2" xfId="55574"/>
    <cellStyle name="Обычный 5 6 18 2 4" xfId="55575"/>
    <cellStyle name="Обычный 5 6 18 3" xfId="25702"/>
    <cellStyle name="Обычный 5 6 18 3 2" xfId="25703"/>
    <cellStyle name="Обычный 5 6 18 3 2 2" xfId="25704"/>
    <cellStyle name="Обычный 5 6 18 3 2 2 2" xfId="55576"/>
    <cellStyle name="Обычный 5 6 18 3 2 3" xfId="55577"/>
    <cellStyle name="Обычный 5 6 18 3 3" xfId="25705"/>
    <cellStyle name="Обычный 5 6 18 3 3 2" xfId="55578"/>
    <cellStyle name="Обычный 5 6 18 3 4" xfId="55579"/>
    <cellStyle name="Обычный 5 6 18 4" xfId="25706"/>
    <cellStyle name="Обычный 5 6 18 4 2" xfId="25707"/>
    <cellStyle name="Обычный 5 6 18 4 2 2" xfId="25708"/>
    <cellStyle name="Обычный 5 6 18 4 2 2 2" xfId="55580"/>
    <cellStyle name="Обычный 5 6 18 4 2 3" xfId="55581"/>
    <cellStyle name="Обычный 5 6 18 4 3" xfId="25709"/>
    <cellStyle name="Обычный 5 6 18 4 3 2" xfId="55582"/>
    <cellStyle name="Обычный 5 6 18 4 4" xfId="55583"/>
    <cellStyle name="Обычный 5 6 18 5" xfId="25710"/>
    <cellStyle name="Обычный 5 6 18 5 2" xfId="25711"/>
    <cellStyle name="Обычный 5 6 18 5 2 2" xfId="55584"/>
    <cellStyle name="Обычный 5 6 18 5 3" xfId="55585"/>
    <cellStyle name="Обычный 5 6 18 6" xfId="25712"/>
    <cellStyle name="Обычный 5 6 18 6 2" xfId="55586"/>
    <cellStyle name="Обычный 5 6 18 7" xfId="25713"/>
    <cellStyle name="Обычный 5 6 18 7 2" xfId="55587"/>
    <cellStyle name="Обычный 5 6 18 8" xfId="55588"/>
    <cellStyle name="Обычный 5 6 19" xfId="25714"/>
    <cellStyle name="Обычный 5 6 19 2" xfId="25715"/>
    <cellStyle name="Обычный 5 6 19 2 2" xfId="25716"/>
    <cellStyle name="Обычный 5 6 19 2 2 2" xfId="25717"/>
    <cellStyle name="Обычный 5 6 19 2 2 2 2" xfId="55589"/>
    <cellStyle name="Обычный 5 6 19 2 2 3" xfId="55590"/>
    <cellStyle name="Обычный 5 6 19 2 3" xfId="25718"/>
    <cellStyle name="Обычный 5 6 19 2 3 2" xfId="55591"/>
    <cellStyle name="Обычный 5 6 19 2 4" xfId="55592"/>
    <cellStyle name="Обычный 5 6 19 3" xfId="25719"/>
    <cellStyle name="Обычный 5 6 19 3 2" xfId="25720"/>
    <cellStyle name="Обычный 5 6 19 3 2 2" xfId="25721"/>
    <cellStyle name="Обычный 5 6 19 3 2 2 2" xfId="55593"/>
    <cellStyle name="Обычный 5 6 19 3 2 3" xfId="55594"/>
    <cellStyle name="Обычный 5 6 19 3 3" xfId="25722"/>
    <cellStyle name="Обычный 5 6 19 3 3 2" xfId="55595"/>
    <cellStyle name="Обычный 5 6 19 3 4" xfId="55596"/>
    <cellStyle name="Обычный 5 6 19 4" xfId="25723"/>
    <cellStyle name="Обычный 5 6 19 4 2" xfId="25724"/>
    <cellStyle name="Обычный 5 6 19 4 2 2" xfId="25725"/>
    <cellStyle name="Обычный 5 6 19 4 2 2 2" xfId="55597"/>
    <cellStyle name="Обычный 5 6 19 4 2 3" xfId="55598"/>
    <cellStyle name="Обычный 5 6 19 4 3" xfId="25726"/>
    <cellStyle name="Обычный 5 6 19 4 3 2" xfId="55599"/>
    <cellStyle name="Обычный 5 6 19 4 4" xfId="55600"/>
    <cellStyle name="Обычный 5 6 19 5" xfId="25727"/>
    <cellStyle name="Обычный 5 6 19 5 2" xfId="25728"/>
    <cellStyle name="Обычный 5 6 19 5 2 2" xfId="55601"/>
    <cellStyle name="Обычный 5 6 19 5 3" xfId="55602"/>
    <cellStyle name="Обычный 5 6 19 6" xfId="25729"/>
    <cellStyle name="Обычный 5 6 19 6 2" xfId="55603"/>
    <cellStyle name="Обычный 5 6 19 7" xfId="25730"/>
    <cellStyle name="Обычный 5 6 19 7 2" xfId="55604"/>
    <cellStyle name="Обычный 5 6 19 8" xfId="55605"/>
    <cellStyle name="Обычный 5 6 2" xfId="25731"/>
    <cellStyle name="Обычный 5 6 2 2" xfId="25732"/>
    <cellStyle name="Обычный 5 6 2 2 2" xfId="25733"/>
    <cellStyle name="Обычный 5 6 2 2 2 2" xfId="25734"/>
    <cellStyle name="Обычный 5 6 2 2 2 2 2" xfId="55606"/>
    <cellStyle name="Обычный 5 6 2 2 2 3" xfId="55607"/>
    <cellStyle name="Обычный 5 6 2 2 3" xfId="25735"/>
    <cellStyle name="Обычный 5 6 2 2 3 2" xfId="55608"/>
    <cellStyle name="Обычный 5 6 2 2 4" xfId="55609"/>
    <cellStyle name="Обычный 5 6 2 3" xfId="25736"/>
    <cellStyle name="Обычный 5 6 2 3 2" xfId="25737"/>
    <cellStyle name="Обычный 5 6 2 3 2 2" xfId="25738"/>
    <cellStyle name="Обычный 5 6 2 3 2 2 2" xfId="55610"/>
    <cellStyle name="Обычный 5 6 2 3 2 3" xfId="55611"/>
    <cellStyle name="Обычный 5 6 2 3 3" xfId="25739"/>
    <cellStyle name="Обычный 5 6 2 3 3 2" xfId="55612"/>
    <cellStyle name="Обычный 5 6 2 3 4" xfId="55613"/>
    <cellStyle name="Обычный 5 6 2 4" xfId="25740"/>
    <cellStyle name="Обычный 5 6 2 4 2" xfId="25741"/>
    <cellStyle name="Обычный 5 6 2 4 2 2" xfId="25742"/>
    <cellStyle name="Обычный 5 6 2 4 2 2 2" xfId="55614"/>
    <cellStyle name="Обычный 5 6 2 4 2 3" xfId="55615"/>
    <cellStyle name="Обычный 5 6 2 4 3" xfId="25743"/>
    <cellStyle name="Обычный 5 6 2 4 3 2" xfId="55616"/>
    <cellStyle name="Обычный 5 6 2 4 4" xfId="55617"/>
    <cellStyle name="Обычный 5 6 2 5" xfId="25744"/>
    <cellStyle name="Обычный 5 6 2 5 2" xfId="25745"/>
    <cellStyle name="Обычный 5 6 2 5 2 2" xfId="55618"/>
    <cellStyle name="Обычный 5 6 2 5 3" xfId="55619"/>
    <cellStyle name="Обычный 5 6 2 6" xfId="25746"/>
    <cellStyle name="Обычный 5 6 2 6 2" xfId="55620"/>
    <cellStyle name="Обычный 5 6 2 7" xfId="25747"/>
    <cellStyle name="Обычный 5 6 2 7 2" xfId="55621"/>
    <cellStyle name="Обычный 5 6 2 8" xfId="55622"/>
    <cellStyle name="Обычный 5 6 20" xfId="25748"/>
    <cellStyle name="Обычный 5 6 20 2" xfId="25749"/>
    <cellStyle name="Обычный 5 6 20 2 2" xfId="25750"/>
    <cellStyle name="Обычный 5 6 20 2 2 2" xfId="25751"/>
    <cellStyle name="Обычный 5 6 20 2 2 2 2" xfId="55623"/>
    <cellStyle name="Обычный 5 6 20 2 2 3" xfId="55624"/>
    <cellStyle name="Обычный 5 6 20 2 3" xfId="25752"/>
    <cellStyle name="Обычный 5 6 20 2 3 2" xfId="55625"/>
    <cellStyle name="Обычный 5 6 20 2 4" xfId="55626"/>
    <cellStyle name="Обычный 5 6 20 3" xfId="25753"/>
    <cellStyle name="Обычный 5 6 20 3 2" xfId="25754"/>
    <cellStyle name="Обычный 5 6 20 3 2 2" xfId="25755"/>
    <cellStyle name="Обычный 5 6 20 3 2 2 2" xfId="55627"/>
    <cellStyle name="Обычный 5 6 20 3 2 3" xfId="55628"/>
    <cellStyle name="Обычный 5 6 20 3 3" xfId="25756"/>
    <cellStyle name="Обычный 5 6 20 3 3 2" xfId="55629"/>
    <cellStyle name="Обычный 5 6 20 3 4" xfId="55630"/>
    <cellStyle name="Обычный 5 6 20 4" xfId="25757"/>
    <cellStyle name="Обычный 5 6 20 4 2" xfId="25758"/>
    <cellStyle name="Обычный 5 6 20 4 2 2" xfId="25759"/>
    <cellStyle name="Обычный 5 6 20 4 2 2 2" xfId="55631"/>
    <cellStyle name="Обычный 5 6 20 4 2 3" xfId="55632"/>
    <cellStyle name="Обычный 5 6 20 4 3" xfId="25760"/>
    <cellStyle name="Обычный 5 6 20 4 3 2" xfId="55633"/>
    <cellStyle name="Обычный 5 6 20 4 4" xfId="55634"/>
    <cellStyle name="Обычный 5 6 20 5" xfId="25761"/>
    <cellStyle name="Обычный 5 6 20 5 2" xfId="25762"/>
    <cellStyle name="Обычный 5 6 20 5 2 2" xfId="55635"/>
    <cellStyle name="Обычный 5 6 20 5 3" xfId="55636"/>
    <cellStyle name="Обычный 5 6 20 6" xfId="25763"/>
    <cellStyle name="Обычный 5 6 20 6 2" xfId="55637"/>
    <cellStyle name="Обычный 5 6 20 7" xfId="25764"/>
    <cellStyle name="Обычный 5 6 20 7 2" xfId="55638"/>
    <cellStyle name="Обычный 5 6 20 8" xfId="55639"/>
    <cellStyle name="Обычный 5 6 21" xfId="25765"/>
    <cellStyle name="Обычный 5 6 21 2" xfId="25766"/>
    <cellStyle name="Обычный 5 6 21 2 2" xfId="25767"/>
    <cellStyle name="Обычный 5 6 21 2 2 2" xfId="25768"/>
    <cellStyle name="Обычный 5 6 21 2 2 2 2" xfId="55640"/>
    <cellStyle name="Обычный 5 6 21 2 2 3" xfId="55641"/>
    <cellStyle name="Обычный 5 6 21 2 3" xfId="25769"/>
    <cellStyle name="Обычный 5 6 21 2 3 2" xfId="55642"/>
    <cellStyle name="Обычный 5 6 21 2 4" xfId="55643"/>
    <cellStyle name="Обычный 5 6 21 3" xfId="25770"/>
    <cellStyle name="Обычный 5 6 21 3 2" xfId="25771"/>
    <cellStyle name="Обычный 5 6 21 3 2 2" xfId="25772"/>
    <cellStyle name="Обычный 5 6 21 3 2 2 2" xfId="55644"/>
    <cellStyle name="Обычный 5 6 21 3 2 3" xfId="55645"/>
    <cellStyle name="Обычный 5 6 21 3 3" xfId="25773"/>
    <cellStyle name="Обычный 5 6 21 3 3 2" xfId="55646"/>
    <cellStyle name="Обычный 5 6 21 3 4" xfId="55647"/>
    <cellStyle name="Обычный 5 6 21 4" xfId="25774"/>
    <cellStyle name="Обычный 5 6 21 4 2" xfId="25775"/>
    <cellStyle name="Обычный 5 6 21 4 2 2" xfId="25776"/>
    <cellStyle name="Обычный 5 6 21 4 2 2 2" xfId="55648"/>
    <cellStyle name="Обычный 5 6 21 4 2 3" xfId="55649"/>
    <cellStyle name="Обычный 5 6 21 4 3" xfId="25777"/>
    <cellStyle name="Обычный 5 6 21 4 3 2" xfId="55650"/>
    <cellStyle name="Обычный 5 6 21 4 4" xfId="55651"/>
    <cellStyle name="Обычный 5 6 21 5" xfId="25778"/>
    <cellStyle name="Обычный 5 6 21 5 2" xfId="25779"/>
    <cellStyle name="Обычный 5 6 21 5 2 2" xfId="55652"/>
    <cellStyle name="Обычный 5 6 21 5 3" xfId="55653"/>
    <cellStyle name="Обычный 5 6 21 6" xfId="25780"/>
    <cellStyle name="Обычный 5 6 21 6 2" xfId="55654"/>
    <cellStyle name="Обычный 5 6 21 7" xfId="25781"/>
    <cellStyle name="Обычный 5 6 21 7 2" xfId="55655"/>
    <cellStyle name="Обычный 5 6 21 8" xfId="55656"/>
    <cellStyle name="Обычный 5 6 22" xfId="25782"/>
    <cellStyle name="Обычный 5 6 22 2" xfId="25783"/>
    <cellStyle name="Обычный 5 6 22 2 2" xfId="25784"/>
    <cellStyle name="Обычный 5 6 22 2 2 2" xfId="25785"/>
    <cellStyle name="Обычный 5 6 22 2 2 2 2" xfId="55657"/>
    <cellStyle name="Обычный 5 6 22 2 2 3" xfId="55658"/>
    <cellStyle name="Обычный 5 6 22 2 3" xfId="25786"/>
    <cellStyle name="Обычный 5 6 22 2 3 2" xfId="55659"/>
    <cellStyle name="Обычный 5 6 22 2 4" xfId="55660"/>
    <cellStyle name="Обычный 5 6 22 3" xfId="25787"/>
    <cellStyle name="Обычный 5 6 22 3 2" xfId="25788"/>
    <cellStyle name="Обычный 5 6 22 3 2 2" xfId="25789"/>
    <cellStyle name="Обычный 5 6 22 3 2 2 2" xfId="55661"/>
    <cellStyle name="Обычный 5 6 22 3 2 3" xfId="55662"/>
    <cellStyle name="Обычный 5 6 22 3 3" xfId="25790"/>
    <cellStyle name="Обычный 5 6 22 3 3 2" xfId="55663"/>
    <cellStyle name="Обычный 5 6 22 3 4" xfId="55664"/>
    <cellStyle name="Обычный 5 6 22 4" xfId="25791"/>
    <cellStyle name="Обычный 5 6 22 4 2" xfId="25792"/>
    <cellStyle name="Обычный 5 6 22 4 2 2" xfId="25793"/>
    <cellStyle name="Обычный 5 6 22 4 2 2 2" xfId="55665"/>
    <cellStyle name="Обычный 5 6 22 4 2 3" xfId="55666"/>
    <cellStyle name="Обычный 5 6 22 4 3" xfId="25794"/>
    <cellStyle name="Обычный 5 6 22 4 3 2" xfId="55667"/>
    <cellStyle name="Обычный 5 6 22 4 4" xfId="55668"/>
    <cellStyle name="Обычный 5 6 22 5" xfId="25795"/>
    <cellStyle name="Обычный 5 6 22 5 2" xfId="25796"/>
    <cellStyle name="Обычный 5 6 22 5 2 2" xfId="55669"/>
    <cellStyle name="Обычный 5 6 22 5 3" xfId="55670"/>
    <cellStyle name="Обычный 5 6 22 6" xfId="25797"/>
    <cellStyle name="Обычный 5 6 22 6 2" xfId="55671"/>
    <cellStyle name="Обычный 5 6 22 7" xfId="25798"/>
    <cellStyle name="Обычный 5 6 22 7 2" xfId="55672"/>
    <cellStyle name="Обычный 5 6 22 8" xfId="55673"/>
    <cellStyle name="Обычный 5 6 23" xfId="25799"/>
    <cellStyle name="Обычный 5 6 23 2" xfId="25800"/>
    <cellStyle name="Обычный 5 6 23 2 2" xfId="25801"/>
    <cellStyle name="Обычный 5 6 23 2 2 2" xfId="25802"/>
    <cellStyle name="Обычный 5 6 23 2 2 2 2" xfId="55674"/>
    <cellStyle name="Обычный 5 6 23 2 2 3" xfId="55675"/>
    <cellStyle name="Обычный 5 6 23 2 3" xfId="25803"/>
    <cellStyle name="Обычный 5 6 23 2 3 2" xfId="55676"/>
    <cellStyle name="Обычный 5 6 23 2 4" xfId="55677"/>
    <cellStyle name="Обычный 5 6 23 3" xfId="25804"/>
    <cellStyle name="Обычный 5 6 23 3 2" xfId="25805"/>
    <cellStyle name="Обычный 5 6 23 3 2 2" xfId="25806"/>
    <cellStyle name="Обычный 5 6 23 3 2 2 2" xfId="55678"/>
    <cellStyle name="Обычный 5 6 23 3 2 3" xfId="55679"/>
    <cellStyle name="Обычный 5 6 23 3 3" xfId="25807"/>
    <cellStyle name="Обычный 5 6 23 3 3 2" xfId="55680"/>
    <cellStyle name="Обычный 5 6 23 3 4" xfId="55681"/>
    <cellStyle name="Обычный 5 6 23 4" xfId="25808"/>
    <cellStyle name="Обычный 5 6 23 4 2" xfId="25809"/>
    <cellStyle name="Обычный 5 6 23 4 2 2" xfId="25810"/>
    <cellStyle name="Обычный 5 6 23 4 2 2 2" xfId="55682"/>
    <cellStyle name="Обычный 5 6 23 4 2 3" xfId="55683"/>
    <cellStyle name="Обычный 5 6 23 4 3" xfId="25811"/>
    <cellStyle name="Обычный 5 6 23 4 3 2" xfId="55684"/>
    <cellStyle name="Обычный 5 6 23 4 4" xfId="55685"/>
    <cellStyle name="Обычный 5 6 23 5" xfId="25812"/>
    <cellStyle name="Обычный 5 6 23 5 2" xfId="25813"/>
    <cellStyle name="Обычный 5 6 23 5 2 2" xfId="55686"/>
    <cellStyle name="Обычный 5 6 23 5 3" xfId="55687"/>
    <cellStyle name="Обычный 5 6 23 6" xfId="25814"/>
    <cellStyle name="Обычный 5 6 23 6 2" xfId="55688"/>
    <cellStyle name="Обычный 5 6 23 7" xfId="25815"/>
    <cellStyle name="Обычный 5 6 23 7 2" xfId="55689"/>
    <cellStyle name="Обычный 5 6 23 8" xfId="55690"/>
    <cellStyle name="Обычный 5 6 24" xfId="25816"/>
    <cellStyle name="Обычный 5 6 24 2" xfId="25817"/>
    <cellStyle name="Обычный 5 6 24 2 2" xfId="25818"/>
    <cellStyle name="Обычный 5 6 24 2 2 2" xfId="25819"/>
    <cellStyle name="Обычный 5 6 24 2 2 2 2" xfId="55691"/>
    <cellStyle name="Обычный 5 6 24 2 2 3" xfId="55692"/>
    <cellStyle name="Обычный 5 6 24 2 3" xfId="25820"/>
    <cellStyle name="Обычный 5 6 24 2 3 2" xfId="55693"/>
    <cellStyle name="Обычный 5 6 24 2 4" xfId="55694"/>
    <cellStyle name="Обычный 5 6 24 3" xfId="25821"/>
    <cellStyle name="Обычный 5 6 24 3 2" xfId="25822"/>
    <cellStyle name="Обычный 5 6 24 3 2 2" xfId="25823"/>
    <cellStyle name="Обычный 5 6 24 3 2 2 2" xfId="55695"/>
    <cellStyle name="Обычный 5 6 24 3 2 3" xfId="55696"/>
    <cellStyle name="Обычный 5 6 24 3 3" xfId="25824"/>
    <cellStyle name="Обычный 5 6 24 3 3 2" xfId="55697"/>
    <cellStyle name="Обычный 5 6 24 3 4" xfId="55698"/>
    <cellStyle name="Обычный 5 6 24 4" xfId="25825"/>
    <cellStyle name="Обычный 5 6 24 4 2" xfId="25826"/>
    <cellStyle name="Обычный 5 6 24 4 2 2" xfId="25827"/>
    <cellStyle name="Обычный 5 6 24 4 2 2 2" xfId="55699"/>
    <cellStyle name="Обычный 5 6 24 4 2 3" xfId="55700"/>
    <cellStyle name="Обычный 5 6 24 4 3" xfId="25828"/>
    <cellStyle name="Обычный 5 6 24 4 3 2" xfId="55701"/>
    <cellStyle name="Обычный 5 6 24 4 4" xfId="55702"/>
    <cellStyle name="Обычный 5 6 24 5" xfId="25829"/>
    <cellStyle name="Обычный 5 6 24 5 2" xfId="25830"/>
    <cellStyle name="Обычный 5 6 24 5 2 2" xfId="55703"/>
    <cellStyle name="Обычный 5 6 24 5 3" xfId="55704"/>
    <cellStyle name="Обычный 5 6 24 6" xfId="25831"/>
    <cellStyle name="Обычный 5 6 24 6 2" xfId="55705"/>
    <cellStyle name="Обычный 5 6 24 7" xfId="25832"/>
    <cellStyle name="Обычный 5 6 24 7 2" xfId="55706"/>
    <cellStyle name="Обычный 5 6 24 8" xfId="55707"/>
    <cellStyle name="Обычный 5 6 25" xfId="25833"/>
    <cellStyle name="Обычный 5 6 25 2" xfId="25834"/>
    <cellStyle name="Обычный 5 6 25 2 2" xfId="25835"/>
    <cellStyle name="Обычный 5 6 25 2 2 2" xfId="25836"/>
    <cellStyle name="Обычный 5 6 25 2 2 2 2" xfId="55708"/>
    <cellStyle name="Обычный 5 6 25 2 2 3" xfId="55709"/>
    <cellStyle name="Обычный 5 6 25 2 3" xfId="25837"/>
    <cellStyle name="Обычный 5 6 25 2 3 2" xfId="55710"/>
    <cellStyle name="Обычный 5 6 25 2 4" xfId="55711"/>
    <cellStyle name="Обычный 5 6 25 3" xfId="25838"/>
    <cellStyle name="Обычный 5 6 25 3 2" xfId="25839"/>
    <cellStyle name="Обычный 5 6 25 3 2 2" xfId="25840"/>
    <cellStyle name="Обычный 5 6 25 3 2 2 2" xfId="55712"/>
    <cellStyle name="Обычный 5 6 25 3 2 3" xfId="55713"/>
    <cellStyle name="Обычный 5 6 25 3 3" xfId="25841"/>
    <cellStyle name="Обычный 5 6 25 3 3 2" xfId="55714"/>
    <cellStyle name="Обычный 5 6 25 3 4" xfId="55715"/>
    <cellStyle name="Обычный 5 6 25 4" xfId="25842"/>
    <cellStyle name="Обычный 5 6 25 4 2" xfId="25843"/>
    <cellStyle name="Обычный 5 6 25 4 2 2" xfId="25844"/>
    <cellStyle name="Обычный 5 6 25 4 2 2 2" xfId="55716"/>
    <cellStyle name="Обычный 5 6 25 4 2 3" xfId="55717"/>
    <cellStyle name="Обычный 5 6 25 4 3" xfId="25845"/>
    <cellStyle name="Обычный 5 6 25 4 3 2" xfId="55718"/>
    <cellStyle name="Обычный 5 6 25 4 4" xfId="55719"/>
    <cellStyle name="Обычный 5 6 25 5" xfId="25846"/>
    <cellStyle name="Обычный 5 6 25 5 2" xfId="25847"/>
    <cellStyle name="Обычный 5 6 25 5 2 2" xfId="55720"/>
    <cellStyle name="Обычный 5 6 25 5 3" xfId="55721"/>
    <cellStyle name="Обычный 5 6 25 6" xfId="25848"/>
    <cellStyle name="Обычный 5 6 25 6 2" xfId="55722"/>
    <cellStyle name="Обычный 5 6 25 7" xfId="25849"/>
    <cellStyle name="Обычный 5 6 25 7 2" xfId="55723"/>
    <cellStyle name="Обычный 5 6 25 8" xfId="55724"/>
    <cellStyle name="Обычный 5 6 26" xfId="25850"/>
    <cellStyle name="Обычный 5 6 26 2" xfId="25851"/>
    <cellStyle name="Обычный 5 6 26 2 2" xfId="25852"/>
    <cellStyle name="Обычный 5 6 26 2 2 2" xfId="25853"/>
    <cellStyle name="Обычный 5 6 26 2 2 2 2" xfId="55725"/>
    <cellStyle name="Обычный 5 6 26 2 2 3" xfId="55726"/>
    <cellStyle name="Обычный 5 6 26 2 3" xfId="25854"/>
    <cellStyle name="Обычный 5 6 26 2 3 2" xfId="55727"/>
    <cellStyle name="Обычный 5 6 26 2 4" xfId="55728"/>
    <cellStyle name="Обычный 5 6 26 3" xfId="25855"/>
    <cellStyle name="Обычный 5 6 26 3 2" xfId="25856"/>
    <cellStyle name="Обычный 5 6 26 3 2 2" xfId="25857"/>
    <cellStyle name="Обычный 5 6 26 3 2 2 2" xfId="55729"/>
    <cellStyle name="Обычный 5 6 26 3 2 3" xfId="55730"/>
    <cellStyle name="Обычный 5 6 26 3 3" xfId="25858"/>
    <cellStyle name="Обычный 5 6 26 3 3 2" xfId="55731"/>
    <cellStyle name="Обычный 5 6 26 3 4" xfId="55732"/>
    <cellStyle name="Обычный 5 6 26 4" xfId="25859"/>
    <cellStyle name="Обычный 5 6 26 4 2" xfId="25860"/>
    <cellStyle name="Обычный 5 6 26 4 2 2" xfId="25861"/>
    <cellStyle name="Обычный 5 6 26 4 2 2 2" xfId="55733"/>
    <cellStyle name="Обычный 5 6 26 4 2 3" xfId="55734"/>
    <cellStyle name="Обычный 5 6 26 4 3" xfId="25862"/>
    <cellStyle name="Обычный 5 6 26 4 3 2" xfId="55735"/>
    <cellStyle name="Обычный 5 6 26 4 4" xfId="55736"/>
    <cellStyle name="Обычный 5 6 26 5" xfId="25863"/>
    <cellStyle name="Обычный 5 6 26 5 2" xfId="25864"/>
    <cellStyle name="Обычный 5 6 26 5 2 2" xfId="55737"/>
    <cellStyle name="Обычный 5 6 26 5 3" xfId="55738"/>
    <cellStyle name="Обычный 5 6 26 6" xfId="25865"/>
    <cellStyle name="Обычный 5 6 26 6 2" xfId="55739"/>
    <cellStyle name="Обычный 5 6 26 7" xfId="25866"/>
    <cellStyle name="Обычный 5 6 26 7 2" xfId="55740"/>
    <cellStyle name="Обычный 5 6 26 8" xfId="55741"/>
    <cellStyle name="Обычный 5 6 27" xfId="25867"/>
    <cellStyle name="Обычный 5 6 27 2" xfId="25868"/>
    <cellStyle name="Обычный 5 6 27 2 2" xfId="25869"/>
    <cellStyle name="Обычный 5 6 27 2 2 2" xfId="25870"/>
    <cellStyle name="Обычный 5 6 27 2 2 2 2" xfId="55742"/>
    <cellStyle name="Обычный 5 6 27 2 2 3" xfId="55743"/>
    <cellStyle name="Обычный 5 6 27 2 3" xfId="25871"/>
    <cellStyle name="Обычный 5 6 27 2 3 2" xfId="55744"/>
    <cellStyle name="Обычный 5 6 27 2 4" xfId="55745"/>
    <cellStyle name="Обычный 5 6 27 3" xfId="25872"/>
    <cellStyle name="Обычный 5 6 27 3 2" xfId="25873"/>
    <cellStyle name="Обычный 5 6 27 3 2 2" xfId="25874"/>
    <cellStyle name="Обычный 5 6 27 3 2 2 2" xfId="55746"/>
    <cellStyle name="Обычный 5 6 27 3 2 3" xfId="55747"/>
    <cellStyle name="Обычный 5 6 27 3 3" xfId="25875"/>
    <cellStyle name="Обычный 5 6 27 3 3 2" xfId="55748"/>
    <cellStyle name="Обычный 5 6 27 3 4" xfId="55749"/>
    <cellStyle name="Обычный 5 6 27 4" xfId="25876"/>
    <cellStyle name="Обычный 5 6 27 4 2" xfId="25877"/>
    <cellStyle name="Обычный 5 6 27 4 2 2" xfId="25878"/>
    <cellStyle name="Обычный 5 6 27 4 2 2 2" xfId="55750"/>
    <cellStyle name="Обычный 5 6 27 4 2 3" xfId="55751"/>
    <cellStyle name="Обычный 5 6 27 4 3" xfId="25879"/>
    <cellStyle name="Обычный 5 6 27 4 3 2" xfId="55752"/>
    <cellStyle name="Обычный 5 6 27 4 4" xfId="55753"/>
    <cellStyle name="Обычный 5 6 27 5" xfId="25880"/>
    <cellStyle name="Обычный 5 6 27 5 2" xfId="25881"/>
    <cellStyle name="Обычный 5 6 27 5 2 2" xfId="55754"/>
    <cellStyle name="Обычный 5 6 27 5 3" xfId="55755"/>
    <cellStyle name="Обычный 5 6 27 6" xfId="25882"/>
    <cellStyle name="Обычный 5 6 27 6 2" xfId="55756"/>
    <cellStyle name="Обычный 5 6 27 7" xfId="25883"/>
    <cellStyle name="Обычный 5 6 27 7 2" xfId="55757"/>
    <cellStyle name="Обычный 5 6 27 8" xfId="55758"/>
    <cellStyle name="Обычный 5 6 28" xfId="25884"/>
    <cellStyle name="Обычный 5 6 28 2" xfId="25885"/>
    <cellStyle name="Обычный 5 6 28 2 2" xfId="25886"/>
    <cellStyle name="Обычный 5 6 28 2 2 2" xfId="25887"/>
    <cellStyle name="Обычный 5 6 28 2 2 2 2" xfId="55759"/>
    <cellStyle name="Обычный 5 6 28 2 2 3" xfId="55760"/>
    <cellStyle name="Обычный 5 6 28 2 3" xfId="25888"/>
    <cellStyle name="Обычный 5 6 28 2 3 2" xfId="55761"/>
    <cellStyle name="Обычный 5 6 28 2 4" xfId="55762"/>
    <cellStyle name="Обычный 5 6 28 3" xfId="25889"/>
    <cellStyle name="Обычный 5 6 28 3 2" xfId="25890"/>
    <cellStyle name="Обычный 5 6 28 3 2 2" xfId="25891"/>
    <cellStyle name="Обычный 5 6 28 3 2 2 2" xfId="55763"/>
    <cellStyle name="Обычный 5 6 28 3 2 3" xfId="55764"/>
    <cellStyle name="Обычный 5 6 28 3 3" xfId="25892"/>
    <cellStyle name="Обычный 5 6 28 3 3 2" xfId="55765"/>
    <cellStyle name="Обычный 5 6 28 3 4" xfId="55766"/>
    <cellStyle name="Обычный 5 6 28 4" xfId="25893"/>
    <cellStyle name="Обычный 5 6 28 4 2" xfId="25894"/>
    <cellStyle name="Обычный 5 6 28 4 2 2" xfId="25895"/>
    <cellStyle name="Обычный 5 6 28 4 2 2 2" xfId="55767"/>
    <cellStyle name="Обычный 5 6 28 4 2 3" xfId="55768"/>
    <cellStyle name="Обычный 5 6 28 4 3" xfId="25896"/>
    <cellStyle name="Обычный 5 6 28 4 3 2" xfId="55769"/>
    <cellStyle name="Обычный 5 6 28 4 4" xfId="55770"/>
    <cellStyle name="Обычный 5 6 28 5" xfId="25897"/>
    <cellStyle name="Обычный 5 6 28 5 2" xfId="25898"/>
    <cellStyle name="Обычный 5 6 28 5 2 2" xfId="55771"/>
    <cellStyle name="Обычный 5 6 28 5 3" xfId="55772"/>
    <cellStyle name="Обычный 5 6 28 6" xfId="25899"/>
    <cellStyle name="Обычный 5 6 28 6 2" xfId="55773"/>
    <cellStyle name="Обычный 5 6 28 7" xfId="25900"/>
    <cellStyle name="Обычный 5 6 28 7 2" xfId="55774"/>
    <cellStyle name="Обычный 5 6 28 8" xfId="55775"/>
    <cellStyle name="Обычный 5 6 29" xfId="25901"/>
    <cellStyle name="Обычный 5 6 29 2" xfId="25902"/>
    <cellStyle name="Обычный 5 6 29 2 2" xfId="25903"/>
    <cellStyle name="Обычный 5 6 29 2 2 2" xfId="25904"/>
    <cellStyle name="Обычный 5 6 29 2 2 2 2" xfId="55776"/>
    <cellStyle name="Обычный 5 6 29 2 2 3" xfId="55777"/>
    <cellStyle name="Обычный 5 6 29 2 3" xfId="25905"/>
    <cellStyle name="Обычный 5 6 29 2 3 2" xfId="55778"/>
    <cellStyle name="Обычный 5 6 29 2 4" xfId="55779"/>
    <cellStyle name="Обычный 5 6 29 3" xfId="25906"/>
    <cellStyle name="Обычный 5 6 29 3 2" xfId="25907"/>
    <cellStyle name="Обычный 5 6 29 3 2 2" xfId="25908"/>
    <cellStyle name="Обычный 5 6 29 3 2 2 2" xfId="55780"/>
    <cellStyle name="Обычный 5 6 29 3 2 3" xfId="55781"/>
    <cellStyle name="Обычный 5 6 29 3 3" xfId="25909"/>
    <cellStyle name="Обычный 5 6 29 3 3 2" xfId="55782"/>
    <cellStyle name="Обычный 5 6 29 3 4" xfId="55783"/>
    <cellStyle name="Обычный 5 6 29 4" xfId="25910"/>
    <cellStyle name="Обычный 5 6 29 4 2" xfId="25911"/>
    <cellStyle name="Обычный 5 6 29 4 2 2" xfId="25912"/>
    <cellStyle name="Обычный 5 6 29 4 2 2 2" xfId="55784"/>
    <cellStyle name="Обычный 5 6 29 4 2 3" xfId="55785"/>
    <cellStyle name="Обычный 5 6 29 4 3" xfId="25913"/>
    <cellStyle name="Обычный 5 6 29 4 3 2" xfId="55786"/>
    <cellStyle name="Обычный 5 6 29 4 4" xfId="55787"/>
    <cellStyle name="Обычный 5 6 29 5" xfId="25914"/>
    <cellStyle name="Обычный 5 6 29 5 2" xfId="25915"/>
    <cellStyle name="Обычный 5 6 29 5 2 2" xfId="55788"/>
    <cellStyle name="Обычный 5 6 29 5 3" xfId="55789"/>
    <cellStyle name="Обычный 5 6 29 6" xfId="25916"/>
    <cellStyle name="Обычный 5 6 29 6 2" xfId="55790"/>
    <cellStyle name="Обычный 5 6 29 7" xfId="25917"/>
    <cellStyle name="Обычный 5 6 29 7 2" xfId="55791"/>
    <cellStyle name="Обычный 5 6 29 8" xfId="55792"/>
    <cellStyle name="Обычный 5 6 3" xfId="25918"/>
    <cellStyle name="Обычный 5 6 3 2" xfId="25919"/>
    <cellStyle name="Обычный 5 6 3 2 2" xfId="25920"/>
    <cellStyle name="Обычный 5 6 3 2 2 2" xfId="25921"/>
    <cellStyle name="Обычный 5 6 3 2 2 2 2" xfId="55793"/>
    <cellStyle name="Обычный 5 6 3 2 2 3" xfId="55794"/>
    <cellStyle name="Обычный 5 6 3 2 3" xfId="25922"/>
    <cellStyle name="Обычный 5 6 3 2 3 2" xfId="55795"/>
    <cellStyle name="Обычный 5 6 3 2 4" xfId="55796"/>
    <cellStyle name="Обычный 5 6 3 3" xfId="25923"/>
    <cellStyle name="Обычный 5 6 3 3 2" xfId="25924"/>
    <cellStyle name="Обычный 5 6 3 3 2 2" xfId="25925"/>
    <cellStyle name="Обычный 5 6 3 3 2 2 2" xfId="55797"/>
    <cellStyle name="Обычный 5 6 3 3 2 3" xfId="55798"/>
    <cellStyle name="Обычный 5 6 3 3 3" xfId="25926"/>
    <cellStyle name="Обычный 5 6 3 3 3 2" xfId="55799"/>
    <cellStyle name="Обычный 5 6 3 3 4" xfId="55800"/>
    <cellStyle name="Обычный 5 6 3 4" xfId="25927"/>
    <cellStyle name="Обычный 5 6 3 4 2" xfId="25928"/>
    <cellStyle name="Обычный 5 6 3 4 2 2" xfId="25929"/>
    <cellStyle name="Обычный 5 6 3 4 2 2 2" xfId="55801"/>
    <cellStyle name="Обычный 5 6 3 4 2 3" xfId="55802"/>
    <cellStyle name="Обычный 5 6 3 4 3" xfId="25930"/>
    <cellStyle name="Обычный 5 6 3 4 3 2" xfId="55803"/>
    <cellStyle name="Обычный 5 6 3 4 4" xfId="55804"/>
    <cellStyle name="Обычный 5 6 3 5" xfId="25931"/>
    <cellStyle name="Обычный 5 6 3 5 2" xfId="25932"/>
    <cellStyle name="Обычный 5 6 3 5 2 2" xfId="55805"/>
    <cellStyle name="Обычный 5 6 3 5 3" xfId="55806"/>
    <cellStyle name="Обычный 5 6 3 6" xfId="25933"/>
    <cellStyle name="Обычный 5 6 3 6 2" xfId="55807"/>
    <cellStyle name="Обычный 5 6 3 7" xfId="25934"/>
    <cellStyle name="Обычный 5 6 3 7 2" xfId="55808"/>
    <cellStyle name="Обычный 5 6 3 8" xfId="55809"/>
    <cellStyle name="Обычный 5 6 30" xfId="25935"/>
    <cellStyle name="Обычный 5 6 30 2" xfId="25936"/>
    <cellStyle name="Обычный 5 6 30 2 2" xfId="25937"/>
    <cellStyle name="Обычный 5 6 30 2 2 2" xfId="55810"/>
    <cellStyle name="Обычный 5 6 30 2 3" xfId="55811"/>
    <cellStyle name="Обычный 5 6 30 3" xfId="25938"/>
    <cellStyle name="Обычный 5 6 30 3 2" xfId="55812"/>
    <cellStyle name="Обычный 5 6 30 4" xfId="55813"/>
    <cellStyle name="Обычный 5 6 31" xfId="25939"/>
    <cellStyle name="Обычный 5 6 31 2" xfId="25940"/>
    <cellStyle name="Обычный 5 6 31 2 2" xfId="25941"/>
    <cellStyle name="Обычный 5 6 31 2 2 2" xfId="55814"/>
    <cellStyle name="Обычный 5 6 31 2 3" xfId="55815"/>
    <cellStyle name="Обычный 5 6 31 3" xfId="25942"/>
    <cellStyle name="Обычный 5 6 31 3 2" xfId="55816"/>
    <cellStyle name="Обычный 5 6 31 4" xfId="55817"/>
    <cellStyle name="Обычный 5 6 32" xfId="25943"/>
    <cellStyle name="Обычный 5 6 32 2" xfId="25944"/>
    <cellStyle name="Обычный 5 6 32 2 2" xfId="25945"/>
    <cellStyle name="Обычный 5 6 32 2 2 2" xfId="55818"/>
    <cellStyle name="Обычный 5 6 32 2 3" xfId="55819"/>
    <cellStyle name="Обычный 5 6 32 3" xfId="25946"/>
    <cellStyle name="Обычный 5 6 32 3 2" xfId="55820"/>
    <cellStyle name="Обычный 5 6 32 4" xfId="55821"/>
    <cellStyle name="Обычный 5 6 33" xfId="25947"/>
    <cellStyle name="Обычный 5 6 33 2" xfId="25948"/>
    <cellStyle name="Обычный 5 6 33 2 2" xfId="25949"/>
    <cellStyle name="Обычный 5 6 33 2 2 2" xfId="55822"/>
    <cellStyle name="Обычный 5 6 33 2 3" xfId="55823"/>
    <cellStyle name="Обычный 5 6 33 3" xfId="25950"/>
    <cellStyle name="Обычный 5 6 33 3 2" xfId="55824"/>
    <cellStyle name="Обычный 5 6 33 4" xfId="55825"/>
    <cellStyle name="Обычный 5 6 34" xfId="25951"/>
    <cellStyle name="Обычный 5 6 34 2" xfId="25952"/>
    <cellStyle name="Обычный 5 6 34 2 2" xfId="55826"/>
    <cellStyle name="Обычный 5 6 34 3" xfId="55827"/>
    <cellStyle name="Обычный 5 6 35" xfId="25953"/>
    <cellStyle name="Обычный 5 6 35 2" xfId="55828"/>
    <cellStyle name="Обычный 5 6 36" xfId="25954"/>
    <cellStyle name="Обычный 5 6 36 2" xfId="55829"/>
    <cellStyle name="Обычный 5 6 37" xfId="55830"/>
    <cellStyle name="Обычный 5 6 4" xfId="25955"/>
    <cellStyle name="Обычный 5 6 4 2" xfId="25956"/>
    <cellStyle name="Обычный 5 6 4 2 2" xfId="25957"/>
    <cellStyle name="Обычный 5 6 4 2 2 2" xfId="25958"/>
    <cellStyle name="Обычный 5 6 4 2 2 2 2" xfId="55831"/>
    <cellStyle name="Обычный 5 6 4 2 2 3" xfId="55832"/>
    <cellStyle name="Обычный 5 6 4 2 3" xfId="25959"/>
    <cellStyle name="Обычный 5 6 4 2 3 2" xfId="55833"/>
    <cellStyle name="Обычный 5 6 4 2 4" xfId="55834"/>
    <cellStyle name="Обычный 5 6 4 3" xfId="25960"/>
    <cellStyle name="Обычный 5 6 4 3 2" xfId="25961"/>
    <cellStyle name="Обычный 5 6 4 3 2 2" xfId="25962"/>
    <cellStyle name="Обычный 5 6 4 3 2 2 2" xfId="55835"/>
    <cellStyle name="Обычный 5 6 4 3 2 3" xfId="55836"/>
    <cellStyle name="Обычный 5 6 4 3 3" xfId="25963"/>
    <cellStyle name="Обычный 5 6 4 3 3 2" xfId="55837"/>
    <cellStyle name="Обычный 5 6 4 3 4" xfId="55838"/>
    <cellStyle name="Обычный 5 6 4 4" xfId="25964"/>
    <cellStyle name="Обычный 5 6 4 4 2" xfId="25965"/>
    <cellStyle name="Обычный 5 6 4 4 2 2" xfId="25966"/>
    <cellStyle name="Обычный 5 6 4 4 2 2 2" xfId="55839"/>
    <cellStyle name="Обычный 5 6 4 4 2 3" xfId="55840"/>
    <cellStyle name="Обычный 5 6 4 4 3" xfId="25967"/>
    <cellStyle name="Обычный 5 6 4 4 3 2" xfId="55841"/>
    <cellStyle name="Обычный 5 6 4 4 4" xfId="55842"/>
    <cellStyle name="Обычный 5 6 4 5" xfId="25968"/>
    <cellStyle name="Обычный 5 6 4 5 2" xfId="25969"/>
    <cellStyle name="Обычный 5 6 4 5 2 2" xfId="55843"/>
    <cellStyle name="Обычный 5 6 4 5 3" xfId="55844"/>
    <cellStyle name="Обычный 5 6 4 6" xfId="25970"/>
    <cellStyle name="Обычный 5 6 4 6 2" xfId="55845"/>
    <cellStyle name="Обычный 5 6 4 7" xfId="25971"/>
    <cellStyle name="Обычный 5 6 4 7 2" xfId="55846"/>
    <cellStyle name="Обычный 5 6 4 8" xfId="55847"/>
    <cellStyle name="Обычный 5 6 5" xfId="25972"/>
    <cellStyle name="Обычный 5 6 5 2" xfId="25973"/>
    <cellStyle name="Обычный 5 6 5 2 2" xfId="25974"/>
    <cellStyle name="Обычный 5 6 5 2 2 2" xfId="25975"/>
    <cellStyle name="Обычный 5 6 5 2 2 2 2" xfId="55848"/>
    <cellStyle name="Обычный 5 6 5 2 2 3" xfId="55849"/>
    <cellStyle name="Обычный 5 6 5 2 3" xfId="25976"/>
    <cellStyle name="Обычный 5 6 5 2 3 2" xfId="55850"/>
    <cellStyle name="Обычный 5 6 5 2 4" xfId="55851"/>
    <cellStyle name="Обычный 5 6 5 3" xfId="25977"/>
    <cellStyle name="Обычный 5 6 5 3 2" xfId="25978"/>
    <cellStyle name="Обычный 5 6 5 3 2 2" xfId="25979"/>
    <cellStyle name="Обычный 5 6 5 3 2 2 2" xfId="55852"/>
    <cellStyle name="Обычный 5 6 5 3 2 3" xfId="55853"/>
    <cellStyle name="Обычный 5 6 5 3 3" xfId="25980"/>
    <cellStyle name="Обычный 5 6 5 3 3 2" xfId="55854"/>
    <cellStyle name="Обычный 5 6 5 3 4" xfId="55855"/>
    <cellStyle name="Обычный 5 6 5 4" xfId="25981"/>
    <cellStyle name="Обычный 5 6 5 4 2" xfId="25982"/>
    <cellStyle name="Обычный 5 6 5 4 2 2" xfId="25983"/>
    <cellStyle name="Обычный 5 6 5 4 2 2 2" xfId="55856"/>
    <cellStyle name="Обычный 5 6 5 4 2 3" xfId="55857"/>
    <cellStyle name="Обычный 5 6 5 4 3" xfId="25984"/>
    <cellStyle name="Обычный 5 6 5 4 3 2" xfId="55858"/>
    <cellStyle name="Обычный 5 6 5 4 4" xfId="55859"/>
    <cellStyle name="Обычный 5 6 5 5" xfId="25985"/>
    <cellStyle name="Обычный 5 6 5 5 2" xfId="25986"/>
    <cellStyle name="Обычный 5 6 5 5 2 2" xfId="55860"/>
    <cellStyle name="Обычный 5 6 5 5 3" xfId="55861"/>
    <cellStyle name="Обычный 5 6 5 6" xfId="25987"/>
    <cellStyle name="Обычный 5 6 5 6 2" xfId="55862"/>
    <cellStyle name="Обычный 5 6 5 7" xfId="25988"/>
    <cellStyle name="Обычный 5 6 5 7 2" xfId="55863"/>
    <cellStyle name="Обычный 5 6 5 8" xfId="55864"/>
    <cellStyle name="Обычный 5 6 6" xfId="25989"/>
    <cellStyle name="Обычный 5 6 6 2" xfId="25990"/>
    <cellStyle name="Обычный 5 6 6 2 2" xfId="25991"/>
    <cellStyle name="Обычный 5 6 6 2 2 2" xfId="25992"/>
    <cellStyle name="Обычный 5 6 6 2 2 2 2" xfId="55865"/>
    <cellStyle name="Обычный 5 6 6 2 2 3" xfId="55866"/>
    <cellStyle name="Обычный 5 6 6 2 3" xfId="25993"/>
    <cellStyle name="Обычный 5 6 6 2 3 2" xfId="55867"/>
    <cellStyle name="Обычный 5 6 6 2 4" xfId="55868"/>
    <cellStyle name="Обычный 5 6 6 3" xfId="25994"/>
    <cellStyle name="Обычный 5 6 6 3 2" xfId="25995"/>
    <cellStyle name="Обычный 5 6 6 3 2 2" xfId="25996"/>
    <cellStyle name="Обычный 5 6 6 3 2 2 2" xfId="55869"/>
    <cellStyle name="Обычный 5 6 6 3 2 3" xfId="55870"/>
    <cellStyle name="Обычный 5 6 6 3 3" xfId="25997"/>
    <cellStyle name="Обычный 5 6 6 3 3 2" xfId="55871"/>
    <cellStyle name="Обычный 5 6 6 3 4" xfId="55872"/>
    <cellStyle name="Обычный 5 6 6 4" xfId="25998"/>
    <cellStyle name="Обычный 5 6 6 4 2" xfId="25999"/>
    <cellStyle name="Обычный 5 6 6 4 2 2" xfId="26000"/>
    <cellStyle name="Обычный 5 6 6 4 2 2 2" xfId="55873"/>
    <cellStyle name="Обычный 5 6 6 4 2 3" xfId="55874"/>
    <cellStyle name="Обычный 5 6 6 4 3" xfId="26001"/>
    <cellStyle name="Обычный 5 6 6 4 3 2" xfId="55875"/>
    <cellStyle name="Обычный 5 6 6 4 4" xfId="55876"/>
    <cellStyle name="Обычный 5 6 6 5" xfId="26002"/>
    <cellStyle name="Обычный 5 6 6 5 2" xfId="26003"/>
    <cellStyle name="Обычный 5 6 6 5 2 2" xfId="55877"/>
    <cellStyle name="Обычный 5 6 6 5 3" xfId="55878"/>
    <cellStyle name="Обычный 5 6 6 6" xfId="26004"/>
    <cellStyle name="Обычный 5 6 6 6 2" xfId="55879"/>
    <cellStyle name="Обычный 5 6 6 7" xfId="26005"/>
    <cellStyle name="Обычный 5 6 6 7 2" xfId="55880"/>
    <cellStyle name="Обычный 5 6 6 8" xfId="55881"/>
    <cellStyle name="Обычный 5 6 7" xfId="26006"/>
    <cellStyle name="Обычный 5 6 7 2" xfId="26007"/>
    <cellStyle name="Обычный 5 6 7 2 2" xfId="26008"/>
    <cellStyle name="Обычный 5 6 7 2 2 2" xfId="26009"/>
    <cellStyle name="Обычный 5 6 7 2 2 2 2" xfId="55882"/>
    <cellStyle name="Обычный 5 6 7 2 2 3" xfId="55883"/>
    <cellStyle name="Обычный 5 6 7 2 3" xfId="26010"/>
    <cellStyle name="Обычный 5 6 7 2 3 2" xfId="55884"/>
    <cellStyle name="Обычный 5 6 7 2 4" xfId="55885"/>
    <cellStyle name="Обычный 5 6 7 3" xfId="26011"/>
    <cellStyle name="Обычный 5 6 7 3 2" xfId="26012"/>
    <cellStyle name="Обычный 5 6 7 3 2 2" xfId="26013"/>
    <cellStyle name="Обычный 5 6 7 3 2 2 2" xfId="55886"/>
    <cellStyle name="Обычный 5 6 7 3 2 3" xfId="55887"/>
    <cellStyle name="Обычный 5 6 7 3 3" xfId="26014"/>
    <cellStyle name="Обычный 5 6 7 3 3 2" xfId="55888"/>
    <cellStyle name="Обычный 5 6 7 3 4" xfId="55889"/>
    <cellStyle name="Обычный 5 6 7 4" xfId="26015"/>
    <cellStyle name="Обычный 5 6 7 4 2" xfId="26016"/>
    <cellStyle name="Обычный 5 6 7 4 2 2" xfId="26017"/>
    <cellStyle name="Обычный 5 6 7 4 2 2 2" xfId="55890"/>
    <cellStyle name="Обычный 5 6 7 4 2 3" xfId="55891"/>
    <cellStyle name="Обычный 5 6 7 4 3" xfId="26018"/>
    <cellStyle name="Обычный 5 6 7 4 3 2" xfId="55892"/>
    <cellStyle name="Обычный 5 6 7 4 4" xfId="55893"/>
    <cellStyle name="Обычный 5 6 7 5" xfId="26019"/>
    <cellStyle name="Обычный 5 6 7 5 2" xfId="26020"/>
    <cellStyle name="Обычный 5 6 7 5 2 2" xfId="55894"/>
    <cellStyle name="Обычный 5 6 7 5 3" xfId="55895"/>
    <cellStyle name="Обычный 5 6 7 6" xfId="26021"/>
    <cellStyle name="Обычный 5 6 7 6 2" xfId="55896"/>
    <cellStyle name="Обычный 5 6 7 7" xfId="26022"/>
    <cellStyle name="Обычный 5 6 7 7 2" xfId="55897"/>
    <cellStyle name="Обычный 5 6 7 8" xfId="55898"/>
    <cellStyle name="Обычный 5 6 8" xfId="26023"/>
    <cellStyle name="Обычный 5 6 8 2" xfId="26024"/>
    <cellStyle name="Обычный 5 6 8 2 2" xfId="26025"/>
    <cellStyle name="Обычный 5 6 8 2 2 2" xfId="26026"/>
    <cellStyle name="Обычный 5 6 8 2 2 2 2" xfId="55899"/>
    <cellStyle name="Обычный 5 6 8 2 2 3" xfId="55900"/>
    <cellStyle name="Обычный 5 6 8 2 3" xfId="26027"/>
    <cellStyle name="Обычный 5 6 8 2 3 2" xfId="55901"/>
    <cellStyle name="Обычный 5 6 8 2 4" xfId="55902"/>
    <cellStyle name="Обычный 5 6 8 3" xfId="26028"/>
    <cellStyle name="Обычный 5 6 8 3 2" xfId="26029"/>
    <cellStyle name="Обычный 5 6 8 3 2 2" xfId="26030"/>
    <cellStyle name="Обычный 5 6 8 3 2 2 2" xfId="55903"/>
    <cellStyle name="Обычный 5 6 8 3 2 3" xfId="55904"/>
    <cellStyle name="Обычный 5 6 8 3 3" xfId="26031"/>
    <cellStyle name="Обычный 5 6 8 3 3 2" xfId="55905"/>
    <cellStyle name="Обычный 5 6 8 3 4" xfId="55906"/>
    <cellStyle name="Обычный 5 6 8 4" xfId="26032"/>
    <cellStyle name="Обычный 5 6 8 4 2" xfId="26033"/>
    <cellStyle name="Обычный 5 6 8 4 2 2" xfId="26034"/>
    <cellStyle name="Обычный 5 6 8 4 2 2 2" xfId="55907"/>
    <cellStyle name="Обычный 5 6 8 4 2 3" xfId="55908"/>
    <cellStyle name="Обычный 5 6 8 4 3" xfId="26035"/>
    <cellStyle name="Обычный 5 6 8 4 3 2" xfId="55909"/>
    <cellStyle name="Обычный 5 6 8 4 4" xfId="55910"/>
    <cellStyle name="Обычный 5 6 8 5" xfId="26036"/>
    <cellStyle name="Обычный 5 6 8 5 2" xfId="26037"/>
    <cellStyle name="Обычный 5 6 8 5 2 2" xfId="55911"/>
    <cellStyle name="Обычный 5 6 8 5 3" xfId="55912"/>
    <cellStyle name="Обычный 5 6 8 6" xfId="26038"/>
    <cellStyle name="Обычный 5 6 8 6 2" xfId="55913"/>
    <cellStyle name="Обычный 5 6 8 7" xfId="26039"/>
    <cellStyle name="Обычный 5 6 8 7 2" xfId="55914"/>
    <cellStyle name="Обычный 5 6 8 8" xfId="55915"/>
    <cellStyle name="Обычный 5 6 9" xfId="26040"/>
    <cellStyle name="Обычный 5 6 9 2" xfId="26041"/>
    <cellStyle name="Обычный 5 6 9 2 2" xfId="26042"/>
    <cellStyle name="Обычный 5 6 9 2 2 2" xfId="26043"/>
    <cellStyle name="Обычный 5 6 9 2 2 2 2" xfId="55916"/>
    <cellStyle name="Обычный 5 6 9 2 2 3" xfId="55917"/>
    <cellStyle name="Обычный 5 6 9 2 3" xfId="26044"/>
    <cellStyle name="Обычный 5 6 9 2 3 2" xfId="55918"/>
    <cellStyle name="Обычный 5 6 9 2 4" xfId="55919"/>
    <cellStyle name="Обычный 5 6 9 3" xfId="26045"/>
    <cellStyle name="Обычный 5 6 9 3 2" xfId="26046"/>
    <cellStyle name="Обычный 5 6 9 3 2 2" xfId="26047"/>
    <cellStyle name="Обычный 5 6 9 3 2 2 2" xfId="55920"/>
    <cellStyle name="Обычный 5 6 9 3 2 3" xfId="55921"/>
    <cellStyle name="Обычный 5 6 9 3 3" xfId="26048"/>
    <cellStyle name="Обычный 5 6 9 3 3 2" xfId="55922"/>
    <cellStyle name="Обычный 5 6 9 3 4" xfId="55923"/>
    <cellStyle name="Обычный 5 6 9 4" xfId="26049"/>
    <cellStyle name="Обычный 5 6 9 4 2" xfId="26050"/>
    <cellStyle name="Обычный 5 6 9 4 2 2" xfId="26051"/>
    <cellStyle name="Обычный 5 6 9 4 2 2 2" xfId="55924"/>
    <cellStyle name="Обычный 5 6 9 4 2 3" xfId="55925"/>
    <cellStyle name="Обычный 5 6 9 4 3" xfId="26052"/>
    <cellStyle name="Обычный 5 6 9 4 3 2" xfId="55926"/>
    <cellStyle name="Обычный 5 6 9 4 4" xfId="55927"/>
    <cellStyle name="Обычный 5 6 9 5" xfId="26053"/>
    <cellStyle name="Обычный 5 6 9 5 2" xfId="26054"/>
    <cellStyle name="Обычный 5 6 9 5 2 2" xfId="55928"/>
    <cellStyle name="Обычный 5 6 9 5 3" xfId="55929"/>
    <cellStyle name="Обычный 5 6 9 6" xfId="26055"/>
    <cellStyle name="Обычный 5 6 9 6 2" xfId="55930"/>
    <cellStyle name="Обычный 5 6 9 7" xfId="26056"/>
    <cellStyle name="Обычный 5 6 9 7 2" xfId="55931"/>
    <cellStyle name="Обычный 5 6 9 8" xfId="55932"/>
    <cellStyle name="Обычный 5 60" xfId="26057"/>
    <cellStyle name="Обычный 5 60 2" xfId="26058"/>
    <cellStyle name="Обычный 5 60 2 2" xfId="26059"/>
    <cellStyle name="Обычный 5 60 2 2 2" xfId="26060"/>
    <cellStyle name="Обычный 5 60 2 2 2 2" xfId="55933"/>
    <cellStyle name="Обычный 5 60 2 2 3" xfId="55934"/>
    <cellStyle name="Обычный 5 60 2 3" xfId="26061"/>
    <cellStyle name="Обычный 5 60 2 3 2" xfId="55935"/>
    <cellStyle name="Обычный 5 60 2 4" xfId="55936"/>
    <cellStyle name="Обычный 5 60 3" xfId="26062"/>
    <cellStyle name="Обычный 5 60 3 2" xfId="26063"/>
    <cellStyle name="Обычный 5 60 3 2 2" xfId="26064"/>
    <cellStyle name="Обычный 5 60 3 2 2 2" xfId="55937"/>
    <cellStyle name="Обычный 5 60 3 2 3" xfId="55938"/>
    <cellStyle name="Обычный 5 60 3 3" xfId="26065"/>
    <cellStyle name="Обычный 5 60 3 3 2" xfId="55939"/>
    <cellStyle name="Обычный 5 60 3 4" xfId="55940"/>
    <cellStyle name="Обычный 5 60 4" xfId="26066"/>
    <cellStyle name="Обычный 5 60 4 2" xfId="26067"/>
    <cellStyle name="Обычный 5 60 4 2 2" xfId="26068"/>
    <cellStyle name="Обычный 5 60 4 2 2 2" xfId="55941"/>
    <cellStyle name="Обычный 5 60 4 2 3" xfId="55942"/>
    <cellStyle name="Обычный 5 60 4 3" xfId="26069"/>
    <cellStyle name="Обычный 5 60 4 3 2" xfId="55943"/>
    <cellStyle name="Обычный 5 60 4 4" xfId="55944"/>
    <cellStyle name="Обычный 5 60 5" xfId="26070"/>
    <cellStyle name="Обычный 5 60 5 2" xfId="26071"/>
    <cellStyle name="Обычный 5 60 5 2 2" xfId="55945"/>
    <cellStyle name="Обычный 5 60 5 3" xfId="55946"/>
    <cellStyle name="Обычный 5 60 6" xfId="26072"/>
    <cellStyle name="Обычный 5 60 6 2" xfId="55947"/>
    <cellStyle name="Обычный 5 60 7" xfId="26073"/>
    <cellStyle name="Обычный 5 60 7 2" xfId="55948"/>
    <cellStyle name="Обычный 5 60 8" xfId="55949"/>
    <cellStyle name="Обычный 5 61" xfId="26074"/>
    <cellStyle name="Обычный 5 61 2" xfId="26075"/>
    <cellStyle name="Обычный 5 61 2 2" xfId="26076"/>
    <cellStyle name="Обычный 5 61 2 2 2" xfId="26077"/>
    <cellStyle name="Обычный 5 61 2 2 2 2" xfId="55950"/>
    <cellStyle name="Обычный 5 61 2 2 3" xfId="55951"/>
    <cellStyle name="Обычный 5 61 2 3" xfId="26078"/>
    <cellStyle name="Обычный 5 61 2 3 2" xfId="55952"/>
    <cellStyle name="Обычный 5 61 2 4" xfId="55953"/>
    <cellStyle name="Обычный 5 61 3" xfId="26079"/>
    <cellStyle name="Обычный 5 61 3 2" xfId="26080"/>
    <cellStyle name="Обычный 5 61 3 2 2" xfId="26081"/>
    <cellStyle name="Обычный 5 61 3 2 2 2" xfId="55954"/>
    <cellStyle name="Обычный 5 61 3 2 3" xfId="55955"/>
    <cellStyle name="Обычный 5 61 3 3" xfId="26082"/>
    <cellStyle name="Обычный 5 61 3 3 2" xfId="55956"/>
    <cellStyle name="Обычный 5 61 3 4" xfId="55957"/>
    <cellStyle name="Обычный 5 61 4" xfId="26083"/>
    <cellStyle name="Обычный 5 61 4 2" xfId="26084"/>
    <cellStyle name="Обычный 5 61 4 2 2" xfId="26085"/>
    <cellStyle name="Обычный 5 61 4 2 2 2" xfId="55958"/>
    <cellStyle name="Обычный 5 61 4 2 3" xfId="55959"/>
    <cellStyle name="Обычный 5 61 4 3" xfId="26086"/>
    <cellStyle name="Обычный 5 61 4 3 2" xfId="55960"/>
    <cellStyle name="Обычный 5 61 4 4" xfId="55961"/>
    <cellStyle name="Обычный 5 61 5" xfId="26087"/>
    <cellStyle name="Обычный 5 61 5 2" xfId="26088"/>
    <cellStyle name="Обычный 5 61 5 2 2" xfId="55962"/>
    <cellStyle name="Обычный 5 61 5 3" xfId="55963"/>
    <cellStyle name="Обычный 5 61 6" xfId="26089"/>
    <cellStyle name="Обычный 5 61 6 2" xfId="55964"/>
    <cellStyle name="Обычный 5 61 7" xfId="26090"/>
    <cellStyle name="Обычный 5 61 7 2" xfId="55965"/>
    <cellStyle name="Обычный 5 61 8" xfId="55966"/>
    <cellStyle name="Обычный 5 62" xfId="26091"/>
    <cellStyle name="Обычный 5 62 2" xfId="26092"/>
    <cellStyle name="Обычный 5 62 2 2" xfId="26093"/>
    <cellStyle name="Обычный 5 62 2 2 2" xfId="26094"/>
    <cellStyle name="Обычный 5 62 2 2 2 2" xfId="55967"/>
    <cellStyle name="Обычный 5 62 2 2 3" xfId="55968"/>
    <cellStyle name="Обычный 5 62 2 3" xfId="26095"/>
    <cellStyle name="Обычный 5 62 2 3 2" xfId="55969"/>
    <cellStyle name="Обычный 5 62 2 4" xfId="55970"/>
    <cellStyle name="Обычный 5 62 3" xfId="26096"/>
    <cellStyle name="Обычный 5 62 3 2" xfId="26097"/>
    <cellStyle name="Обычный 5 62 3 2 2" xfId="26098"/>
    <cellStyle name="Обычный 5 62 3 2 2 2" xfId="55971"/>
    <cellStyle name="Обычный 5 62 3 2 3" xfId="55972"/>
    <cellStyle name="Обычный 5 62 3 3" xfId="26099"/>
    <cellStyle name="Обычный 5 62 3 3 2" xfId="55973"/>
    <cellStyle name="Обычный 5 62 3 4" xfId="55974"/>
    <cellStyle name="Обычный 5 62 4" xfId="26100"/>
    <cellStyle name="Обычный 5 62 4 2" xfId="26101"/>
    <cellStyle name="Обычный 5 62 4 2 2" xfId="26102"/>
    <cellStyle name="Обычный 5 62 4 2 2 2" xfId="55975"/>
    <cellStyle name="Обычный 5 62 4 2 3" xfId="55976"/>
    <cellStyle name="Обычный 5 62 4 3" xfId="26103"/>
    <cellStyle name="Обычный 5 62 4 3 2" xfId="55977"/>
    <cellStyle name="Обычный 5 62 4 4" xfId="55978"/>
    <cellStyle name="Обычный 5 62 5" xfId="26104"/>
    <cellStyle name="Обычный 5 62 5 2" xfId="26105"/>
    <cellStyle name="Обычный 5 62 5 2 2" xfId="55979"/>
    <cellStyle name="Обычный 5 62 5 3" xfId="55980"/>
    <cellStyle name="Обычный 5 62 6" xfId="26106"/>
    <cellStyle name="Обычный 5 62 6 2" xfId="55981"/>
    <cellStyle name="Обычный 5 62 7" xfId="26107"/>
    <cellStyle name="Обычный 5 62 7 2" xfId="55982"/>
    <cellStyle name="Обычный 5 62 8" xfId="55983"/>
    <cellStyle name="Обычный 5 63" xfId="26108"/>
    <cellStyle name="Обычный 5 63 2" xfId="26109"/>
    <cellStyle name="Обычный 5 63 2 2" xfId="26110"/>
    <cellStyle name="Обычный 5 63 2 2 2" xfId="26111"/>
    <cellStyle name="Обычный 5 63 2 2 2 2" xfId="55984"/>
    <cellStyle name="Обычный 5 63 2 2 3" xfId="55985"/>
    <cellStyle name="Обычный 5 63 2 3" xfId="26112"/>
    <cellStyle name="Обычный 5 63 2 3 2" xfId="55986"/>
    <cellStyle name="Обычный 5 63 2 4" xfId="55987"/>
    <cellStyle name="Обычный 5 63 3" xfId="26113"/>
    <cellStyle name="Обычный 5 63 3 2" xfId="26114"/>
    <cellStyle name="Обычный 5 63 3 2 2" xfId="26115"/>
    <cellStyle name="Обычный 5 63 3 2 2 2" xfId="55988"/>
    <cellStyle name="Обычный 5 63 3 2 3" xfId="55989"/>
    <cellStyle name="Обычный 5 63 3 3" xfId="26116"/>
    <cellStyle name="Обычный 5 63 3 3 2" xfId="55990"/>
    <cellStyle name="Обычный 5 63 3 4" xfId="55991"/>
    <cellStyle name="Обычный 5 63 4" xfId="26117"/>
    <cellStyle name="Обычный 5 63 4 2" xfId="26118"/>
    <cellStyle name="Обычный 5 63 4 2 2" xfId="26119"/>
    <cellStyle name="Обычный 5 63 4 2 2 2" xfId="55992"/>
    <cellStyle name="Обычный 5 63 4 2 3" xfId="55993"/>
    <cellStyle name="Обычный 5 63 4 3" xfId="26120"/>
    <cellStyle name="Обычный 5 63 4 3 2" xfId="55994"/>
    <cellStyle name="Обычный 5 63 4 4" xfId="55995"/>
    <cellStyle name="Обычный 5 63 5" xfId="26121"/>
    <cellStyle name="Обычный 5 63 5 2" xfId="26122"/>
    <cellStyle name="Обычный 5 63 5 2 2" xfId="55996"/>
    <cellStyle name="Обычный 5 63 5 3" xfId="55997"/>
    <cellStyle name="Обычный 5 63 6" xfId="26123"/>
    <cellStyle name="Обычный 5 63 6 2" xfId="55998"/>
    <cellStyle name="Обычный 5 63 7" xfId="26124"/>
    <cellStyle name="Обычный 5 63 7 2" xfId="55999"/>
    <cellStyle name="Обычный 5 63 8" xfId="56000"/>
    <cellStyle name="Обычный 5 64" xfId="26125"/>
    <cellStyle name="Обычный 5 64 2" xfId="26126"/>
    <cellStyle name="Обычный 5 64 2 2" xfId="26127"/>
    <cellStyle name="Обычный 5 64 2 2 2" xfId="26128"/>
    <cellStyle name="Обычный 5 64 2 2 2 2" xfId="56001"/>
    <cellStyle name="Обычный 5 64 2 2 3" xfId="56002"/>
    <cellStyle name="Обычный 5 64 2 3" xfId="26129"/>
    <cellStyle name="Обычный 5 64 2 3 2" xfId="56003"/>
    <cellStyle name="Обычный 5 64 2 4" xfId="56004"/>
    <cellStyle name="Обычный 5 64 3" xfId="26130"/>
    <cellStyle name="Обычный 5 64 3 2" xfId="26131"/>
    <cellStyle name="Обычный 5 64 3 2 2" xfId="26132"/>
    <cellStyle name="Обычный 5 64 3 2 2 2" xfId="56005"/>
    <cellStyle name="Обычный 5 64 3 2 3" xfId="56006"/>
    <cellStyle name="Обычный 5 64 3 3" xfId="26133"/>
    <cellStyle name="Обычный 5 64 3 3 2" xfId="56007"/>
    <cellStyle name="Обычный 5 64 3 4" xfId="56008"/>
    <cellStyle name="Обычный 5 64 4" xfId="26134"/>
    <cellStyle name="Обычный 5 64 4 2" xfId="26135"/>
    <cellStyle name="Обычный 5 64 4 2 2" xfId="26136"/>
    <cellStyle name="Обычный 5 64 4 2 2 2" xfId="56009"/>
    <cellStyle name="Обычный 5 64 4 2 3" xfId="56010"/>
    <cellStyle name="Обычный 5 64 4 3" xfId="26137"/>
    <cellStyle name="Обычный 5 64 4 3 2" xfId="56011"/>
    <cellStyle name="Обычный 5 64 4 4" xfId="56012"/>
    <cellStyle name="Обычный 5 64 5" xfId="26138"/>
    <cellStyle name="Обычный 5 64 5 2" xfId="26139"/>
    <cellStyle name="Обычный 5 64 5 2 2" xfId="56013"/>
    <cellStyle name="Обычный 5 64 5 3" xfId="56014"/>
    <cellStyle name="Обычный 5 64 6" xfId="26140"/>
    <cellStyle name="Обычный 5 64 6 2" xfId="56015"/>
    <cellStyle name="Обычный 5 64 7" xfId="26141"/>
    <cellStyle name="Обычный 5 64 7 2" xfId="56016"/>
    <cellStyle name="Обычный 5 64 8" xfId="56017"/>
    <cellStyle name="Обычный 5 65" xfId="26142"/>
    <cellStyle name="Обычный 5 65 2" xfId="26143"/>
    <cellStyle name="Обычный 5 65 2 2" xfId="26144"/>
    <cellStyle name="Обычный 5 65 2 2 2" xfId="26145"/>
    <cellStyle name="Обычный 5 65 2 2 2 2" xfId="56018"/>
    <cellStyle name="Обычный 5 65 2 2 3" xfId="56019"/>
    <cellStyle name="Обычный 5 65 2 3" xfId="26146"/>
    <cellStyle name="Обычный 5 65 2 3 2" xfId="56020"/>
    <cellStyle name="Обычный 5 65 2 4" xfId="56021"/>
    <cellStyle name="Обычный 5 65 3" xfId="26147"/>
    <cellStyle name="Обычный 5 65 3 2" xfId="26148"/>
    <cellStyle name="Обычный 5 65 3 2 2" xfId="26149"/>
    <cellStyle name="Обычный 5 65 3 2 2 2" xfId="56022"/>
    <cellStyle name="Обычный 5 65 3 2 3" xfId="56023"/>
    <cellStyle name="Обычный 5 65 3 3" xfId="26150"/>
    <cellStyle name="Обычный 5 65 3 3 2" xfId="56024"/>
    <cellStyle name="Обычный 5 65 3 4" xfId="56025"/>
    <cellStyle name="Обычный 5 65 4" xfId="26151"/>
    <cellStyle name="Обычный 5 65 4 2" xfId="26152"/>
    <cellStyle name="Обычный 5 65 4 2 2" xfId="26153"/>
    <cellStyle name="Обычный 5 65 4 2 2 2" xfId="56026"/>
    <cellStyle name="Обычный 5 65 4 2 3" xfId="56027"/>
    <cellStyle name="Обычный 5 65 4 3" xfId="26154"/>
    <cellStyle name="Обычный 5 65 4 3 2" xfId="56028"/>
    <cellStyle name="Обычный 5 65 4 4" xfId="56029"/>
    <cellStyle name="Обычный 5 65 5" xfId="26155"/>
    <cellStyle name="Обычный 5 65 5 2" xfId="26156"/>
    <cellStyle name="Обычный 5 65 5 2 2" xfId="56030"/>
    <cellStyle name="Обычный 5 65 5 3" xfId="56031"/>
    <cellStyle name="Обычный 5 65 6" xfId="26157"/>
    <cellStyle name="Обычный 5 65 6 2" xfId="56032"/>
    <cellStyle name="Обычный 5 65 7" xfId="26158"/>
    <cellStyle name="Обычный 5 65 7 2" xfId="56033"/>
    <cellStyle name="Обычный 5 65 8" xfId="56034"/>
    <cellStyle name="Обычный 5 66" xfId="26159"/>
    <cellStyle name="Обычный 5 66 2" xfId="26160"/>
    <cellStyle name="Обычный 5 66 2 2" xfId="26161"/>
    <cellStyle name="Обычный 5 66 2 2 2" xfId="26162"/>
    <cellStyle name="Обычный 5 66 2 2 2 2" xfId="56035"/>
    <cellStyle name="Обычный 5 66 2 2 3" xfId="56036"/>
    <cellStyle name="Обычный 5 66 2 3" xfId="26163"/>
    <cellStyle name="Обычный 5 66 2 3 2" xfId="56037"/>
    <cellStyle name="Обычный 5 66 2 4" xfId="56038"/>
    <cellStyle name="Обычный 5 66 3" xfId="26164"/>
    <cellStyle name="Обычный 5 66 3 2" xfId="26165"/>
    <cellStyle name="Обычный 5 66 3 2 2" xfId="26166"/>
    <cellStyle name="Обычный 5 66 3 2 2 2" xfId="56039"/>
    <cellStyle name="Обычный 5 66 3 2 3" xfId="56040"/>
    <cellStyle name="Обычный 5 66 3 3" xfId="26167"/>
    <cellStyle name="Обычный 5 66 3 3 2" xfId="56041"/>
    <cellStyle name="Обычный 5 66 3 4" xfId="56042"/>
    <cellStyle name="Обычный 5 66 4" xfId="26168"/>
    <cellStyle name="Обычный 5 66 4 2" xfId="26169"/>
    <cellStyle name="Обычный 5 66 4 2 2" xfId="26170"/>
    <cellStyle name="Обычный 5 66 4 2 2 2" xfId="56043"/>
    <cellStyle name="Обычный 5 66 4 2 3" xfId="56044"/>
    <cellStyle name="Обычный 5 66 4 3" xfId="26171"/>
    <cellStyle name="Обычный 5 66 4 3 2" xfId="56045"/>
    <cellStyle name="Обычный 5 66 4 4" xfId="56046"/>
    <cellStyle name="Обычный 5 66 5" xfId="26172"/>
    <cellStyle name="Обычный 5 66 5 2" xfId="26173"/>
    <cellStyle name="Обычный 5 66 5 2 2" xfId="56047"/>
    <cellStyle name="Обычный 5 66 5 3" xfId="56048"/>
    <cellStyle name="Обычный 5 66 6" xfId="26174"/>
    <cellStyle name="Обычный 5 66 6 2" xfId="56049"/>
    <cellStyle name="Обычный 5 66 7" xfId="26175"/>
    <cellStyle name="Обычный 5 66 7 2" xfId="56050"/>
    <cellStyle name="Обычный 5 66 8" xfId="56051"/>
    <cellStyle name="Обычный 5 67" xfId="26176"/>
    <cellStyle name="Обычный 5 67 2" xfId="26177"/>
    <cellStyle name="Обычный 5 67 2 2" xfId="26178"/>
    <cellStyle name="Обычный 5 67 2 2 2" xfId="26179"/>
    <cellStyle name="Обычный 5 67 2 2 2 2" xfId="56052"/>
    <cellStyle name="Обычный 5 67 2 2 3" xfId="56053"/>
    <cellStyle name="Обычный 5 67 2 3" xfId="26180"/>
    <cellStyle name="Обычный 5 67 2 3 2" xfId="56054"/>
    <cellStyle name="Обычный 5 67 2 4" xfId="56055"/>
    <cellStyle name="Обычный 5 67 3" xfId="26181"/>
    <cellStyle name="Обычный 5 67 3 2" xfId="26182"/>
    <cellStyle name="Обычный 5 67 3 2 2" xfId="26183"/>
    <cellStyle name="Обычный 5 67 3 2 2 2" xfId="56056"/>
    <cellStyle name="Обычный 5 67 3 2 3" xfId="56057"/>
    <cellStyle name="Обычный 5 67 3 3" xfId="26184"/>
    <cellStyle name="Обычный 5 67 3 3 2" xfId="56058"/>
    <cellStyle name="Обычный 5 67 3 4" xfId="56059"/>
    <cellStyle name="Обычный 5 67 4" xfId="26185"/>
    <cellStyle name="Обычный 5 67 4 2" xfId="26186"/>
    <cellStyle name="Обычный 5 67 4 2 2" xfId="26187"/>
    <cellStyle name="Обычный 5 67 4 2 2 2" xfId="56060"/>
    <cellStyle name="Обычный 5 67 4 2 3" xfId="56061"/>
    <cellStyle name="Обычный 5 67 4 3" xfId="26188"/>
    <cellStyle name="Обычный 5 67 4 3 2" xfId="56062"/>
    <cellStyle name="Обычный 5 67 4 4" xfId="56063"/>
    <cellStyle name="Обычный 5 67 5" xfId="26189"/>
    <cellStyle name="Обычный 5 67 5 2" xfId="26190"/>
    <cellStyle name="Обычный 5 67 5 2 2" xfId="56064"/>
    <cellStyle name="Обычный 5 67 5 3" xfId="56065"/>
    <cellStyle name="Обычный 5 67 6" xfId="26191"/>
    <cellStyle name="Обычный 5 67 6 2" xfId="56066"/>
    <cellStyle name="Обычный 5 67 7" xfId="26192"/>
    <cellStyle name="Обычный 5 67 7 2" xfId="56067"/>
    <cellStyle name="Обычный 5 67 8" xfId="56068"/>
    <cellStyle name="Обычный 5 68" xfId="26193"/>
    <cellStyle name="Обычный 5 68 2" xfId="26194"/>
    <cellStyle name="Обычный 5 68 2 2" xfId="26195"/>
    <cellStyle name="Обычный 5 68 2 2 2" xfId="26196"/>
    <cellStyle name="Обычный 5 68 2 2 2 2" xfId="56069"/>
    <cellStyle name="Обычный 5 68 2 2 3" xfId="56070"/>
    <cellStyle name="Обычный 5 68 2 3" xfId="26197"/>
    <cellStyle name="Обычный 5 68 2 3 2" xfId="56071"/>
    <cellStyle name="Обычный 5 68 2 4" xfId="56072"/>
    <cellStyle name="Обычный 5 68 3" xfId="26198"/>
    <cellStyle name="Обычный 5 68 3 2" xfId="26199"/>
    <cellStyle name="Обычный 5 68 3 2 2" xfId="26200"/>
    <cellStyle name="Обычный 5 68 3 2 2 2" xfId="56073"/>
    <cellStyle name="Обычный 5 68 3 2 3" xfId="56074"/>
    <cellStyle name="Обычный 5 68 3 3" xfId="26201"/>
    <cellStyle name="Обычный 5 68 3 3 2" xfId="56075"/>
    <cellStyle name="Обычный 5 68 3 4" xfId="56076"/>
    <cellStyle name="Обычный 5 68 4" xfId="26202"/>
    <cellStyle name="Обычный 5 68 4 2" xfId="26203"/>
    <cellStyle name="Обычный 5 68 4 2 2" xfId="26204"/>
    <cellStyle name="Обычный 5 68 4 2 2 2" xfId="56077"/>
    <cellStyle name="Обычный 5 68 4 2 3" xfId="56078"/>
    <cellStyle name="Обычный 5 68 4 3" xfId="26205"/>
    <cellStyle name="Обычный 5 68 4 3 2" xfId="56079"/>
    <cellStyle name="Обычный 5 68 4 4" xfId="56080"/>
    <cellStyle name="Обычный 5 68 5" xfId="26206"/>
    <cellStyle name="Обычный 5 68 5 2" xfId="26207"/>
    <cellStyle name="Обычный 5 68 5 2 2" xfId="56081"/>
    <cellStyle name="Обычный 5 68 5 3" xfId="56082"/>
    <cellStyle name="Обычный 5 68 6" xfId="26208"/>
    <cellStyle name="Обычный 5 68 6 2" xfId="56083"/>
    <cellStyle name="Обычный 5 68 7" xfId="26209"/>
    <cellStyle name="Обычный 5 68 7 2" xfId="56084"/>
    <cellStyle name="Обычный 5 68 8" xfId="56085"/>
    <cellStyle name="Обычный 5 69" xfId="26210"/>
    <cellStyle name="Обычный 5 69 2" xfId="26211"/>
    <cellStyle name="Обычный 5 69 2 2" xfId="26212"/>
    <cellStyle name="Обычный 5 69 2 2 2" xfId="26213"/>
    <cellStyle name="Обычный 5 69 2 2 2 2" xfId="56086"/>
    <cellStyle name="Обычный 5 69 2 2 3" xfId="56087"/>
    <cellStyle name="Обычный 5 69 2 3" xfId="26214"/>
    <cellStyle name="Обычный 5 69 2 3 2" xfId="56088"/>
    <cellStyle name="Обычный 5 69 2 4" xfId="56089"/>
    <cellStyle name="Обычный 5 69 3" xfId="26215"/>
    <cellStyle name="Обычный 5 69 3 2" xfId="26216"/>
    <cellStyle name="Обычный 5 69 3 2 2" xfId="26217"/>
    <cellStyle name="Обычный 5 69 3 2 2 2" xfId="56090"/>
    <cellStyle name="Обычный 5 69 3 2 3" xfId="56091"/>
    <cellStyle name="Обычный 5 69 3 3" xfId="26218"/>
    <cellStyle name="Обычный 5 69 3 3 2" xfId="56092"/>
    <cellStyle name="Обычный 5 69 3 4" xfId="56093"/>
    <cellStyle name="Обычный 5 69 4" xfId="26219"/>
    <cellStyle name="Обычный 5 69 4 2" xfId="26220"/>
    <cellStyle name="Обычный 5 69 4 2 2" xfId="26221"/>
    <cellStyle name="Обычный 5 69 4 2 2 2" xfId="56094"/>
    <cellStyle name="Обычный 5 69 4 2 3" xfId="56095"/>
    <cellStyle name="Обычный 5 69 4 3" xfId="26222"/>
    <cellStyle name="Обычный 5 69 4 3 2" xfId="56096"/>
    <cellStyle name="Обычный 5 69 4 4" xfId="56097"/>
    <cellStyle name="Обычный 5 69 5" xfId="26223"/>
    <cellStyle name="Обычный 5 69 5 2" xfId="26224"/>
    <cellStyle name="Обычный 5 69 5 2 2" xfId="56098"/>
    <cellStyle name="Обычный 5 69 5 3" xfId="56099"/>
    <cellStyle name="Обычный 5 69 6" xfId="26225"/>
    <cellStyle name="Обычный 5 69 6 2" xfId="56100"/>
    <cellStyle name="Обычный 5 69 7" xfId="26226"/>
    <cellStyle name="Обычный 5 69 7 2" xfId="56101"/>
    <cellStyle name="Обычный 5 69 8" xfId="56102"/>
    <cellStyle name="Обычный 5 7" xfId="26227"/>
    <cellStyle name="Обычный 5 7 10" xfId="26228"/>
    <cellStyle name="Обычный 5 7 10 2" xfId="26229"/>
    <cellStyle name="Обычный 5 7 10 2 2" xfId="26230"/>
    <cellStyle name="Обычный 5 7 10 2 2 2" xfId="26231"/>
    <cellStyle name="Обычный 5 7 10 2 2 2 2" xfId="56103"/>
    <cellStyle name="Обычный 5 7 10 2 2 3" xfId="56104"/>
    <cellStyle name="Обычный 5 7 10 2 3" xfId="26232"/>
    <cellStyle name="Обычный 5 7 10 2 3 2" xfId="56105"/>
    <cellStyle name="Обычный 5 7 10 2 4" xfId="56106"/>
    <cellStyle name="Обычный 5 7 10 3" xfId="26233"/>
    <cellStyle name="Обычный 5 7 10 3 2" xfId="26234"/>
    <cellStyle name="Обычный 5 7 10 3 2 2" xfId="26235"/>
    <cellStyle name="Обычный 5 7 10 3 2 2 2" xfId="56107"/>
    <cellStyle name="Обычный 5 7 10 3 2 3" xfId="56108"/>
    <cellStyle name="Обычный 5 7 10 3 3" xfId="26236"/>
    <cellStyle name="Обычный 5 7 10 3 3 2" xfId="56109"/>
    <cellStyle name="Обычный 5 7 10 3 4" xfId="56110"/>
    <cellStyle name="Обычный 5 7 10 4" xfId="26237"/>
    <cellStyle name="Обычный 5 7 10 4 2" xfId="26238"/>
    <cellStyle name="Обычный 5 7 10 4 2 2" xfId="26239"/>
    <cellStyle name="Обычный 5 7 10 4 2 2 2" xfId="56111"/>
    <cellStyle name="Обычный 5 7 10 4 2 3" xfId="56112"/>
    <cellStyle name="Обычный 5 7 10 4 3" xfId="26240"/>
    <cellStyle name="Обычный 5 7 10 4 3 2" xfId="56113"/>
    <cellStyle name="Обычный 5 7 10 4 4" xfId="56114"/>
    <cellStyle name="Обычный 5 7 10 5" xfId="26241"/>
    <cellStyle name="Обычный 5 7 10 5 2" xfId="26242"/>
    <cellStyle name="Обычный 5 7 10 5 2 2" xfId="56115"/>
    <cellStyle name="Обычный 5 7 10 5 3" xfId="56116"/>
    <cellStyle name="Обычный 5 7 10 6" xfId="26243"/>
    <cellStyle name="Обычный 5 7 10 6 2" xfId="56117"/>
    <cellStyle name="Обычный 5 7 10 7" xfId="26244"/>
    <cellStyle name="Обычный 5 7 10 7 2" xfId="56118"/>
    <cellStyle name="Обычный 5 7 10 8" xfId="56119"/>
    <cellStyle name="Обычный 5 7 11" xfId="26245"/>
    <cellStyle name="Обычный 5 7 11 2" xfId="26246"/>
    <cellStyle name="Обычный 5 7 11 2 2" xfId="26247"/>
    <cellStyle name="Обычный 5 7 11 2 2 2" xfId="26248"/>
    <cellStyle name="Обычный 5 7 11 2 2 2 2" xfId="56120"/>
    <cellStyle name="Обычный 5 7 11 2 2 3" xfId="56121"/>
    <cellStyle name="Обычный 5 7 11 2 3" xfId="26249"/>
    <cellStyle name="Обычный 5 7 11 2 3 2" xfId="56122"/>
    <cellStyle name="Обычный 5 7 11 2 4" xfId="56123"/>
    <cellStyle name="Обычный 5 7 11 3" xfId="26250"/>
    <cellStyle name="Обычный 5 7 11 3 2" xfId="26251"/>
    <cellStyle name="Обычный 5 7 11 3 2 2" xfId="26252"/>
    <cellStyle name="Обычный 5 7 11 3 2 2 2" xfId="56124"/>
    <cellStyle name="Обычный 5 7 11 3 2 3" xfId="56125"/>
    <cellStyle name="Обычный 5 7 11 3 3" xfId="26253"/>
    <cellStyle name="Обычный 5 7 11 3 3 2" xfId="56126"/>
    <cellStyle name="Обычный 5 7 11 3 4" xfId="56127"/>
    <cellStyle name="Обычный 5 7 11 4" xfId="26254"/>
    <cellStyle name="Обычный 5 7 11 4 2" xfId="26255"/>
    <cellStyle name="Обычный 5 7 11 4 2 2" xfId="26256"/>
    <cellStyle name="Обычный 5 7 11 4 2 2 2" xfId="56128"/>
    <cellStyle name="Обычный 5 7 11 4 2 3" xfId="56129"/>
    <cellStyle name="Обычный 5 7 11 4 3" xfId="26257"/>
    <cellStyle name="Обычный 5 7 11 4 3 2" xfId="56130"/>
    <cellStyle name="Обычный 5 7 11 4 4" xfId="56131"/>
    <cellStyle name="Обычный 5 7 11 5" xfId="26258"/>
    <cellStyle name="Обычный 5 7 11 5 2" xfId="26259"/>
    <cellStyle name="Обычный 5 7 11 5 2 2" xfId="56132"/>
    <cellStyle name="Обычный 5 7 11 5 3" xfId="56133"/>
    <cellStyle name="Обычный 5 7 11 6" xfId="26260"/>
    <cellStyle name="Обычный 5 7 11 6 2" xfId="56134"/>
    <cellStyle name="Обычный 5 7 11 7" xfId="26261"/>
    <cellStyle name="Обычный 5 7 11 7 2" xfId="56135"/>
    <cellStyle name="Обычный 5 7 11 8" xfId="56136"/>
    <cellStyle name="Обычный 5 7 12" xfId="26262"/>
    <cellStyle name="Обычный 5 7 12 2" xfId="26263"/>
    <cellStyle name="Обычный 5 7 12 2 2" xfId="26264"/>
    <cellStyle name="Обычный 5 7 12 2 2 2" xfId="26265"/>
    <cellStyle name="Обычный 5 7 12 2 2 2 2" xfId="56137"/>
    <cellStyle name="Обычный 5 7 12 2 2 3" xfId="56138"/>
    <cellStyle name="Обычный 5 7 12 2 3" xfId="26266"/>
    <cellStyle name="Обычный 5 7 12 2 3 2" xfId="56139"/>
    <cellStyle name="Обычный 5 7 12 2 4" xfId="56140"/>
    <cellStyle name="Обычный 5 7 12 3" xfId="26267"/>
    <cellStyle name="Обычный 5 7 12 3 2" xfId="26268"/>
    <cellStyle name="Обычный 5 7 12 3 2 2" xfId="26269"/>
    <cellStyle name="Обычный 5 7 12 3 2 2 2" xfId="56141"/>
    <cellStyle name="Обычный 5 7 12 3 2 3" xfId="56142"/>
    <cellStyle name="Обычный 5 7 12 3 3" xfId="26270"/>
    <cellStyle name="Обычный 5 7 12 3 3 2" xfId="56143"/>
    <cellStyle name="Обычный 5 7 12 3 4" xfId="56144"/>
    <cellStyle name="Обычный 5 7 12 4" xfId="26271"/>
    <cellStyle name="Обычный 5 7 12 4 2" xfId="26272"/>
    <cellStyle name="Обычный 5 7 12 4 2 2" xfId="26273"/>
    <cellStyle name="Обычный 5 7 12 4 2 2 2" xfId="56145"/>
    <cellStyle name="Обычный 5 7 12 4 2 3" xfId="56146"/>
    <cellStyle name="Обычный 5 7 12 4 3" xfId="26274"/>
    <cellStyle name="Обычный 5 7 12 4 3 2" xfId="56147"/>
    <cellStyle name="Обычный 5 7 12 4 4" xfId="56148"/>
    <cellStyle name="Обычный 5 7 12 5" xfId="26275"/>
    <cellStyle name="Обычный 5 7 12 5 2" xfId="26276"/>
    <cellStyle name="Обычный 5 7 12 5 2 2" xfId="56149"/>
    <cellStyle name="Обычный 5 7 12 5 3" xfId="56150"/>
    <cellStyle name="Обычный 5 7 12 6" xfId="26277"/>
    <cellStyle name="Обычный 5 7 12 6 2" xfId="56151"/>
    <cellStyle name="Обычный 5 7 12 7" xfId="26278"/>
    <cellStyle name="Обычный 5 7 12 7 2" xfId="56152"/>
    <cellStyle name="Обычный 5 7 12 8" xfId="56153"/>
    <cellStyle name="Обычный 5 7 13" xfId="26279"/>
    <cellStyle name="Обычный 5 7 13 2" xfId="26280"/>
    <cellStyle name="Обычный 5 7 13 2 2" xfId="26281"/>
    <cellStyle name="Обычный 5 7 13 2 2 2" xfId="26282"/>
    <cellStyle name="Обычный 5 7 13 2 2 2 2" xfId="56154"/>
    <cellStyle name="Обычный 5 7 13 2 2 3" xfId="56155"/>
    <cellStyle name="Обычный 5 7 13 2 3" xfId="26283"/>
    <cellStyle name="Обычный 5 7 13 2 3 2" xfId="56156"/>
    <cellStyle name="Обычный 5 7 13 2 4" xfId="56157"/>
    <cellStyle name="Обычный 5 7 13 3" xfId="26284"/>
    <cellStyle name="Обычный 5 7 13 3 2" xfId="26285"/>
    <cellStyle name="Обычный 5 7 13 3 2 2" xfId="26286"/>
    <cellStyle name="Обычный 5 7 13 3 2 2 2" xfId="56158"/>
    <cellStyle name="Обычный 5 7 13 3 2 3" xfId="56159"/>
    <cellStyle name="Обычный 5 7 13 3 3" xfId="26287"/>
    <cellStyle name="Обычный 5 7 13 3 3 2" xfId="56160"/>
    <cellStyle name="Обычный 5 7 13 3 4" xfId="56161"/>
    <cellStyle name="Обычный 5 7 13 4" xfId="26288"/>
    <cellStyle name="Обычный 5 7 13 4 2" xfId="26289"/>
    <cellStyle name="Обычный 5 7 13 4 2 2" xfId="26290"/>
    <cellStyle name="Обычный 5 7 13 4 2 2 2" xfId="56162"/>
    <cellStyle name="Обычный 5 7 13 4 2 3" xfId="56163"/>
    <cellStyle name="Обычный 5 7 13 4 3" xfId="26291"/>
    <cellStyle name="Обычный 5 7 13 4 3 2" xfId="56164"/>
    <cellStyle name="Обычный 5 7 13 4 4" xfId="56165"/>
    <cellStyle name="Обычный 5 7 13 5" xfId="26292"/>
    <cellStyle name="Обычный 5 7 13 5 2" xfId="26293"/>
    <cellStyle name="Обычный 5 7 13 5 2 2" xfId="56166"/>
    <cellStyle name="Обычный 5 7 13 5 3" xfId="56167"/>
    <cellStyle name="Обычный 5 7 13 6" xfId="26294"/>
    <cellStyle name="Обычный 5 7 13 6 2" xfId="56168"/>
    <cellStyle name="Обычный 5 7 13 7" xfId="26295"/>
    <cellStyle name="Обычный 5 7 13 7 2" xfId="56169"/>
    <cellStyle name="Обычный 5 7 13 8" xfId="56170"/>
    <cellStyle name="Обычный 5 7 14" xfId="26296"/>
    <cellStyle name="Обычный 5 7 14 2" xfId="26297"/>
    <cellStyle name="Обычный 5 7 14 2 2" xfId="26298"/>
    <cellStyle name="Обычный 5 7 14 2 2 2" xfId="26299"/>
    <cellStyle name="Обычный 5 7 14 2 2 2 2" xfId="56171"/>
    <cellStyle name="Обычный 5 7 14 2 2 3" xfId="56172"/>
    <cellStyle name="Обычный 5 7 14 2 3" xfId="26300"/>
    <cellStyle name="Обычный 5 7 14 2 3 2" xfId="56173"/>
    <cellStyle name="Обычный 5 7 14 2 4" xfId="56174"/>
    <cellStyle name="Обычный 5 7 14 3" xfId="26301"/>
    <cellStyle name="Обычный 5 7 14 3 2" xfId="26302"/>
    <cellStyle name="Обычный 5 7 14 3 2 2" xfId="26303"/>
    <cellStyle name="Обычный 5 7 14 3 2 2 2" xfId="56175"/>
    <cellStyle name="Обычный 5 7 14 3 2 3" xfId="56176"/>
    <cellStyle name="Обычный 5 7 14 3 3" xfId="26304"/>
    <cellStyle name="Обычный 5 7 14 3 3 2" xfId="56177"/>
    <cellStyle name="Обычный 5 7 14 3 4" xfId="56178"/>
    <cellStyle name="Обычный 5 7 14 4" xfId="26305"/>
    <cellStyle name="Обычный 5 7 14 4 2" xfId="26306"/>
    <cellStyle name="Обычный 5 7 14 4 2 2" xfId="26307"/>
    <cellStyle name="Обычный 5 7 14 4 2 2 2" xfId="56179"/>
    <cellStyle name="Обычный 5 7 14 4 2 3" xfId="56180"/>
    <cellStyle name="Обычный 5 7 14 4 3" xfId="26308"/>
    <cellStyle name="Обычный 5 7 14 4 3 2" xfId="56181"/>
    <cellStyle name="Обычный 5 7 14 4 4" xfId="56182"/>
    <cellStyle name="Обычный 5 7 14 5" xfId="26309"/>
    <cellStyle name="Обычный 5 7 14 5 2" xfId="26310"/>
    <cellStyle name="Обычный 5 7 14 5 2 2" xfId="56183"/>
    <cellStyle name="Обычный 5 7 14 5 3" xfId="56184"/>
    <cellStyle name="Обычный 5 7 14 6" xfId="26311"/>
    <cellStyle name="Обычный 5 7 14 6 2" xfId="56185"/>
    <cellStyle name="Обычный 5 7 14 7" xfId="26312"/>
    <cellStyle name="Обычный 5 7 14 7 2" xfId="56186"/>
    <cellStyle name="Обычный 5 7 14 8" xfId="56187"/>
    <cellStyle name="Обычный 5 7 15" xfId="26313"/>
    <cellStyle name="Обычный 5 7 15 2" xfId="26314"/>
    <cellStyle name="Обычный 5 7 15 2 2" xfId="26315"/>
    <cellStyle name="Обычный 5 7 15 2 2 2" xfId="26316"/>
    <cellStyle name="Обычный 5 7 15 2 2 2 2" xfId="56188"/>
    <cellStyle name="Обычный 5 7 15 2 2 3" xfId="56189"/>
    <cellStyle name="Обычный 5 7 15 2 3" xfId="26317"/>
    <cellStyle name="Обычный 5 7 15 2 3 2" xfId="56190"/>
    <cellStyle name="Обычный 5 7 15 2 4" xfId="56191"/>
    <cellStyle name="Обычный 5 7 15 3" xfId="26318"/>
    <cellStyle name="Обычный 5 7 15 3 2" xfId="26319"/>
    <cellStyle name="Обычный 5 7 15 3 2 2" xfId="26320"/>
    <cellStyle name="Обычный 5 7 15 3 2 2 2" xfId="56192"/>
    <cellStyle name="Обычный 5 7 15 3 2 3" xfId="56193"/>
    <cellStyle name="Обычный 5 7 15 3 3" xfId="26321"/>
    <cellStyle name="Обычный 5 7 15 3 3 2" xfId="56194"/>
    <cellStyle name="Обычный 5 7 15 3 4" xfId="56195"/>
    <cellStyle name="Обычный 5 7 15 4" xfId="26322"/>
    <cellStyle name="Обычный 5 7 15 4 2" xfId="26323"/>
    <cellStyle name="Обычный 5 7 15 4 2 2" xfId="26324"/>
    <cellStyle name="Обычный 5 7 15 4 2 2 2" xfId="56196"/>
    <cellStyle name="Обычный 5 7 15 4 2 3" xfId="56197"/>
    <cellStyle name="Обычный 5 7 15 4 3" xfId="26325"/>
    <cellStyle name="Обычный 5 7 15 4 3 2" xfId="56198"/>
    <cellStyle name="Обычный 5 7 15 4 4" xfId="56199"/>
    <cellStyle name="Обычный 5 7 15 5" xfId="26326"/>
    <cellStyle name="Обычный 5 7 15 5 2" xfId="26327"/>
    <cellStyle name="Обычный 5 7 15 5 2 2" xfId="56200"/>
    <cellStyle name="Обычный 5 7 15 5 3" xfId="56201"/>
    <cellStyle name="Обычный 5 7 15 6" xfId="26328"/>
    <cellStyle name="Обычный 5 7 15 6 2" xfId="56202"/>
    <cellStyle name="Обычный 5 7 15 7" xfId="26329"/>
    <cellStyle name="Обычный 5 7 15 7 2" xfId="56203"/>
    <cellStyle name="Обычный 5 7 15 8" xfId="56204"/>
    <cellStyle name="Обычный 5 7 16" xfId="26330"/>
    <cellStyle name="Обычный 5 7 16 2" xfId="26331"/>
    <cellStyle name="Обычный 5 7 16 2 2" xfId="26332"/>
    <cellStyle name="Обычный 5 7 16 2 2 2" xfId="26333"/>
    <cellStyle name="Обычный 5 7 16 2 2 2 2" xfId="56205"/>
    <cellStyle name="Обычный 5 7 16 2 2 3" xfId="56206"/>
    <cellStyle name="Обычный 5 7 16 2 3" xfId="26334"/>
    <cellStyle name="Обычный 5 7 16 2 3 2" xfId="56207"/>
    <cellStyle name="Обычный 5 7 16 2 4" xfId="56208"/>
    <cellStyle name="Обычный 5 7 16 3" xfId="26335"/>
    <cellStyle name="Обычный 5 7 16 3 2" xfId="26336"/>
    <cellStyle name="Обычный 5 7 16 3 2 2" xfId="26337"/>
    <cellStyle name="Обычный 5 7 16 3 2 2 2" xfId="56209"/>
    <cellStyle name="Обычный 5 7 16 3 2 3" xfId="56210"/>
    <cellStyle name="Обычный 5 7 16 3 3" xfId="26338"/>
    <cellStyle name="Обычный 5 7 16 3 3 2" xfId="56211"/>
    <cellStyle name="Обычный 5 7 16 3 4" xfId="56212"/>
    <cellStyle name="Обычный 5 7 16 4" xfId="26339"/>
    <cellStyle name="Обычный 5 7 16 4 2" xfId="26340"/>
    <cellStyle name="Обычный 5 7 16 4 2 2" xfId="26341"/>
    <cellStyle name="Обычный 5 7 16 4 2 2 2" xfId="56213"/>
    <cellStyle name="Обычный 5 7 16 4 2 3" xfId="56214"/>
    <cellStyle name="Обычный 5 7 16 4 3" xfId="26342"/>
    <cellStyle name="Обычный 5 7 16 4 3 2" xfId="56215"/>
    <cellStyle name="Обычный 5 7 16 4 4" xfId="56216"/>
    <cellStyle name="Обычный 5 7 16 5" xfId="26343"/>
    <cellStyle name="Обычный 5 7 16 5 2" xfId="26344"/>
    <cellStyle name="Обычный 5 7 16 5 2 2" xfId="56217"/>
    <cellStyle name="Обычный 5 7 16 5 3" xfId="56218"/>
    <cellStyle name="Обычный 5 7 16 6" xfId="26345"/>
    <cellStyle name="Обычный 5 7 16 6 2" xfId="56219"/>
    <cellStyle name="Обычный 5 7 16 7" xfId="26346"/>
    <cellStyle name="Обычный 5 7 16 7 2" xfId="56220"/>
    <cellStyle name="Обычный 5 7 16 8" xfId="56221"/>
    <cellStyle name="Обычный 5 7 17" xfId="26347"/>
    <cellStyle name="Обычный 5 7 17 2" xfId="26348"/>
    <cellStyle name="Обычный 5 7 17 2 2" xfId="26349"/>
    <cellStyle name="Обычный 5 7 17 2 2 2" xfId="26350"/>
    <cellStyle name="Обычный 5 7 17 2 2 2 2" xfId="56222"/>
    <cellStyle name="Обычный 5 7 17 2 2 3" xfId="56223"/>
    <cellStyle name="Обычный 5 7 17 2 3" xfId="26351"/>
    <cellStyle name="Обычный 5 7 17 2 3 2" xfId="56224"/>
    <cellStyle name="Обычный 5 7 17 2 4" xfId="56225"/>
    <cellStyle name="Обычный 5 7 17 3" xfId="26352"/>
    <cellStyle name="Обычный 5 7 17 3 2" xfId="26353"/>
    <cellStyle name="Обычный 5 7 17 3 2 2" xfId="26354"/>
    <cellStyle name="Обычный 5 7 17 3 2 2 2" xfId="56226"/>
    <cellStyle name="Обычный 5 7 17 3 2 3" xfId="56227"/>
    <cellStyle name="Обычный 5 7 17 3 3" xfId="26355"/>
    <cellStyle name="Обычный 5 7 17 3 3 2" xfId="56228"/>
    <cellStyle name="Обычный 5 7 17 3 4" xfId="56229"/>
    <cellStyle name="Обычный 5 7 17 4" xfId="26356"/>
    <cellStyle name="Обычный 5 7 17 4 2" xfId="26357"/>
    <cellStyle name="Обычный 5 7 17 4 2 2" xfId="26358"/>
    <cellStyle name="Обычный 5 7 17 4 2 2 2" xfId="56230"/>
    <cellStyle name="Обычный 5 7 17 4 2 3" xfId="56231"/>
    <cellStyle name="Обычный 5 7 17 4 3" xfId="26359"/>
    <cellStyle name="Обычный 5 7 17 4 3 2" xfId="56232"/>
    <cellStyle name="Обычный 5 7 17 4 4" xfId="56233"/>
    <cellStyle name="Обычный 5 7 17 5" xfId="26360"/>
    <cellStyle name="Обычный 5 7 17 5 2" xfId="26361"/>
    <cellStyle name="Обычный 5 7 17 5 2 2" xfId="56234"/>
    <cellStyle name="Обычный 5 7 17 5 3" xfId="56235"/>
    <cellStyle name="Обычный 5 7 17 6" xfId="26362"/>
    <cellStyle name="Обычный 5 7 17 6 2" xfId="56236"/>
    <cellStyle name="Обычный 5 7 17 7" xfId="26363"/>
    <cellStyle name="Обычный 5 7 17 7 2" xfId="56237"/>
    <cellStyle name="Обычный 5 7 17 8" xfId="56238"/>
    <cellStyle name="Обычный 5 7 18" xfId="26364"/>
    <cellStyle name="Обычный 5 7 18 2" xfId="26365"/>
    <cellStyle name="Обычный 5 7 18 2 2" xfId="26366"/>
    <cellStyle name="Обычный 5 7 18 2 2 2" xfId="26367"/>
    <cellStyle name="Обычный 5 7 18 2 2 2 2" xfId="56239"/>
    <cellStyle name="Обычный 5 7 18 2 2 3" xfId="56240"/>
    <cellStyle name="Обычный 5 7 18 2 3" xfId="26368"/>
    <cellStyle name="Обычный 5 7 18 2 3 2" xfId="56241"/>
    <cellStyle name="Обычный 5 7 18 2 4" xfId="56242"/>
    <cellStyle name="Обычный 5 7 18 3" xfId="26369"/>
    <cellStyle name="Обычный 5 7 18 3 2" xfId="26370"/>
    <cellStyle name="Обычный 5 7 18 3 2 2" xfId="26371"/>
    <cellStyle name="Обычный 5 7 18 3 2 2 2" xfId="56243"/>
    <cellStyle name="Обычный 5 7 18 3 2 3" xfId="56244"/>
    <cellStyle name="Обычный 5 7 18 3 3" xfId="26372"/>
    <cellStyle name="Обычный 5 7 18 3 3 2" xfId="56245"/>
    <cellStyle name="Обычный 5 7 18 3 4" xfId="56246"/>
    <cellStyle name="Обычный 5 7 18 4" xfId="26373"/>
    <cellStyle name="Обычный 5 7 18 4 2" xfId="26374"/>
    <cellStyle name="Обычный 5 7 18 4 2 2" xfId="26375"/>
    <cellStyle name="Обычный 5 7 18 4 2 2 2" xfId="56247"/>
    <cellStyle name="Обычный 5 7 18 4 2 3" xfId="56248"/>
    <cellStyle name="Обычный 5 7 18 4 3" xfId="26376"/>
    <cellStyle name="Обычный 5 7 18 4 3 2" xfId="56249"/>
    <cellStyle name="Обычный 5 7 18 4 4" xfId="56250"/>
    <cellStyle name="Обычный 5 7 18 5" xfId="26377"/>
    <cellStyle name="Обычный 5 7 18 5 2" xfId="26378"/>
    <cellStyle name="Обычный 5 7 18 5 2 2" xfId="56251"/>
    <cellStyle name="Обычный 5 7 18 5 3" xfId="56252"/>
    <cellStyle name="Обычный 5 7 18 6" xfId="26379"/>
    <cellStyle name="Обычный 5 7 18 6 2" xfId="56253"/>
    <cellStyle name="Обычный 5 7 18 7" xfId="26380"/>
    <cellStyle name="Обычный 5 7 18 7 2" xfId="56254"/>
    <cellStyle name="Обычный 5 7 18 8" xfId="56255"/>
    <cellStyle name="Обычный 5 7 19" xfId="26381"/>
    <cellStyle name="Обычный 5 7 19 2" xfId="26382"/>
    <cellStyle name="Обычный 5 7 19 2 2" xfId="26383"/>
    <cellStyle name="Обычный 5 7 19 2 2 2" xfId="26384"/>
    <cellStyle name="Обычный 5 7 19 2 2 2 2" xfId="56256"/>
    <cellStyle name="Обычный 5 7 19 2 2 3" xfId="56257"/>
    <cellStyle name="Обычный 5 7 19 2 3" xfId="26385"/>
    <cellStyle name="Обычный 5 7 19 2 3 2" xfId="56258"/>
    <cellStyle name="Обычный 5 7 19 2 4" xfId="56259"/>
    <cellStyle name="Обычный 5 7 19 3" xfId="26386"/>
    <cellStyle name="Обычный 5 7 19 3 2" xfId="26387"/>
    <cellStyle name="Обычный 5 7 19 3 2 2" xfId="26388"/>
    <cellStyle name="Обычный 5 7 19 3 2 2 2" xfId="56260"/>
    <cellStyle name="Обычный 5 7 19 3 2 3" xfId="56261"/>
    <cellStyle name="Обычный 5 7 19 3 3" xfId="26389"/>
    <cellStyle name="Обычный 5 7 19 3 3 2" xfId="56262"/>
    <cellStyle name="Обычный 5 7 19 3 4" xfId="56263"/>
    <cellStyle name="Обычный 5 7 19 4" xfId="26390"/>
    <cellStyle name="Обычный 5 7 19 4 2" xfId="26391"/>
    <cellStyle name="Обычный 5 7 19 4 2 2" xfId="26392"/>
    <cellStyle name="Обычный 5 7 19 4 2 2 2" xfId="56264"/>
    <cellStyle name="Обычный 5 7 19 4 2 3" xfId="56265"/>
    <cellStyle name="Обычный 5 7 19 4 3" xfId="26393"/>
    <cellStyle name="Обычный 5 7 19 4 3 2" xfId="56266"/>
    <cellStyle name="Обычный 5 7 19 4 4" xfId="56267"/>
    <cellStyle name="Обычный 5 7 19 5" xfId="26394"/>
    <cellStyle name="Обычный 5 7 19 5 2" xfId="26395"/>
    <cellStyle name="Обычный 5 7 19 5 2 2" xfId="56268"/>
    <cellStyle name="Обычный 5 7 19 5 3" xfId="56269"/>
    <cellStyle name="Обычный 5 7 19 6" xfId="26396"/>
    <cellStyle name="Обычный 5 7 19 6 2" xfId="56270"/>
    <cellStyle name="Обычный 5 7 19 7" xfId="26397"/>
    <cellStyle name="Обычный 5 7 19 7 2" xfId="56271"/>
    <cellStyle name="Обычный 5 7 19 8" xfId="56272"/>
    <cellStyle name="Обычный 5 7 2" xfId="26398"/>
    <cellStyle name="Обычный 5 7 2 2" xfId="26399"/>
    <cellStyle name="Обычный 5 7 2 2 2" xfId="26400"/>
    <cellStyle name="Обычный 5 7 2 2 2 2" xfId="26401"/>
    <cellStyle name="Обычный 5 7 2 2 2 2 2" xfId="56273"/>
    <cellStyle name="Обычный 5 7 2 2 2 3" xfId="56274"/>
    <cellStyle name="Обычный 5 7 2 2 3" xfId="26402"/>
    <cellStyle name="Обычный 5 7 2 2 3 2" xfId="56275"/>
    <cellStyle name="Обычный 5 7 2 2 4" xfId="56276"/>
    <cellStyle name="Обычный 5 7 2 3" xfId="26403"/>
    <cellStyle name="Обычный 5 7 2 3 2" xfId="26404"/>
    <cellStyle name="Обычный 5 7 2 3 2 2" xfId="26405"/>
    <cellStyle name="Обычный 5 7 2 3 2 2 2" xfId="56277"/>
    <cellStyle name="Обычный 5 7 2 3 2 3" xfId="56278"/>
    <cellStyle name="Обычный 5 7 2 3 3" xfId="26406"/>
    <cellStyle name="Обычный 5 7 2 3 3 2" xfId="56279"/>
    <cellStyle name="Обычный 5 7 2 3 4" xfId="56280"/>
    <cellStyle name="Обычный 5 7 2 4" xfId="26407"/>
    <cellStyle name="Обычный 5 7 2 4 2" xfId="26408"/>
    <cellStyle name="Обычный 5 7 2 4 2 2" xfId="26409"/>
    <cellStyle name="Обычный 5 7 2 4 2 2 2" xfId="56281"/>
    <cellStyle name="Обычный 5 7 2 4 2 3" xfId="56282"/>
    <cellStyle name="Обычный 5 7 2 4 3" xfId="26410"/>
    <cellStyle name="Обычный 5 7 2 4 3 2" xfId="56283"/>
    <cellStyle name="Обычный 5 7 2 4 4" xfId="56284"/>
    <cellStyle name="Обычный 5 7 2 5" xfId="26411"/>
    <cellStyle name="Обычный 5 7 2 5 2" xfId="26412"/>
    <cellStyle name="Обычный 5 7 2 5 2 2" xfId="56285"/>
    <cellStyle name="Обычный 5 7 2 5 3" xfId="56286"/>
    <cellStyle name="Обычный 5 7 2 6" xfId="26413"/>
    <cellStyle name="Обычный 5 7 2 6 2" xfId="56287"/>
    <cellStyle name="Обычный 5 7 2 7" xfId="26414"/>
    <cellStyle name="Обычный 5 7 2 7 2" xfId="56288"/>
    <cellStyle name="Обычный 5 7 2 8" xfId="56289"/>
    <cellStyle name="Обычный 5 7 20" xfId="26415"/>
    <cellStyle name="Обычный 5 7 20 2" xfId="26416"/>
    <cellStyle name="Обычный 5 7 20 2 2" xfId="26417"/>
    <cellStyle name="Обычный 5 7 20 2 2 2" xfId="26418"/>
    <cellStyle name="Обычный 5 7 20 2 2 2 2" xfId="56290"/>
    <cellStyle name="Обычный 5 7 20 2 2 3" xfId="56291"/>
    <cellStyle name="Обычный 5 7 20 2 3" xfId="26419"/>
    <cellStyle name="Обычный 5 7 20 2 3 2" xfId="56292"/>
    <cellStyle name="Обычный 5 7 20 2 4" xfId="56293"/>
    <cellStyle name="Обычный 5 7 20 3" xfId="26420"/>
    <cellStyle name="Обычный 5 7 20 3 2" xfId="26421"/>
    <cellStyle name="Обычный 5 7 20 3 2 2" xfId="26422"/>
    <cellStyle name="Обычный 5 7 20 3 2 2 2" xfId="56294"/>
    <cellStyle name="Обычный 5 7 20 3 2 3" xfId="56295"/>
    <cellStyle name="Обычный 5 7 20 3 3" xfId="26423"/>
    <cellStyle name="Обычный 5 7 20 3 3 2" xfId="56296"/>
    <cellStyle name="Обычный 5 7 20 3 4" xfId="56297"/>
    <cellStyle name="Обычный 5 7 20 4" xfId="26424"/>
    <cellStyle name="Обычный 5 7 20 4 2" xfId="26425"/>
    <cellStyle name="Обычный 5 7 20 4 2 2" xfId="26426"/>
    <cellStyle name="Обычный 5 7 20 4 2 2 2" xfId="56298"/>
    <cellStyle name="Обычный 5 7 20 4 2 3" xfId="56299"/>
    <cellStyle name="Обычный 5 7 20 4 3" xfId="26427"/>
    <cellStyle name="Обычный 5 7 20 4 3 2" xfId="56300"/>
    <cellStyle name="Обычный 5 7 20 4 4" xfId="56301"/>
    <cellStyle name="Обычный 5 7 20 5" xfId="26428"/>
    <cellStyle name="Обычный 5 7 20 5 2" xfId="26429"/>
    <cellStyle name="Обычный 5 7 20 5 2 2" xfId="56302"/>
    <cellStyle name="Обычный 5 7 20 5 3" xfId="56303"/>
    <cellStyle name="Обычный 5 7 20 6" xfId="26430"/>
    <cellStyle name="Обычный 5 7 20 6 2" xfId="56304"/>
    <cellStyle name="Обычный 5 7 20 7" xfId="26431"/>
    <cellStyle name="Обычный 5 7 20 7 2" xfId="56305"/>
    <cellStyle name="Обычный 5 7 20 8" xfId="56306"/>
    <cellStyle name="Обычный 5 7 21" xfId="26432"/>
    <cellStyle name="Обычный 5 7 21 2" xfId="26433"/>
    <cellStyle name="Обычный 5 7 21 2 2" xfId="26434"/>
    <cellStyle name="Обычный 5 7 21 2 2 2" xfId="26435"/>
    <cellStyle name="Обычный 5 7 21 2 2 2 2" xfId="56307"/>
    <cellStyle name="Обычный 5 7 21 2 2 3" xfId="56308"/>
    <cellStyle name="Обычный 5 7 21 2 3" xfId="26436"/>
    <cellStyle name="Обычный 5 7 21 2 3 2" xfId="56309"/>
    <cellStyle name="Обычный 5 7 21 2 4" xfId="56310"/>
    <cellStyle name="Обычный 5 7 21 3" xfId="26437"/>
    <cellStyle name="Обычный 5 7 21 3 2" xfId="26438"/>
    <cellStyle name="Обычный 5 7 21 3 2 2" xfId="26439"/>
    <cellStyle name="Обычный 5 7 21 3 2 2 2" xfId="56311"/>
    <cellStyle name="Обычный 5 7 21 3 2 3" xfId="56312"/>
    <cellStyle name="Обычный 5 7 21 3 3" xfId="26440"/>
    <cellStyle name="Обычный 5 7 21 3 3 2" xfId="56313"/>
    <cellStyle name="Обычный 5 7 21 3 4" xfId="56314"/>
    <cellStyle name="Обычный 5 7 21 4" xfId="26441"/>
    <cellStyle name="Обычный 5 7 21 4 2" xfId="26442"/>
    <cellStyle name="Обычный 5 7 21 4 2 2" xfId="26443"/>
    <cellStyle name="Обычный 5 7 21 4 2 2 2" xfId="56315"/>
    <cellStyle name="Обычный 5 7 21 4 2 3" xfId="56316"/>
    <cellStyle name="Обычный 5 7 21 4 3" xfId="26444"/>
    <cellStyle name="Обычный 5 7 21 4 3 2" xfId="56317"/>
    <cellStyle name="Обычный 5 7 21 4 4" xfId="56318"/>
    <cellStyle name="Обычный 5 7 21 5" xfId="26445"/>
    <cellStyle name="Обычный 5 7 21 5 2" xfId="26446"/>
    <cellStyle name="Обычный 5 7 21 5 2 2" xfId="56319"/>
    <cellStyle name="Обычный 5 7 21 5 3" xfId="56320"/>
    <cellStyle name="Обычный 5 7 21 6" xfId="26447"/>
    <cellStyle name="Обычный 5 7 21 6 2" xfId="56321"/>
    <cellStyle name="Обычный 5 7 21 7" xfId="26448"/>
    <cellStyle name="Обычный 5 7 21 7 2" xfId="56322"/>
    <cellStyle name="Обычный 5 7 21 8" xfId="56323"/>
    <cellStyle name="Обычный 5 7 22" xfId="26449"/>
    <cellStyle name="Обычный 5 7 22 2" xfId="26450"/>
    <cellStyle name="Обычный 5 7 22 2 2" xfId="26451"/>
    <cellStyle name="Обычный 5 7 22 2 2 2" xfId="26452"/>
    <cellStyle name="Обычный 5 7 22 2 2 2 2" xfId="56324"/>
    <cellStyle name="Обычный 5 7 22 2 2 3" xfId="56325"/>
    <cellStyle name="Обычный 5 7 22 2 3" xfId="26453"/>
    <cellStyle name="Обычный 5 7 22 2 3 2" xfId="56326"/>
    <cellStyle name="Обычный 5 7 22 2 4" xfId="56327"/>
    <cellStyle name="Обычный 5 7 22 3" xfId="26454"/>
    <cellStyle name="Обычный 5 7 22 3 2" xfId="26455"/>
    <cellStyle name="Обычный 5 7 22 3 2 2" xfId="26456"/>
    <cellStyle name="Обычный 5 7 22 3 2 2 2" xfId="56328"/>
    <cellStyle name="Обычный 5 7 22 3 2 3" xfId="56329"/>
    <cellStyle name="Обычный 5 7 22 3 3" xfId="26457"/>
    <cellStyle name="Обычный 5 7 22 3 3 2" xfId="56330"/>
    <cellStyle name="Обычный 5 7 22 3 4" xfId="56331"/>
    <cellStyle name="Обычный 5 7 22 4" xfId="26458"/>
    <cellStyle name="Обычный 5 7 22 4 2" xfId="26459"/>
    <cellStyle name="Обычный 5 7 22 4 2 2" xfId="26460"/>
    <cellStyle name="Обычный 5 7 22 4 2 2 2" xfId="56332"/>
    <cellStyle name="Обычный 5 7 22 4 2 3" xfId="56333"/>
    <cellStyle name="Обычный 5 7 22 4 3" xfId="26461"/>
    <cellStyle name="Обычный 5 7 22 4 3 2" xfId="56334"/>
    <cellStyle name="Обычный 5 7 22 4 4" xfId="56335"/>
    <cellStyle name="Обычный 5 7 22 5" xfId="26462"/>
    <cellStyle name="Обычный 5 7 22 5 2" xfId="26463"/>
    <cellStyle name="Обычный 5 7 22 5 2 2" xfId="56336"/>
    <cellStyle name="Обычный 5 7 22 5 3" xfId="56337"/>
    <cellStyle name="Обычный 5 7 22 6" xfId="26464"/>
    <cellStyle name="Обычный 5 7 22 6 2" xfId="56338"/>
    <cellStyle name="Обычный 5 7 22 7" xfId="26465"/>
    <cellStyle name="Обычный 5 7 22 7 2" xfId="56339"/>
    <cellStyle name="Обычный 5 7 22 8" xfId="56340"/>
    <cellStyle name="Обычный 5 7 23" xfId="26466"/>
    <cellStyle name="Обычный 5 7 23 2" xfId="26467"/>
    <cellStyle name="Обычный 5 7 23 2 2" xfId="26468"/>
    <cellStyle name="Обычный 5 7 23 2 2 2" xfId="26469"/>
    <cellStyle name="Обычный 5 7 23 2 2 2 2" xfId="56341"/>
    <cellStyle name="Обычный 5 7 23 2 2 3" xfId="56342"/>
    <cellStyle name="Обычный 5 7 23 2 3" xfId="26470"/>
    <cellStyle name="Обычный 5 7 23 2 3 2" xfId="56343"/>
    <cellStyle name="Обычный 5 7 23 2 4" xfId="56344"/>
    <cellStyle name="Обычный 5 7 23 3" xfId="26471"/>
    <cellStyle name="Обычный 5 7 23 3 2" xfId="26472"/>
    <cellStyle name="Обычный 5 7 23 3 2 2" xfId="26473"/>
    <cellStyle name="Обычный 5 7 23 3 2 2 2" xfId="56345"/>
    <cellStyle name="Обычный 5 7 23 3 2 3" xfId="56346"/>
    <cellStyle name="Обычный 5 7 23 3 3" xfId="26474"/>
    <cellStyle name="Обычный 5 7 23 3 3 2" xfId="56347"/>
    <cellStyle name="Обычный 5 7 23 3 4" xfId="56348"/>
    <cellStyle name="Обычный 5 7 23 4" xfId="26475"/>
    <cellStyle name="Обычный 5 7 23 4 2" xfId="26476"/>
    <cellStyle name="Обычный 5 7 23 4 2 2" xfId="26477"/>
    <cellStyle name="Обычный 5 7 23 4 2 2 2" xfId="56349"/>
    <cellStyle name="Обычный 5 7 23 4 2 3" xfId="56350"/>
    <cellStyle name="Обычный 5 7 23 4 3" xfId="26478"/>
    <cellStyle name="Обычный 5 7 23 4 3 2" xfId="56351"/>
    <cellStyle name="Обычный 5 7 23 4 4" xfId="56352"/>
    <cellStyle name="Обычный 5 7 23 5" xfId="26479"/>
    <cellStyle name="Обычный 5 7 23 5 2" xfId="26480"/>
    <cellStyle name="Обычный 5 7 23 5 2 2" xfId="56353"/>
    <cellStyle name="Обычный 5 7 23 5 3" xfId="56354"/>
    <cellStyle name="Обычный 5 7 23 6" xfId="26481"/>
    <cellStyle name="Обычный 5 7 23 6 2" xfId="56355"/>
    <cellStyle name="Обычный 5 7 23 7" xfId="26482"/>
    <cellStyle name="Обычный 5 7 23 7 2" xfId="56356"/>
    <cellStyle name="Обычный 5 7 23 8" xfId="56357"/>
    <cellStyle name="Обычный 5 7 24" xfId="26483"/>
    <cellStyle name="Обычный 5 7 24 2" xfId="26484"/>
    <cellStyle name="Обычный 5 7 24 2 2" xfId="26485"/>
    <cellStyle name="Обычный 5 7 24 2 2 2" xfId="26486"/>
    <cellStyle name="Обычный 5 7 24 2 2 2 2" xfId="56358"/>
    <cellStyle name="Обычный 5 7 24 2 2 3" xfId="56359"/>
    <cellStyle name="Обычный 5 7 24 2 3" xfId="26487"/>
    <cellStyle name="Обычный 5 7 24 2 3 2" xfId="56360"/>
    <cellStyle name="Обычный 5 7 24 2 4" xfId="56361"/>
    <cellStyle name="Обычный 5 7 24 3" xfId="26488"/>
    <cellStyle name="Обычный 5 7 24 3 2" xfId="26489"/>
    <cellStyle name="Обычный 5 7 24 3 2 2" xfId="26490"/>
    <cellStyle name="Обычный 5 7 24 3 2 2 2" xfId="56362"/>
    <cellStyle name="Обычный 5 7 24 3 2 3" xfId="56363"/>
    <cellStyle name="Обычный 5 7 24 3 3" xfId="26491"/>
    <cellStyle name="Обычный 5 7 24 3 3 2" xfId="56364"/>
    <cellStyle name="Обычный 5 7 24 3 4" xfId="56365"/>
    <cellStyle name="Обычный 5 7 24 4" xfId="26492"/>
    <cellStyle name="Обычный 5 7 24 4 2" xfId="26493"/>
    <cellStyle name="Обычный 5 7 24 4 2 2" xfId="26494"/>
    <cellStyle name="Обычный 5 7 24 4 2 2 2" xfId="56366"/>
    <cellStyle name="Обычный 5 7 24 4 2 3" xfId="56367"/>
    <cellStyle name="Обычный 5 7 24 4 3" xfId="26495"/>
    <cellStyle name="Обычный 5 7 24 4 3 2" xfId="56368"/>
    <cellStyle name="Обычный 5 7 24 4 4" xfId="56369"/>
    <cellStyle name="Обычный 5 7 24 5" xfId="26496"/>
    <cellStyle name="Обычный 5 7 24 5 2" xfId="26497"/>
    <cellStyle name="Обычный 5 7 24 5 2 2" xfId="56370"/>
    <cellStyle name="Обычный 5 7 24 5 3" xfId="56371"/>
    <cellStyle name="Обычный 5 7 24 6" xfId="26498"/>
    <cellStyle name="Обычный 5 7 24 6 2" xfId="56372"/>
    <cellStyle name="Обычный 5 7 24 7" xfId="26499"/>
    <cellStyle name="Обычный 5 7 24 7 2" xfId="56373"/>
    <cellStyle name="Обычный 5 7 24 8" xfId="56374"/>
    <cellStyle name="Обычный 5 7 25" xfId="26500"/>
    <cellStyle name="Обычный 5 7 25 2" xfId="26501"/>
    <cellStyle name="Обычный 5 7 25 2 2" xfId="26502"/>
    <cellStyle name="Обычный 5 7 25 2 2 2" xfId="26503"/>
    <cellStyle name="Обычный 5 7 25 2 2 2 2" xfId="56375"/>
    <cellStyle name="Обычный 5 7 25 2 2 3" xfId="56376"/>
    <cellStyle name="Обычный 5 7 25 2 3" xfId="26504"/>
    <cellStyle name="Обычный 5 7 25 2 3 2" xfId="56377"/>
    <cellStyle name="Обычный 5 7 25 2 4" xfId="56378"/>
    <cellStyle name="Обычный 5 7 25 3" xfId="26505"/>
    <cellStyle name="Обычный 5 7 25 3 2" xfId="26506"/>
    <cellStyle name="Обычный 5 7 25 3 2 2" xfId="26507"/>
    <cellStyle name="Обычный 5 7 25 3 2 2 2" xfId="56379"/>
    <cellStyle name="Обычный 5 7 25 3 2 3" xfId="56380"/>
    <cellStyle name="Обычный 5 7 25 3 3" xfId="26508"/>
    <cellStyle name="Обычный 5 7 25 3 3 2" xfId="56381"/>
    <cellStyle name="Обычный 5 7 25 3 4" xfId="56382"/>
    <cellStyle name="Обычный 5 7 25 4" xfId="26509"/>
    <cellStyle name="Обычный 5 7 25 4 2" xfId="26510"/>
    <cellStyle name="Обычный 5 7 25 4 2 2" xfId="26511"/>
    <cellStyle name="Обычный 5 7 25 4 2 2 2" xfId="56383"/>
    <cellStyle name="Обычный 5 7 25 4 2 3" xfId="56384"/>
    <cellStyle name="Обычный 5 7 25 4 3" xfId="26512"/>
    <cellStyle name="Обычный 5 7 25 4 3 2" xfId="56385"/>
    <cellStyle name="Обычный 5 7 25 4 4" xfId="56386"/>
    <cellStyle name="Обычный 5 7 25 5" xfId="26513"/>
    <cellStyle name="Обычный 5 7 25 5 2" xfId="26514"/>
    <cellStyle name="Обычный 5 7 25 5 2 2" xfId="56387"/>
    <cellStyle name="Обычный 5 7 25 5 3" xfId="56388"/>
    <cellStyle name="Обычный 5 7 25 6" xfId="26515"/>
    <cellStyle name="Обычный 5 7 25 6 2" xfId="56389"/>
    <cellStyle name="Обычный 5 7 25 7" xfId="26516"/>
    <cellStyle name="Обычный 5 7 25 7 2" xfId="56390"/>
    <cellStyle name="Обычный 5 7 25 8" xfId="56391"/>
    <cellStyle name="Обычный 5 7 26" xfId="26517"/>
    <cellStyle name="Обычный 5 7 26 2" xfId="26518"/>
    <cellStyle name="Обычный 5 7 26 2 2" xfId="26519"/>
    <cellStyle name="Обычный 5 7 26 2 2 2" xfId="26520"/>
    <cellStyle name="Обычный 5 7 26 2 2 2 2" xfId="56392"/>
    <cellStyle name="Обычный 5 7 26 2 2 3" xfId="56393"/>
    <cellStyle name="Обычный 5 7 26 2 3" xfId="26521"/>
    <cellStyle name="Обычный 5 7 26 2 3 2" xfId="56394"/>
    <cellStyle name="Обычный 5 7 26 2 4" xfId="56395"/>
    <cellStyle name="Обычный 5 7 26 3" xfId="26522"/>
    <cellStyle name="Обычный 5 7 26 3 2" xfId="26523"/>
    <cellStyle name="Обычный 5 7 26 3 2 2" xfId="26524"/>
    <cellStyle name="Обычный 5 7 26 3 2 2 2" xfId="56396"/>
    <cellStyle name="Обычный 5 7 26 3 2 3" xfId="56397"/>
    <cellStyle name="Обычный 5 7 26 3 3" xfId="26525"/>
    <cellStyle name="Обычный 5 7 26 3 3 2" xfId="56398"/>
    <cellStyle name="Обычный 5 7 26 3 4" xfId="56399"/>
    <cellStyle name="Обычный 5 7 26 4" xfId="26526"/>
    <cellStyle name="Обычный 5 7 26 4 2" xfId="26527"/>
    <cellStyle name="Обычный 5 7 26 4 2 2" xfId="26528"/>
    <cellStyle name="Обычный 5 7 26 4 2 2 2" xfId="56400"/>
    <cellStyle name="Обычный 5 7 26 4 2 3" xfId="56401"/>
    <cellStyle name="Обычный 5 7 26 4 3" xfId="26529"/>
    <cellStyle name="Обычный 5 7 26 4 3 2" xfId="56402"/>
    <cellStyle name="Обычный 5 7 26 4 4" xfId="56403"/>
    <cellStyle name="Обычный 5 7 26 5" xfId="26530"/>
    <cellStyle name="Обычный 5 7 26 5 2" xfId="26531"/>
    <cellStyle name="Обычный 5 7 26 5 2 2" xfId="56404"/>
    <cellStyle name="Обычный 5 7 26 5 3" xfId="56405"/>
    <cellStyle name="Обычный 5 7 26 6" xfId="26532"/>
    <cellStyle name="Обычный 5 7 26 6 2" xfId="56406"/>
    <cellStyle name="Обычный 5 7 26 7" xfId="26533"/>
    <cellStyle name="Обычный 5 7 26 7 2" xfId="56407"/>
    <cellStyle name="Обычный 5 7 26 8" xfId="56408"/>
    <cellStyle name="Обычный 5 7 27" xfId="26534"/>
    <cellStyle name="Обычный 5 7 27 2" xfId="26535"/>
    <cellStyle name="Обычный 5 7 27 2 2" xfId="26536"/>
    <cellStyle name="Обычный 5 7 27 2 2 2" xfId="26537"/>
    <cellStyle name="Обычный 5 7 27 2 2 2 2" xfId="56409"/>
    <cellStyle name="Обычный 5 7 27 2 2 3" xfId="56410"/>
    <cellStyle name="Обычный 5 7 27 2 3" xfId="26538"/>
    <cellStyle name="Обычный 5 7 27 2 3 2" xfId="56411"/>
    <cellStyle name="Обычный 5 7 27 2 4" xfId="56412"/>
    <cellStyle name="Обычный 5 7 27 3" xfId="26539"/>
    <cellStyle name="Обычный 5 7 27 3 2" xfId="26540"/>
    <cellStyle name="Обычный 5 7 27 3 2 2" xfId="26541"/>
    <cellStyle name="Обычный 5 7 27 3 2 2 2" xfId="56413"/>
    <cellStyle name="Обычный 5 7 27 3 2 3" xfId="56414"/>
    <cellStyle name="Обычный 5 7 27 3 3" xfId="26542"/>
    <cellStyle name="Обычный 5 7 27 3 3 2" xfId="56415"/>
    <cellStyle name="Обычный 5 7 27 3 4" xfId="56416"/>
    <cellStyle name="Обычный 5 7 27 4" xfId="26543"/>
    <cellStyle name="Обычный 5 7 27 4 2" xfId="26544"/>
    <cellStyle name="Обычный 5 7 27 4 2 2" xfId="26545"/>
    <cellStyle name="Обычный 5 7 27 4 2 2 2" xfId="56417"/>
    <cellStyle name="Обычный 5 7 27 4 2 3" xfId="56418"/>
    <cellStyle name="Обычный 5 7 27 4 3" xfId="26546"/>
    <cellStyle name="Обычный 5 7 27 4 3 2" xfId="56419"/>
    <cellStyle name="Обычный 5 7 27 4 4" xfId="56420"/>
    <cellStyle name="Обычный 5 7 27 5" xfId="26547"/>
    <cellStyle name="Обычный 5 7 27 5 2" xfId="26548"/>
    <cellStyle name="Обычный 5 7 27 5 2 2" xfId="56421"/>
    <cellStyle name="Обычный 5 7 27 5 3" xfId="56422"/>
    <cellStyle name="Обычный 5 7 27 6" xfId="26549"/>
    <cellStyle name="Обычный 5 7 27 6 2" xfId="56423"/>
    <cellStyle name="Обычный 5 7 27 7" xfId="26550"/>
    <cellStyle name="Обычный 5 7 27 7 2" xfId="56424"/>
    <cellStyle name="Обычный 5 7 27 8" xfId="56425"/>
    <cellStyle name="Обычный 5 7 28" xfId="26551"/>
    <cellStyle name="Обычный 5 7 28 2" xfId="26552"/>
    <cellStyle name="Обычный 5 7 28 2 2" xfId="26553"/>
    <cellStyle name="Обычный 5 7 28 2 2 2" xfId="26554"/>
    <cellStyle name="Обычный 5 7 28 2 2 2 2" xfId="56426"/>
    <cellStyle name="Обычный 5 7 28 2 2 3" xfId="56427"/>
    <cellStyle name="Обычный 5 7 28 2 3" xfId="26555"/>
    <cellStyle name="Обычный 5 7 28 2 3 2" xfId="56428"/>
    <cellStyle name="Обычный 5 7 28 2 4" xfId="56429"/>
    <cellStyle name="Обычный 5 7 28 3" xfId="26556"/>
    <cellStyle name="Обычный 5 7 28 3 2" xfId="26557"/>
    <cellStyle name="Обычный 5 7 28 3 2 2" xfId="26558"/>
    <cellStyle name="Обычный 5 7 28 3 2 2 2" xfId="56430"/>
    <cellStyle name="Обычный 5 7 28 3 2 3" xfId="56431"/>
    <cellStyle name="Обычный 5 7 28 3 3" xfId="26559"/>
    <cellStyle name="Обычный 5 7 28 3 3 2" xfId="56432"/>
    <cellStyle name="Обычный 5 7 28 3 4" xfId="56433"/>
    <cellStyle name="Обычный 5 7 28 4" xfId="26560"/>
    <cellStyle name="Обычный 5 7 28 4 2" xfId="26561"/>
    <cellStyle name="Обычный 5 7 28 4 2 2" xfId="26562"/>
    <cellStyle name="Обычный 5 7 28 4 2 2 2" xfId="56434"/>
    <cellStyle name="Обычный 5 7 28 4 2 3" xfId="56435"/>
    <cellStyle name="Обычный 5 7 28 4 3" xfId="26563"/>
    <cellStyle name="Обычный 5 7 28 4 3 2" xfId="56436"/>
    <cellStyle name="Обычный 5 7 28 4 4" xfId="56437"/>
    <cellStyle name="Обычный 5 7 28 5" xfId="26564"/>
    <cellStyle name="Обычный 5 7 28 5 2" xfId="26565"/>
    <cellStyle name="Обычный 5 7 28 5 2 2" xfId="56438"/>
    <cellStyle name="Обычный 5 7 28 5 3" xfId="56439"/>
    <cellStyle name="Обычный 5 7 28 6" xfId="26566"/>
    <cellStyle name="Обычный 5 7 28 6 2" xfId="56440"/>
    <cellStyle name="Обычный 5 7 28 7" xfId="26567"/>
    <cellStyle name="Обычный 5 7 28 7 2" xfId="56441"/>
    <cellStyle name="Обычный 5 7 28 8" xfId="56442"/>
    <cellStyle name="Обычный 5 7 29" xfId="26568"/>
    <cellStyle name="Обычный 5 7 29 2" xfId="26569"/>
    <cellStyle name="Обычный 5 7 29 2 2" xfId="26570"/>
    <cellStyle name="Обычный 5 7 29 2 2 2" xfId="26571"/>
    <cellStyle name="Обычный 5 7 29 2 2 2 2" xfId="56443"/>
    <cellStyle name="Обычный 5 7 29 2 2 3" xfId="56444"/>
    <cellStyle name="Обычный 5 7 29 2 3" xfId="26572"/>
    <cellStyle name="Обычный 5 7 29 2 3 2" xfId="56445"/>
    <cellStyle name="Обычный 5 7 29 2 4" xfId="56446"/>
    <cellStyle name="Обычный 5 7 29 3" xfId="26573"/>
    <cellStyle name="Обычный 5 7 29 3 2" xfId="26574"/>
    <cellStyle name="Обычный 5 7 29 3 2 2" xfId="26575"/>
    <cellStyle name="Обычный 5 7 29 3 2 2 2" xfId="56447"/>
    <cellStyle name="Обычный 5 7 29 3 2 3" xfId="56448"/>
    <cellStyle name="Обычный 5 7 29 3 3" xfId="26576"/>
    <cellStyle name="Обычный 5 7 29 3 3 2" xfId="56449"/>
    <cellStyle name="Обычный 5 7 29 3 4" xfId="56450"/>
    <cellStyle name="Обычный 5 7 29 4" xfId="26577"/>
    <cellStyle name="Обычный 5 7 29 4 2" xfId="26578"/>
    <cellStyle name="Обычный 5 7 29 4 2 2" xfId="26579"/>
    <cellStyle name="Обычный 5 7 29 4 2 2 2" xfId="56451"/>
    <cellStyle name="Обычный 5 7 29 4 2 3" xfId="56452"/>
    <cellStyle name="Обычный 5 7 29 4 3" xfId="26580"/>
    <cellStyle name="Обычный 5 7 29 4 3 2" xfId="56453"/>
    <cellStyle name="Обычный 5 7 29 4 4" xfId="56454"/>
    <cellStyle name="Обычный 5 7 29 5" xfId="26581"/>
    <cellStyle name="Обычный 5 7 29 5 2" xfId="26582"/>
    <cellStyle name="Обычный 5 7 29 5 2 2" xfId="56455"/>
    <cellStyle name="Обычный 5 7 29 5 3" xfId="56456"/>
    <cellStyle name="Обычный 5 7 29 6" xfId="26583"/>
    <cellStyle name="Обычный 5 7 29 6 2" xfId="56457"/>
    <cellStyle name="Обычный 5 7 29 7" xfId="26584"/>
    <cellStyle name="Обычный 5 7 29 7 2" xfId="56458"/>
    <cellStyle name="Обычный 5 7 29 8" xfId="56459"/>
    <cellStyle name="Обычный 5 7 3" xfId="26585"/>
    <cellStyle name="Обычный 5 7 3 2" xfId="26586"/>
    <cellStyle name="Обычный 5 7 3 2 2" xfId="26587"/>
    <cellStyle name="Обычный 5 7 3 2 2 2" xfId="26588"/>
    <cellStyle name="Обычный 5 7 3 2 2 2 2" xfId="56460"/>
    <cellStyle name="Обычный 5 7 3 2 2 3" xfId="56461"/>
    <cellStyle name="Обычный 5 7 3 2 3" xfId="26589"/>
    <cellStyle name="Обычный 5 7 3 2 3 2" xfId="56462"/>
    <cellStyle name="Обычный 5 7 3 2 4" xfId="56463"/>
    <cellStyle name="Обычный 5 7 3 3" xfId="26590"/>
    <cellStyle name="Обычный 5 7 3 3 2" xfId="26591"/>
    <cellStyle name="Обычный 5 7 3 3 2 2" xfId="26592"/>
    <cellStyle name="Обычный 5 7 3 3 2 2 2" xfId="56464"/>
    <cellStyle name="Обычный 5 7 3 3 2 3" xfId="56465"/>
    <cellStyle name="Обычный 5 7 3 3 3" xfId="26593"/>
    <cellStyle name="Обычный 5 7 3 3 3 2" xfId="56466"/>
    <cellStyle name="Обычный 5 7 3 3 4" xfId="56467"/>
    <cellStyle name="Обычный 5 7 3 4" xfId="26594"/>
    <cellStyle name="Обычный 5 7 3 4 2" xfId="26595"/>
    <cellStyle name="Обычный 5 7 3 4 2 2" xfId="26596"/>
    <cellStyle name="Обычный 5 7 3 4 2 2 2" xfId="56468"/>
    <cellStyle name="Обычный 5 7 3 4 2 3" xfId="56469"/>
    <cellStyle name="Обычный 5 7 3 4 3" xfId="26597"/>
    <cellStyle name="Обычный 5 7 3 4 3 2" xfId="56470"/>
    <cellStyle name="Обычный 5 7 3 4 4" xfId="56471"/>
    <cellStyle name="Обычный 5 7 3 5" xfId="26598"/>
    <cellStyle name="Обычный 5 7 3 5 2" xfId="26599"/>
    <cellStyle name="Обычный 5 7 3 5 2 2" xfId="56472"/>
    <cellStyle name="Обычный 5 7 3 5 3" xfId="56473"/>
    <cellStyle name="Обычный 5 7 3 6" xfId="26600"/>
    <cellStyle name="Обычный 5 7 3 6 2" xfId="56474"/>
    <cellStyle name="Обычный 5 7 3 7" xfId="26601"/>
    <cellStyle name="Обычный 5 7 3 7 2" xfId="56475"/>
    <cellStyle name="Обычный 5 7 3 8" xfId="56476"/>
    <cellStyle name="Обычный 5 7 30" xfId="26602"/>
    <cellStyle name="Обычный 5 7 30 2" xfId="26603"/>
    <cellStyle name="Обычный 5 7 30 2 2" xfId="26604"/>
    <cellStyle name="Обычный 5 7 30 2 2 2" xfId="56477"/>
    <cellStyle name="Обычный 5 7 30 2 3" xfId="56478"/>
    <cellStyle name="Обычный 5 7 30 3" xfId="26605"/>
    <cellStyle name="Обычный 5 7 30 3 2" xfId="56479"/>
    <cellStyle name="Обычный 5 7 30 4" xfId="56480"/>
    <cellStyle name="Обычный 5 7 31" xfId="26606"/>
    <cellStyle name="Обычный 5 7 31 2" xfId="26607"/>
    <cellStyle name="Обычный 5 7 31 2 2" xfId="26608"/>
    <cellStyle name="Обычный 5 7 31 2 2 2" xfId="56481"/>
    <cellStyle name="Обычный 5 7 31 2 3" xfId="56482"/>
    <cellStyle name="Обычный 5 7 31 3" xfId="26609"/>
    <cellStyle name="Обычный 5 7 31 3 2" xfId="56483"/>
    <cellStyle name="Обычный 5 7 31 4" xfId="56484"/>
    <cellStyle name="Обычный 5 7 32" xfId="26610"/>
    <cellStyle name="Обычный 5 7 32 2" xfId="26611"/>
    <cellStyle name="Обычный 5 7 32 2 2" xfId="26612"/>
    <cellStyle name="Обычный 5 7 32 2 2 2" xfId="56485"/>
    <cellStyle name="Обычный 5 7 32 2 3" xfId="56486"/>
    <cellStyle name="Обычный 5 7 32 3" xfId="26613"/>
    <cellStyle name="Обычный 5 7 32 3 2" xfId="56487"/>
    <cellStyle name="Обычный 5 7 32 4" xfId="56488"/>
    <cellStyle name="Обычный 5 7 33" xfId="26614"/>
    <cellStyle name="Обычный 5 7 33 2" xfId="26615"/>
    <cellStyle name="Обычный 5 7 33 2 2" xfId="56489"/>
    <cellStyle name="Обычный 5 7 33 3" xfId="56490"/>
    <cellStyle name="Обычный 5 7 34" xfId="26616"/>
    <cellStyle name="Обычный 5 7 34 2" xfId="56491"/>
    <cellStyle name="Обычный 5 7 35" xfId="26617"/>
    <cellStyle name="Обычный 5 7 35 2" xfId="56492"/>
    <cellStyle name="Обычный 5 7 36" xfId="56493"/>
    <cellStyle name="Обычный 5 7 4" xfId="26618"/>
    <cellStyle name="Обычный 5 7 4 2" xfId="26619"/>
    <cellStyle name="Обычный 5 7 4 2 2" xfId="26620"/>
    <cellStyle name="Обычный 5 7 4 2 2 2" xfId="26621"/>
    <cellStyle name="Обычный 5 7 4 2 2 2 2" xfId="56494"/>
    <cellStyle name="Обычный 5 7 4 2 2 3" xfId="56495"/>
    <cellStyle name="Обычный 5 7 4 2 3" xfId="26622"/>
    <cellStyle name="Обычный 5 7 4 2 3 2" xfId="56496"/>
    <cellStyle name="Обычный 5 7 4 2 4" xfId="56497"/>
    <cellStyle name="Обычный 5 7 4 3" xfId="26623"/>
    <cellStyle name="Обычный 5 7 4 3 2" xfId="26624"/>
    <cellStyle name="Обычный 5 7 4 3 2 2" xfId="26625"/>
    <cellStyle name="Обычный 5 7 4 3 2 2 2" xfId="56498"/>
    <cellStyle name="Обычный 5 7 4 3 2 3" xfId="56499"/>
    <cellStyle name="Обычный 5 7 4 3 3" xfId="26626"/>
    <cellStyle name="Обычный 5 7 4 3 3 2" xfId="56500"/>
    <cellStyle name="Обычный 5 7 4 3 4" xfId="56501"/>
    <cellStyle name="Обычный 5 7 4 4" xfId="26627"/>
    <cellStyle name="Обычный 5 7 4 4 2" xfId="26628"/>
    <cellStyle name="Обычный 5 7 4 4 2 2" xfId="26629"/>
    <cellStyle name="Обычный 5 7 4 4 2 2 2" xfId="56502"/>
    <cellStyle name="Обычный 5 7 4 4 2 3" xfId="56503"/>
    <cellStyle name="Обычный 5 7 4 4 3" xfId="26630"/>
    <cellStyle name="Обычный 5 7 4 4 3 2" xfId="56504"/>
    <cellStyle name="Обычный 5 7 4 4 4" xfId="56505"/>
    <cellStyle name="Обычный 5 7 4 5" xfId="26631"/>
    <cellStyle name="Обычный 5 7 4 5 2" xfId="26632"/>
    <cellStyle name="Обычный 5 7 4 5 2 2" xfId="56506"/>
    <cellStyle name="Обычный 5 7 4 5 3" xfId="56507"/>
    <cellStyle name="Обычный 5 7 4 6" xfId="26633"/>
    <cellStyle name="Обычный 5 7 4 6 2" xfId="56508"/>
    <cellStyle name="Обычный 5 7 4 7" xfId="26634"/>
    <cellStyle name="Обычный 5 7 4 7 2" xfId="56509"/>
    <cellStyle name="Обычный 5 7 4 8" xfId="56510"/>
    <cellStyle name="Обычный 5 7 5" xfId="26635"/>
    <cellStyle name="Обычный 5 7 5 2" xfId="26636"/>
    <cellStyle name="Обычный 5 7 5 2 2" xfId="26637"/>
    <cellStyle name="Обычный 5 7 5 2 2 2" xfId="26638"/>
    <cellStyle name="Обычный 5 7 5 2 2 2 2" xfId="56511"/>
    <cellStyle name="Обычный 5 7 5 2 2 3" xfId="56512"/>
    <cellStyle name="Обычный 5 7 5 2 3" xfId="26639"/>
    <cellStyle name="Обычный 5 7 5 2 3 2" xfId="56513"/>
    <cellStyle name="Обычный 5 7 5 2 4" xfId="56514"/>
    <cellStyle name="Обычный 5 7 5 3" xfId="26640"/>
    <cellStyle name="Обычный 5 7 5 3 2" xfId="26641"/>
    <cellStyle name="Обычный 5 7 5 3 2 2" xfId="26642"/>
    <cellStyle name="Обычный 5 7 5 3 2 2 2" xfId="56515"/>
    <cellStyle name="Обычный 5 7 5 3 2 3" xfId="56516"/>
    <cellStyle name="Обычный 5 7 5 3 3" xfId="26643"/>
    <cellStyle name="Обычный 5 7 5 3 3 2" xfId="56517"/>
    <cellStyle name="Обычный 5 7 5 3 4" xfId="56518"/>
    <cellStyle name="Обычный 5 7 5 4" xfId="26644"/>
    <cellStyle name="Обычный 5 7 5 4 2" xfId="26645"/>
    <cellStyle name="Обычный 5 7 5 4 2 2" xfId="26646"/>
    <cellStyle name="Обычный 5 7 5 4 2 2 2" xfId="56519"/>
    <cellStyle name="Обычный 5 7 5 4 2 3" xfId="56520"/>
    <cellStyle name="Обычный 5 7 5 4 3" xfId="26647"/>
    <cellStyle name="Обычный 5 7 5 4 3 2" xfId="56521"/>
    <cellStyle name="Обычный 5 7 5 4 4" xfId="56522"/>
    <cellStyle name="Обычный 5 7 5 5" xfId="26648"/>
    <cellStyle name="Обычный 5 7 5 5 2" xfId="26649"/>
    <cellStyle name="Обычный 5 7 5 5 2 2" xfId="56523"/>
    <cellStyle name="Обычный 5 7 5 5 3" xfId="56524"/>
    <cellStyle name="Обычный 5 7 5 6" xfId="26650"/>
    <cellStyle name="Обычный 5 7 5 6 2" xfId="56525"/>
    <cellStyle name="Обычный 5 7 5 7" xfId="26651"/>
    <cellStyle name="Обычный 5 7 5 7 2" xfId="56526"/>
    <cellStyle name="Обычный 5 7 5 8" xfId="56527"/>
    <cellStyle name="Обычный 5 7 6" xfId="26652"/>
    <cellStyle name="Обычный 5 7 6 2" xfId="26653"/>
    <cellStyle name="Обычный 5 7 6 2 2" xfId="26654"/>
    <cellStyle name="Обычный 5 7 6 2 2 2" xfId="26655"/>
    <cellStyle name="Обычный 5 7 6 2 2 2 2" xfId="56528"/>
    <cellStyle name="Обычный 5 7 6 2 2 3" xfId="56529"/>
    <cellStyle name="Обычный 5 7 6 2 3" xfId="26656"/>
    <cellStyle name="Обычный 5 7 6 2 3 2" xfId="56530"/>
    <cellStyle name="Обычный 5 7 6 2 4" xfId="56531"/>
    <cellStyle name="Обычный 5 7 6 3" xfId="26657"/>
    <cellStyle name="Обычный 5 7 6 3 2" xfId="26658"/>
    <cellStyle name="Обычный 5 7 6 3 2 2" xfId="26659"/>
    <cellStyle name="Обычный 5 7 6 3 2 2 2" xfId="56532"/>
    <cellStyle name="Обычный 5 7 6 3 2 3" xfId="56533"/>
    <cellStyle name="Обычный 5 7 6 3 3" xfId="26660"/>
    <cellStyle name="Обычный 5 7 6 3 3 2" xfId="56534"/>
    <cellStyle name="Обычный 5 7 6 3 4" xfId="56535"/>
    <cellStyle name="Обычный 5 7 6 4" xfId="26661"/>
    <cellStyle name="Обычный 5 7 6 4 2" xfId="26662"/>
    <cellStyle name="Обычный 5 7 6 4 2 2" xfId="26663"/>
    <cellStyle name="Обычный 5 7 6 4 2 2 2" xfId="56536"/>
    <cellStyle name="Обычный 5 7 6 4 2 3" xfId="56537"/>
    <cellStyle name="Обычный 5 7 6 4 3" xfId="26664"/>
    <cellStyle name="Обычный 5 7 6 4 3 2" xfId="56538"/>
    <cellStyle name="Обычный 5 7 6 4 4" xfId="56539"/>
    <cellStyle name="Обычный 5 7 6 5" xfId="26665"/>
    <cellStyle name="Обычный 5 7 6 5 2" xfId="26666"/>
    <cellStyle name="Обычный 5 7 6 5 2 2" xfId="56540"/>
    <cellStyle name="Обычный 5 7 6 5 3" xfId="56541"/>
    <cellStyle name="Обычный 5 7 6 6" xfId="26667"/>
    <cellStyle name="Обычный 5 7 6 6 2" xfId="56542"/>
    <cellStyle name="Обычный 5 7 6 7" xfId="26668"/>
    <cellStyle name="Обычный 5 7 6 7 2" xfId="56543"/>
    <cellStyle name="Обычный 5 7 6 8" xfId="56544"/>
    <cellStyle name="Обычный 5 7 7" xfId="26669"/>
    <cellStyle name="Обычный 5 7 7 2" xfId="26670"/>
    <cellStyle name="Обычный 5 7 7 2 2" xfId="26671"/>
    <cellStyle name="Обычный 5 7 7 2 2 2" xfId="26672"/>
    <cellStyle name="Обычный 5 7 7 2 2 2 2" xfId="56545"/>
    <cellStyle name="Обычный 5 7 7 2 2 3" xfId="56546"/>
    <cellStyle name="Обычный 5 7 7 2 3" xfId="26673"/>
    <cellStyle name="Обычный 5 7 7 2 3 2" xfId="56547"/>
    <cellStyle name="Обычный 5 7 7 2 4" xfId="56548"/>
    <cellStyle name="Обычный 5 7 7 3" xfId="26674"/>
    <cellStyle name="Обычный 5 7 7 3 2" xfId="26675"/>
    <cellStyle name="Обычный 5 7 7 3 2 2" xfId="26676"/>
    <cellStyle name="Обычный 5 7 7 3 2 2 2" xfId="56549"/>
    <cellStyle name="Обычный 5 7 7 3 2 3" xfId="56550"/>
    <cellStyle name="Обычный 5 7 7 3 3" xfId="26677"/>
    <cellStyle name="Обычный 5 7 7 3 3 2" xfId="56551"/>
    <cellStyle name="Обычный 5 7 7 3 4" xfId="56552"/>
    <cellStyle name="Обычный 5 7 7 4" xfId="26678"/>
    <cellStyle name="Обычный 5 7 7 4 2" xfId="26679"/>
    <cellStyle name="Обычный 5 7 7 4 2 2" xfId="26680"/>
    <cellStyle name="Обычный 5 7 7 4 2 2 2" xfId="56553"/>
    <cellStyle name="Обычный 5 7 7 4 2 3" xfId="56554"/>
    <cellStyle name="Обычный 5 7 7 4 3" xfId="26681"/>
    <cellStyle name="Обычный 5 7 7 4 3 2" xfId="56555"/>
    <cellStyle name="Обычный 5 7 7 4 4" xfId="56556"/>
    <cellStyle name="Обычный 5 7 7 5" xfId="26682"/>
    <cellStyle name="Обычный 5 7 7 5 2" xfId="26683"/>
    <cellStyle name="Обычный 5 7 7 5 2 2" xfId="56557"/>
    <cellStyle name="Обычный 5 7 7 5 3" xfId="56558"/>
    <cellStyle name="Обычный 5 7 7 6" xfId="26684"/>
    <cellStyle name="Обычный 5 7 7 6 2" xfId="56559"/>
    <cellStyle name="Обычный 5 7 7 7" xfId="26685"/>
    <cellStyle name="Обычный 5 7 7 7 2" xfId="56560"/>
    <cellStyle name="Обычный 5 7 7 8" xfId="56561"/>
    <cellStyle name="Обычный 5 7 8" xfId="26686"/>
    <cellStyle name="Обычный 5 7 8 2" xfId="26687"/>
    <cellStyle name="Обычный 5 7 8 2 2" xfId="26688"/>
    <cellStyle name="Обычный 5 7 8 2 2 2" xfId="26689"/>
    <cellStyle name="Обычный 5 7 8 2 2 2 2" xfId="56562"/>
    <cellStyle name="Обычный 5 7 8 2 2 3" xfId="56563"/>
    <cellStyle name="Обычный 5 7 8 2 3" xfId="26690"/>
    <cellStyle name="Обычный 5 7 8 2 3 2" xfId="56564"/>
    <cellStyle name="Обычный 5 7 8 2 4" xfId="56565"/>
    <cellStyle name="Обычный 5 7 8 3" xfId="26691"/>
    <cellStyle name="Обычный 5 7 8 3 2" xfId="26692"/>
    <cellStyle name="Обычный 5 7 8 3 2 2" xfId="26693"/>
    <cellStyle name="Обычный 5 7 8 3 2 2 2" xfId="56566"/>
    <cellStyle name="Обычный 5 7 8 3 2 3" xfId="56567"/>
    <cellStyle name="Обычный 5 7 8 3 3" xfId="26694"/>
    <cellStyle name="Обычный 5 7 8 3 3 2" xfId="56568"/>
    <cellStyle name="Обычный 5 7 8 3 4" xfId="56569"/>
    <cellStyle name="Обычный 5 7 8 4" xfId="26695"/>
    <cellStyle name="Обычный 5 7 8 4 2" xfId="26696"/>
    <cellStyle name="Обычный 5 7 8 4 2 2" xfId="26697"/>
    <cellStyle name="Обычный 5 7 8 4 2 2 2" xfId="56570"/>
    <cellStyle name="Обычный 5 7 8 4 2 3" xfId="56571"/>
    <cellStyle name="Обычный 5 7 8 4 3" xfId="26698"/>
    <cellStyle name="Обычный 5 7 8 4 3 2" xfId="56572"/>
    <cellStyle name="Обычный 5 7 8 4 4" xfId="56573"/>
    <cellStyle name="Обычный 5 7 8 5" xfId="26699"/>
    <cellStyle name="Обычный 5 7 8 5 2" xfId="26700"/>
    <cellStyle name="Обычный 5 7 8 5 2 2" xfId="56574"/>
    <cellStyle name="Обычный 5 7 8 5 3" xfId="56575"/>
    <cellStyle name="Обычный 5 7 8 6" xfId="26701"/>
    <cellStyle name="Обычный 5 7 8 6 2" xfId="56576"/>
    <cellStyle name="Обычный 5 7 8 7" xfId="26702"/>
    <cellStyle name="Обычный 5 7 8 7 2" xfId="56577"/>
    <cellStyle name="Обычный 5 7 8 8" xfId="56578"/>
    <cellStyle name="Обычный 5 7 9" xfId="26703"/>
    <cellStyle name="Обычный 5 7 9 2" xfId="26704"/>
    <cellStyle name="Обычный 5 7 9 2 2" xfId="26705"/>
    <cellStyle name="Обычный 5 7 9 2 2 2" xfId="26706"/>
    <cellStyle name="Обычный 5 7 9 2 2 2 2" xfId="56579"/>
    <cellStyle name="Обычный 5 7 9 2 2 3" xfId="56580"/>
    <cellStyle name="Обычный 5 7 9 2 3" xfId="26707"/>
    <cellStyle name="Обычный 5 7 9 2 3 2" xfId="56581"/>
    <cellStyle name="Обычный 5 7 9 2 4" xfId="56582"/>
    <cellStyle name="Обычный 5 7 9 3" xfId="26708"/>
    <cellStyle name="Обычный 5 7 9 3 2" xfId="26709"/>
    <cellStyle name="Обычный 5 7 9 3 2 2" xfId="26710"/>
    <cellStyle name="Обычный 5 7 9 3 2 2 2" xfId="56583"/>
    <cellStyle name="Обычный 5 7 9 3 2 3" xfId="56584"/>
    <cellStyle name="Обычный 5 7 9 3 3" xfId="26711"/>
    <cellStyle name="Обычный 5 7 9 3 3 2" xfId="56585"/>
    <cellStyle name="Обычный 5 7 9 3 4" xfId="56586"/>
    <cellStyle name="Обычный 5 7 9 4" xfId="26712"/>
    <cellStyle name="Обычный 5 7 9 4 2" xfId="26713"/>
    <cellStyle name="Обычный 5 7 9 4 2 2" xfId="26714"/>
    <cellStyle name="Обычный 5 7 9 4 2 2 2" xfId="56587"/>
    <cellStyle name="Обычный 5 7 9 4 2 3" xfId="56588"/>
    <cellStyle name="Обычный 5 7 9 4 3" xfId="26715"/>
    <cellStyle name="Обычный 5 7 9 4 3 2" xfId="56589"/>
    <cellStyle name="Обычный 5 7 9 4 4" xfId="56590"/>
    <cellStyle name="Обычный 5 7 9 5" xfId="26716"/>
    <cellStyle name="Обычный 5 7 9 5 2" xfId="26717"/>
    <cellStyle name="Обычный 5 7 9 5 2 2" xfId="56591"/>
    <cellStyle name="Обычный 5 7 9 5 3" xfId="56592"/>
    <cellStyle name="Обычный 5 7 9 6" xfId="26718"/>
    <cellStyle name="Обычный 5 7 9 6 2" xfId="56593"/>
    <cellStyle name="Обычный 5 7 9 7" xfId="26719"/>
    <cellStyle name="Обычный 5 7 9 7 2" xfId="56594"/>
    <cellStyle name="Обычный 5 7 9 8" xfId="56595"/>
    <cellStyle name="Обычный 5 70" xfId="26720"/>
    <cellStyle name="Обычный 5 70 2" xfId="26721"/>
    <cellStyle name="Обычный 5 70 2 2" xfId="26722"/>
    <cellStyle name="Обычный 5 70 2 2 2" xfId="26723"/>
    <cellStyle name="Обычный 5 70 2 2 2 2" xfId="56596"/>
    <cellStyle name="Обычный 5 70 2 2 3" xfId="56597"/>
    <cellStyle name="Обычный 5 70 2 3" xfId="26724"/>
    <cellStyle name="Обычный 5 70 2 3 2" xfId="56598"/>
    <cellStyle name="Обычный 5 70 2 4" xfId="56599"/>
    <cellStyle name="Обычный 5 70 3" xfId="26725"/>
    <cellStyle name="Обычный 5 70 3 2" xfId="26726"/>
    <cellStyle name="Обычный 5 70 3 2 2" xfId="26727"/>
    <cellStyle name="Обычный 5 70 3 2 2 2" xfId="56600"/>
    <cellStyle name="Обычный 5 70 3 2 3" xfId="56601"/>
    <cellStyle name="Обычный 5 70 3 3" xfId="26728"/>
    <cellStyle name="Обычный 5 70 3 3 2" xfId="56602"/>
    <cellStyle name="Обычный 5 70 3 4" xfId="56603"/>
    <cellStyle name="Обычный 5 70 4" xfId="26729"/>
    <cellStyle name="Обычный 5 70 4 2" xfId="26730"/>
    <cellStyle name="Обычный 5 70 4 2 2" xfId="26731"/>
    <cellStyle name="Обычный 5 70 4 2 2 2" xfId="56604"/>
    <cellStyle name="Обычный 5 70 4 2 3" xfId="56605"/>
    <cellStyle name="Обычный 5 70 4 3" xfId="26732"/>
    <cellStyle name="Обычный 5 70 4 3 2" xfId="56606"/>
    <cellStyle name="Обычный 5 70 4 4" xfId="56607"/>
    <cellStyle name="Обычный 5 70 5" xfId="26733"/>
    <cellStyle name="Обычный 5 70 5 2" xfId="26734"/>
    <cellStyle name="Обычный 5 70 5 2 2" xfId="56608"/>
    <cellStyle name="Обычный 5 70 5 3" xfId="56609"/>
    <cellStyle name="Обычный 5 70 6" xfId="26735"/>
    <cellStyle name="Обычный 5 70 6 2" xfId="56610"/>
    <cellStyle name="Обычный 5 70 7" xfId="26736"/>
    <cellStyle name="Обычный 5 70 7 2" xfId="56611"/>
    <cellStyle name="Обычный 5 70 8" xfId="56612"/>
    <cellStyle name="Обычный 5 71" xfId="26737"/>
    <cellStyle name="Обычный 5 71 2" xfId="26738"/>
    <cellStyle name="Обычный 5 71 2 2" xfId="26739"/>
    <cellStyle name="Обычный 5 71 2 2 2" xfId="26740"/>
    <cellStyle name="Обычный 5 71 2 2 2 2" xfId="56613"/>
    <cellStyle name="Обычный 5 71 2 2 3" xfId="56614"/>
    <cellStyle name="Обычный 5 71 2 3" xfId="26741"/>
    <cellStyle name="Обычный 5 71 2 3 2" xfId="56615"/>
    <cellStyle name="Обычный 5 71 2 4" xfId="56616"/>
    <cellStyle name="Обычный 5 71 3" xfId="26742"/>
    <cellStyle name="Обычный 5 71 3 2" xfId="26743"/>
    <cellStyle name="Обычный 5 71 3 2 2" xfId="26744"/>
    <cellStyle name="Обычный 5 71 3 2 2 2" xfId="56617"/>
    <cellStyle name="Обычный 5 71 3 2 3" xfId="56618"/>
    <cellStyle name="Обычный 5 71 3 3" xfId="26745"/>
    <cellStyle name="Обычный 5 71 3 3 2" xfId="56619"/>
    <cellStyle name="Обычный 5 71 3 4" xfId="56620"/>
    <cellStyle name="Обычный 5 71 4" xfId="26746"/>
    <cellStyle name="Обычный 5 71 4 2" xfId="26747"/>
    <cellStyle name="Обычный 5 71 4 2 2" xfId="26748"/>
    <cellStyle name="Обычный 5 71 4 2 2 2" xfId="56621"/>
    <cellStyle name="Обычный 5 71 4 2 3" xfId="56622"/>
    <cellStyle name="Обычный 5 71 4 3" xfId="26749"/>
    <cellStyle name="Обычный 5 71 4 3 2" xfId="56623"/>
    <cellStyle name="Обычный 5 71 4 4" xfId="56624"/>
    <cellStyle name="Обычный 5 71 5" xfId="26750"/>
    <cellStyle name="Обычный 5 71 5 2" xfId="26751"/>
    <cellStyle name="Обычный 5 71 5 2 2" xfId="56625"/>
    <cellStyle name="Обычный 5 71 5 3" xfId="56626"/>
    <cellStyle name="Обычный 5 71 6" xfId="26752"/>
    <cellStyle name="Обычный 5 71 6 2" xfId="56627"/>
    <cellStyle name="Обычный 5 71 7" xfId="26753"/>
    <cellStyle name="Обычный 5 71 7 2" xfId="56628"/>
    <cellStyle name="Обычный 5 71 8" xfId="56629"/>
    <cellStyle name="Обычный 5 72" xfId="26754"/>
    <cellStyle name="Обычный 5 72 2" xfId="26755"/>
    <cellStyle name="Обычный 5 72 2 2" xfId="26756"/>
    <cellStyle name="Обычный 5 72 2 2 2" xfId="26757"/>
    <cellStyle name="Обычный 5 72 2 2 2 2" xfId="56630"/>
    <cellStyle name="Обычный 5 72 2 2 3" xfId="56631"/>
    <cellStyle name="Обычный 5 72 2 3" xfId="26758"/>
    <cellStyle name="Обычный 5 72 2 3 2" xfId="56632"/>
    <cellStyle name="Обычный 5 72 2 4" xfId="56633"/>
    <cellStyle name="Обычный 5 72 3" xfId="26759"/>
    <cellStyle name="Обычный 5 72 3 2" xfId="26760"/>
    <cellStyle name="Обычный 5 72 3 2 2" xfId="26761"/>
    <cellStyle name="Обычный 5 72 3 2 2 2" xfId="56634"/>
    <cellStyle name="Обычный 5 72 3 2 3" xfId="56635"/>
    <cellStyle name="Обычный 5 72 3 3" xfId="26762"/>
    <cellStyle name="Обычный 5 72 3 3 2" xfId="56636"/>
    <cellStyle name="Обычный 5 72 3 4" xfId="56637"/>
    <cellStyle name="Обычный 5 72 4" xfId="26763"/>
    <cellStyle name="Обычный 5 72 4 2" xfId="26764"/>
    <cellStyle name="Обычный 5 72 4 2 2" xfId="26765"/>
    <cellStyle name="Обычный 5 72 4 2 2 2" xfId="56638"/>
    <cellStyle name="Обычный 5 72 4 2 3" xfId="56639"/>
    <cellStyle name="Обычный 5 72 4 3" xfId="26766"/>
    <cellStyle name="Обычный 5 72 4 3 2" xfId="56640"/>
    <cellStyle name="Обычный 5 72 4 4" xfId="56641"/>
    <cellStyle name="Обычный 5 72 5" xfId="26767"/>
    <cellStyle name="Обычный 5 72 5 2" xfId="26768"/>
    <cellStyle name="Обычный 5 72 5 2 2" xfId="56642"/>
    <cellStyle name="Обычный 5 72 5 3" xfId="56643"/>
    <cellStyle name="Обычный 5 72 6" xfId="26769"/>
    <cellStyle name="Обычный 5 72 6 2" xfId="56644"/>
    <cellStyle name="Обычный 5 72 7" xfId="26770"/>
    <cellStyle name="Обычный 5 72 7 2" xfId="56645"/>
    <cellStyle name="Обычный 5 72 8" xfId="56646"/>
    <cellStyle name="Обычный 5 73" xfId="26771"/>
    <cellStyle name="Обычный 5 73 2" xfId="26772"/>
    <cellStyle name="Обычный 5 73 2 2" xfId="26773"/>
    <cellStyle name="Обычный 5 73 2 2 2" xfId="26774"/>
    <cellStyle name="Обычный 5 73 2 2 2 2" xfId="56647"/>
    <cellStyle name="Обычный 5 73 2 2 3" xfId="56648"/>
    <cellStyle name="Обычный 5 73 2 3" xfId="26775"/>
    <cellStyle name="Обычный 5 73 2 3 2" xfId="56649"/>
    <cellStyle name="Обычный 5 73 2 4" xfId="56650"/>
    <cellStyle name="Обычный 5 73 3" xfId="26776"/>
    <cellStyle name="Обычный 5 73 3 2" xfId="26777"/>
    <cellStyle name="Обычный 5 73 3 2 2" xfId="26778"/>
    <cellStyle name="Обычный 5 73 3 2 2 2" xfId="56651"/>
    <cellStyle name="Обычный 5 73 3 2 3" xfId="56652"/>
    <cellStyle name="Обычный 5 73 3 3" xfId="26779"/>
    <cellStyle name="Обычный 5 73 3 3 2" xfId="56653"/>
    <cellStyle name="Обычный 5 73 3 4" xfId="56654"/>
    <cellStyle name="Обычный 5 73 4" xfId="26780"/>
    <cellStyle name="Обычный 5 73 4 2" xfId="26781"/>
    <cellStyle name="Обычный 5 73 4 2 2" xfId="26782"/>
    <cellStyle name="Обычный 5 73 4 2 2 2" xfId="56655"/>
    <cellStyle name="Обычный 5 73 4 2 3" xfId="56656"/>
    <cellStyle name="Обычный 5 73 4 3" xfId="26783"/>
    <cellStyle name="Обычный 5 73 4 3 2" xfId="56657"/>
    <cellStyle name="Обычный 5 73 4 4" xfId="56658"/>
    <cellStyle name="Обычный 5 73 5" xfId="26784"/>
    <cellStyle name="Обычный 5 73 5 2" xfId="26785"/>
    <cellStyle name="Обычный 5 73 5 2 2" xfId="56659"/>
    <cellStyle name="Обычный 5 73 5 3" xfId="56660"/>
    <cellStyle name="Обычный 5 73 6" xfId="26786"/>
    <cellStyle name="Обычный 5 73 6 2" xfId="56661"/>
    <cellStyle name="Обычный 5 73 7" xfId="26787"/>
    <cellStyle name="Обычный 5 73 7 2" xfId="56662"/>
    <cellStyle name="Обычный 5 73 8" xfId="56663"/>
    <cellStyle name="Обычный 5 74" xfId="26788"/>
    <cellStyle name="Обычный 5 74 2" xfId="26789"/>
    <cellStyle name="Обычный 5 74 2 2" xfId="26790"/>
    <cellStyle name="Обычный 5 74 2 2 2" xfId="26791"/>
    <cellStyle name="Обычный 5 74 2 2 2 2" xfId="56664"/>
    <cellStyle name="Обычный 5 74 2 2 3" xfId="56665"/>
    <cellStyle name="Обычный 5 74 2 3" xfId="26792"/>
    <cellStyle name="Обычный 5 74 2 3 2" xfId="56666"/>
    <cellStyle name="Обычный 5 74 2 4" xfId="56667"/>
    <cellStyle name="Обычный 5 74 3" xfId="26793"/>
    <cellStyle name="Обычный 5 74 3 2" xfId="26794"/>
    <cellStyle name="Обычный 5 74 3 2 2" xfId="26795"/>
    <cellStyle name="Обычный 5 74 3 2 2 2" xfId="56668"/>
    <cellStyle name="Обычный 5 74 3 2 3" xfId="56669"/>
    <cellStyle name="Обычный 5 74 3 3" xfId="26796"/>
    <cellStyle name="Обычный 5 74 3 3 2" xfId="56670"/>
    <cellStyle name="Обычный 5 74 3 4" xfId="56671"/>
    <cellStyle name="Обычный 5 74 4" xfId="26797"/>
    <cellStyle name="Обычный 5 74 4 2" xfId="26798"/>
    <cellStyle name="Обычный 5 74 4 2 2" xfId="26799"/>
    <cellStyle name="Обычный 5 74 4 2 2 2" xfId="56672"/>
    <cellStyle name="Обычный 5 74 4 2 3" xfId="56673"/>
    <cellStyle name="Обычный 5 74 4 3" xfId="26800"/>
    <cellStyle name="Обычный 5 74 4 3 2" xfId="56674"/>
    <cellStyle name="Обычный 5 74 4 4" xfId="56675"/>
    <cellStyle name="Обычный 5 74 5" xfId="26801"/>
    <cellStyle name="Обычный 5 74 5 2" xfId="26802"/>
    <cellStyle name="Обычный 5 74 5 2 2" xfId="56676"/>
    <cellStyle name="Обычный 5 74 5 3" xfId="56677"/>
    <cellStyle name="Обычный 5 74 6" xfId="26803"/>
    <cellStyle name="Обычный 5 74 6 2" xfId="56678"/>
    <cellStyle name="Обычный 5 74 7" xfId="26804"/>
    <cellStyle name="Обычный 5 74 7 2" xfId="56679"/>
    <cellStyle name="Обычный 5 74 8" xfId="56680"/>
    <cellStyle name="Обычный 5 75" xfId="26805"/>
    <cellStyle name="Обычный 5 75 2" xfId="26806"/>
    <cellStyle name="Обычный 5 75 2 2" xfId="26807"/>
    <cellStyle name="Обычный 5 75 2 2 2" xfId="26808"/>
    <cellStyle name="Обычный 5 75 2 2 2 2" xfId="56681"/>
    <cellStyle name="Обычный 5 75 2 2 3" xfId="56682"/>
    <cellStyle name="Обычный 5 75 2 3" xfId="26809"/>
    <cellStyle name="Обычный 5 75 2 3 2" xfId="56683"/>
    <cellStyle name="Обычный 5 75 2 4" xfId="56684"/>
    <cellStyle name="Обычный 5 75 3" xfId="26810"/>
    <cellStyle name="Обычный 5 75 3 2" xfId="26811"/>
    <cellStyle name="Обычный 5 75 3 2 2" xfId="26812"/>
    <cellStyle name="Обычный 5 75 3 2 2 2" xfId="56685"/>
    <cellStyle name="Обычный 5 75 3 2 3" xfId="56686"/>
    <cellStyle name="Обычный 5 75 3 3" xfId="26813"/>
    <cellStyle name="Обычный 5 75 3 3 2" xfId="56687"/>
    <cellStyle name="Обычный 5 75 3 4" xfId="56688"/>
    <cellStyle name="Обычный 5 75 4" xfId="26814"/>
    <cellStyle name="Обычный 5 75 4 2" xfId="26815"/>
    <cellStyle name="Обычный 5 75 4 2 2" xfId="26816"/>
    <cellStyle name="Обычный 5 75 4 2 2 2" xfId="56689"/>
    <cellStyle name="Обычный 5 75 4 2 3" xfId="56690"/>
    <cellStyle name="Обычный 5 75 4 3" xfId="26817"/>
    <cellStyle name="Обычный 5 75 4 3 2" xfId="56691"/>
    <cellStyle name="Обычный 5 75 4 4" xfId="56692"/>
    <cellStyle name="Обычный 5 75 5" xfId="26818"/>
    <cellStyle name="Обычный 5 75 5 2" xfId="26819"/>
    <cellStyle name="Обычный 5 75 5 2 2" xfId="56693"/>
    <cellStyle name="Обычный 5 75 5 3" xfId="56694"/>
    <cellStyle name="Обычный 5 75 6" xfId="26820"/>
    <cellStyle name="Обычный 5 75 6 2" xfId="56695"/>
    <cellStyle name="Обычный 5 75 7" xfId="26821"/>
    <cellStyle name="Обычный 5 75 7 2" xfId="56696"/>
    <cellStyle name="Обычный 5 75 8" xfId="56697"/>
    <cellStyle name="Обычный 5 76" xfId="26822"/>
    <cellStyle name="Обычный 5 76 2" xfId="26823"/>
    <cellStyle name="Обычный 5 77" xfId="26824"/>
    <cellStyle name="Обычный 5 77 2" xfId="26825"/>
    <cellStyle name="Обычный 5 78" xfId="26826"/>
    <cellStyle name="Обычный 5 78 2" xfId="26827"/>
    <cellStyle name="Обычный 5 79" xfId="26828"/>
    <cellStyle name="Обычный 5 79 2" xfId="56698"/>
    <cellStyle name="Обычный 5 8" xfId="26829"/>
    <cellStyle name="Обычный 5 8 10" xfId="26830"/>
    <cellStyle name="Обычный 5 8 10 2" xfId="26831"/>
    <cellStyle name="Обычный 5 8 10 2 2" xfId="26832"/>
    <cellStyle name="Обычный 5 8 10 2 2 2" xfId="26833"/>
    <cellStyle name="Обычный 5 8 10 2 2 2 2" xfId="56699"/>
    <cellStyle name="Обычный 5 8 10 2 2 3" xfId="56700"/>
    <cellStyle name="Обычный 5 8 10 2 3" xfId="26834"/>
    <cellStyle name="Обычный 5 8 10 2 3 2" xfId="56701"/>
    <cellStyle name="Обычный 5 8 10 2 4" xfId="56702"/>
    <cellStyle name="Обычный 5 8 10 3" xfId="26835"/>
    <cellStyle name="Обычный 5 8 10 3 2" xfId="26836"/>
    <cellStyle name="Обычный 5 8 10 3 2 2" xfId="26837"/>
    <cellStyle name="Обычный 5 8 10 3 2 2 2" xfId="56703"/>
    <cellStyle name="Обычный 5 8 10 3 2 3" xfId="56704"/>
    <cellStyle name="Обычный 5 8 10 3 3" xfId="26838"/>
    <cellStyle name="Обычный 5 8 10 3 3 2" xfId="56705"/>
    <cellStyle name="Обычный 5 8 10 3 4" xfId="56706"/>
    <cellStyle name="Обычный 5 8 10 4" xfId="26839"/>
    <cellStyle name="Обычный 5 8 10 4 2" xfId="26840"/>
    <cellStyle name="Обычный 5 8 10 4 2 2" xfId="26841"/>
    <cellStyle name="Обычный 5 8 10 4 2 2 2" xfId="56707"/>
    <cellStyle name="Обычный 5 8 10 4 2 3" xfId="56708"/>
    <cellStyle name="Обычный 5 8 10 4 3" xfId="26842"/>
    <cellStyle name="Обычный 5 8 10 4 3 2" xfId="56709"/>
    <cellStyle name="Обычный 5 8 10 4 4" xfId="56710"/>
    <cellStyle name="Обычный 5 8 10 5" xfId="26843"/>
    <cellStyle name="Обычный 5 8 10 5 2" xfId="26844"/>
    <cellStyle name="Обычный 5 8 10 5 2 2" xfId="56711"/>
    <cellStyle name="Обычный 5 8 10 5 3" xfId="56712"/>
    <cellStyle name="Обычный 5 8 10 6" xfId="26845"/>
    <cellStyle name="Обычный 5 8 10 6 2" xfId="56713"/>
    <cellStyle name="Обычный 5 8 10 7" xfId="26846"/>
    <cellStyle name="Обычный 5 8 10 7 2" xfId="56714"/>
    <cellStyle name="Обычный 5 8 10 8" xfId="56715"/>
    <cellStyle name="Обычный 5 8 11" xfId="26847"/>
    <cellStyle name="Обычный 5 8 11 2" xfId="26848"/>
    <cellStyle name="Обычный 5 8 11 2 2" xfId="26849"/>
    <cellStyle name="Обычный 5 8 11 2 2 2" xfId="26850"/>
    <cellStyle name="Обычный 5 8 11 2 2 2 2" xfId="56716"/>
    <cellStyle name="Обычный 5 8 11 2 2 3" xfId="56717"/>
    <cellStyle name="Обычный 5 8 11 2 3" xfId="26851"/>
    <cellStyle name="Обычный 5 8 11 2 3 2" xfId="56718"/>
    <cellStyle name="Обычный 5 8 11 2 4" xfId="56719"/>
    <cellStyle name="Обычный 5 8 11 3" xfId="26852"/>
    <cellStyle name="Обычный 5 8 11 3 2" xfId="26853"/>
    <cellStyle name="Обычный 5 8 11 3 2 2" xfId="26854"/>
    <cellStyle name="Обычный 5 8 11 3 2 2 2" xfId="56720"/>
    <cellStyle name="Обычный 5 8 11 3 2 3" xfId="56721"/>
    <cellStyle name="Обычный 5 8 11 3 3" xfId="26855"/>
    <cellStyle name="Обычный 5 8 11 3 3 2" xfId="56722"/>
    <cellStyle name="Обычный 5 8 11 3 4" xfId="56723"/>
    <cellStyle name="Обычный 5 8 11 4" xfId="26856"/>
    <cellStyle name="Обычный 5 8 11 4 2" xfId="26857"/>
    <cellStyle name="Обычный 5 8 11 4 2 2" xfId="26858"/>
    <cellStyle name="Обычный 5 8 11 4 2 2 2" xfId="56724"/>
    <cellStyle name="Обычный 5 8 11 4 2 3" xfId="56725"/>
    <cellStyle name="Обычный 5 8 11 4 3" xfId="26859"/>
    <cellStyle name="Обычный 5 8 11 4 3 2" xfId="56726"/>
    <cellStyle name="Обычный 5 8 11 4 4" xfId="56727"/>
    <cellStyle name="Обычный 5 8 11 5" xfId="26860"/>
    <cellStyle name="Обычный 5 8 11 5 2" xfId="26861"/>
    <cellStyle name="Обычный 5 8 11 5 2 2" xfId="56728"/>
    <cellStyle name="Обычный 5 8 11 5 3" xfId="56729"/>
    <cellStyle name="Обычный 5 8 11 6" xfId="26862"/>
    <cellStyle name="Обычный 5 8 11 6 2" xfId="56730"/>
    <cellStyle name="Обычный 5 8 11 7" xfId="26863"/>
    <cellStyle name="Обычный 5 8 11 7 2" xfId="56731"/>
    <cellStyle name="Обычный 5 8 11 8" xfId="56732"/>
    <cellStyle name="Обычный 5 8 12" xfId="26864"/>
    <cellStyle name="Обычный 5 8 12 2" xfId="26865"/>
    <cellStyle name="Обычный 5 8 12 2 2" xfId="26866"/>
    <cellStyle name="Обычный 5 8 12 2 2 2" xfId="26867"/>
    <cellStyle name="Обычный 5 8 12 2 2 2 2" xfId="56733"/>
    <cellStyle name="Обычный 5 8 12 2 2 3" xfId="56734"/>
    <cellStyle name="Обычный 5 8 12 2 3" xfId="26868"/>
    <cellStyle name="Обычный 5 8 12 2 3 2" xfId="56735"/>
    <cellStyle name="Обычный 5 8 12 2 4" xfId="56736"/>
    <cellStyle name="Обычный 5 8 12 3" xfId="26869"/>
    <cellStyle name="Обычный 5 8 12 3 2" xfId="26870"/>
    <cellStyle name="Обычный 5 8 12 3 2 2" xfId="26871"/>
    <cellStyle name="Обычный 5 8 12 3 2 2 2" xfId="56737"/>
    <cellStyle name="Обычный 5 8 12 3 2 3" xfId="56738"/>
    <cellStyle name="Обычный 5 8 12 3 3" xfId="26872"/>
    <cellStyle name="Обычный 5 8 12 3 3 2" xfId="56739"/>
    <cellStyle name="Обычный 5 8 12 3 4" xfId="56740"/>
    <cellStyle name="Обычный 5 8 12 4" xfId="26873"/>
    <cellStyle name="Обычный 5 8 12 4 2" xfId="26874"/>
    <cellStyle name="Обычный 5 8 12 4 2 2" xfId="26875"/>
    <cellStyle name="Обычный 5 8 12 4 2 2 2" xfId="56741"/>
    <cellStyle name="Обычный 5 8 12 4 2 3" xfId="56742"/>
    <cellStyle name="Обычный 5 8 12 4 3" xfId="26876"/>
    <cellStyle name="Обычный 5 8 12 4 3 2" xfId="56743"/>
    <cellStyle name="Обычный 5 8 12 4 4" xfId="56744"/>
    <cellStyle name="Обычный 5 8 12 5" xfId="26877"/>
    <cellStyle name="Обычный 5 8 12 5 2" xfId="26878"/>
    <cellStyle name="Обычный 5 8 12 5 2 2" xfId="56745"/>
    <cellStyle name="Обычный 5 8 12 5 3" xfId="56746"/>
    <cellStyle name="Обычный 5 8 12 6" xfId="26879"/>
    <cellStyle name="Обычный 5 8 12 6 2" xfId="56747"/>
    <cellStyle name="Обычный 5 8 12 7" xfId="26880"/>
    <cellStyle name="Обычный 5 8 12 7 2" xfId="56748"/>
    <cellStyle name="Обычный 5 8 12 8" xfId="56749"/>
    <cellStyle name="Обычный 5 8 13" xfId="26881"/>
    <cellStyle name="Обычный 5 8 13 2" xfId="26882"/>
    <cellStyle name="Обычный 5 8 13 2 2" xfId="26883"/>
    <cellStyle name="Обычный 5 8 13 2 2 2" xfId="26884"/>
    <cellStyle name="Обычный 5 8 13 2 2 2 2" xfId="56750"/>
    <cellStyle name="Обычный 5 8 13 2 2 3" xfId="56751"/>
    <cellStyle name="Обычный 5 8 13 2 3" xfId="26885"/>
    <cellStyle name="Обычный 5 8 13 2 3 2" xfId="56752"/>
    <cellStyle name="Обычный 5 8 13 2 4" xfId="56753"/>
    <cellStyle name="Обычный 5 8 13 3" xfId="26886"/>
    <cellStyle name="Обычный 5 8 13 3 2" xfId="26887"/>
    <cellStyle name="Обычный 5 8 13 3 2 2" xfId="26888"/>
    <cellStyle name="Обычный 5 8 13 3 2 2 2" xfId="56754"/>
    <cellStyle name="Обычный 5 8 13 3 2 3" xfId="56755"/>
    <cellStyle name="Обычный 5 8 13 3 3" xfId="26889"/>
    <cellStyle name="Обычный 5 8 13 3 3 2" xfId="56756"/>
    <cellStyle name="Обычный 5 8 13 3 4" xfId="56757"/>
    <cellStyle name="Обычный 5 8 13 4" xfId="26890"/>
    <cellStyle name="Обычный 5 8 13 4 2" xfId="26891"/>
    <cellStyle name="Обычный 5 8 13 4 2 2" xfId="26892"/>
    <cellStyle name="Обычный 5 8 13 4 2 2 2" xfId="56758"/>
    <cellStyle name="Обычный 5 8 13 4 2 3" xfId="56759"/>
    <cellStyle name="Обычный 5 8 13 4 3" xfId="26893"/>
    <cellStyle name="Обычный 5 8 13 4 3 2" xfId="56760"/>
    <cellStyle name="Обычный 5 8 13 4 4" xfId="56761"/>
    <cellStyle name="Обычный 5 8 13 5" xfId="26894"/>
    <cellStyle name="Обычный 5 8 13 5 2" xfId="26895"/>
    <cellStyle name="Обычный 5 8 13 5 2 2" xfId="56762"/>
    <cellStyle name="Обычный 5 8 13 5 3" xfId="56763"/>
    <cellStyle name="Обычный 5 8 13 6" xfId="26896"/>
    <cellStyle name="Обычный 5 8 13 6 2" xfId="56764"/>
    <cellStyle name="Обычный 5 8 13 7" xfId="26897"/>
    <cellStyle name="Обычный 5 8 13 7 2" xfId="56765"/>
    <cellStyle name="Обычный 5 8 13 8" xfId="56766"/>
    <cellStyle name="Обычный 5 8 14" xfId="26898"/>
    <cellStyle name="Обычный 5 8 14 2" xfId="26899"/>
    <cellStyle name="Обычный 5 8 14 2 2" xfId="26900"/>
    <cellStyle name="Обычный 5 8 14 2 2 2" xfId="26901"/>
    <cellStyle name="Обычный 5 8 14 2 2 2 2" xfId="56767"/>
    <cellStyle name="Обычный 5 8 14 2 2 3" xfId="56768"/>
    <cellStyle name="Обычный 5 8 14 2 3" xfId="26902"/>
    <cellStyle name="Обычный 5 8 14 2 3 2" xfId="56769"/>
    <cellStyle name="Обычный 5 8 14 2 4" xfId="56770"/>
    <cellStyle name="Обычный 5 8 14 3" xfId="26903"/>
    <cellStyle name="Обычный 5 8 14 3 2" xfId="26904"/>
    <cellStyle name="Обычный 5 8 14 3 2 2" xfId="26905"/>
    <cellStyle name="Обычный 5 8 14 3 2 2 2" xfId="56771"/>
    <cellStyle name="Обычный 5 8 14 3 2 3" xfId="56772"/>
    <cellStyle name="Обычный 5 8 14 3 3" xfId="26906"/>
    <cellStyle name="Обычный 5 8 14 3 3 2" xfId="56773"/>
    <cellStyle name="Обычный 5 8 14 3 4" xfId="56774"/>
    <cellStyle name="Обычный 5 8 14 4" xfId="26907"/>
    <cellStyle name="Обычный 5 8 14 4 2" xfId="26908"/>
    <cellStyle name="Обычный 5 8 14 4 2 2" xfId="26909"/>
    <cellStyle name="Обычный 5 8 14 4 2 2 2" xfId="56775"/>
    <cellStyle name="Обычный 5 8 14 4 2 3" xfId="56776"/>
    <cellStyle name="Обычный 5 8 14 4 3" xfId="26910"/>
    <cellStyle name="Обычный 5 8 14 4 3 2" xfId="56777"/>
    <cellStyle name="Обычный 5 8 14 4 4" xfId="56778"/>
    <cellStyle name="Обычный 5 8 14 5" xfId="26911"/>
    <cellStyle name="Обычный 5 8 14 5 2" xfId="26912"/>
    <cellStyle name="Обычный 5 8 14 5 2 2" xfId="56779"/>
    <cellStyle name="Обычный 5 8 14 5 3" xfId="56780"/>
    <cellStyle name="Обычный 5 8 14 6" xfId="26913"/>
    <cellStyle name="Обычный 5 8 14 6 2" xfId="56781"/>
    <cellStyle name="Обычный 5 8 14 7" xfId="26914"/>
    <cellStyle name="Обычный 5 8 14 7 2" xfId="56782"/>
    <cellStyle name="Обычный 5 8 14 8" xfId="56783"/>
    <cellStyle name="Обычный 5 8 15" xfId="26915"/>
    <cellStyle name="Обычный 5 8 15 2" xfId="26916"/>
    <cellStyle name="Обычный 5 8 15 2 2" xfId="26917"/>
    <cellStyle name="Обычный 5 8 15 2 2 2" xfId="26918"/>
    <cellStyle name="Обычный 5 8 15 2 2 2 2" xfId="56784"/>
    <cellStyle name="Обычный 5 8 15 2 2 3" xfId="56785"/>
    <cellStyle name="Обычный 5 8 15 2 3" xfId="26919"/>
    <cellStyle name="Обычный 5 8 15 2 3 2" xfId="56786"/>
    <cellStyle name="Обычный 5 8 15 2 4" xfId="56787"/>
    <cellStyle name="Обычный 5 8 15 3" xfId="26920"/>
    <cellStyle name="Обычный 5 8 15 3 2" xfId="26921"/>
    <cellStyle name="Обычный 5 8 15 3 2 2" xfId="26922"/>
    <cellStyle name="Обычный 5 8 15 3 2 2 2" xfId="56788"/>
    <cellStyle name="Обычный 5 8 15 3 2 3" xfId="56789"/>
    <cellStyle name="Обычный 5 8 15 3 3" xfId="26923"/>
    <cellStyle name="Обычный 5 8 15 3 3 2" xfId="56790"/>
    <cellStyle name="Обычный 5 8 15 3 4" xfId="56791"/>
    <cellStyle name="Обычный 5 8 15 4" xfId="26924"/>
    <cellStyle name="Обычный 5 8 15 4 2" xfId="26925"/>
    <cellStyle name="Обычный 5 8 15 4 2 2" xfId="26926"/>
    <cellStyle name="Обычный 5 8 15 4 2 2 2" xfId="56792"/>
    <cellStyle name="Обычный 5 8 15 4 2 3" xfId="56793"/>
    <cellStyle name="Обычный 5 8 15 4 3" xfId="26927"/>
    <cellStyle name="Обычный 5 8 15 4 3 2" xfId="56794"/>
    <cellStyle name="Обычный 5 8 15 4 4" xfId="56795"/>
    <cellStyle name="Обычный 5 8 15 5" xfId="26928"/>
    <cellStyle name="Обычный 5 8 15 5 2" xfId="26929"/>
    <cellStyle name="Обычный 5 8 15 5 2 2" xfId="56796"/>
    <cellStyle name="Обычный 5 8 15 5 3" xfId="56797"/>
    <cellStyle name="Обычный 5 8 15 6" xfId="26930"/>
    <cellStyle name="Обычный 5 8 15 6 2" xfId="56798"/>
    <cellStyle name="Обычный 5 8 15 7" xfId="26931"/>
    <cellStyle name="Обычный 5 8 15 7 2" xfId="56799"/>
    <cellStyle name="Обычный 5 8 15 8" xfId="56800"/>
    <cellStyle name="Обычный 5 8 16" xfId="26932"/>
    <cellStyle name="Обычный 5 8 16 2" xfId="26933"/>
    <cellStyle name="Обычный 5 8 16 2 2" xfId="26934"/>
    <cellStyle name="Обычный 5 8 16 2 2 2" xfId="26935"/>
    <cellStyle name="Обычный 5 8 16 2 2 2 2" xfId="56801"/>
    <cellStyle name="Обычный 5 8 16 2 2 3" xfId="56802"/>
    <cellStyle name="Обычный 5 8 16 2 3" xfId="26936"/>
    <cellStyle name="Обычный 5 8 16 2 3 2" xfId="56803"/>
    <cellStyle name="Обычный 5 8 16 2 4" xfId="56804"/>
    <cellStyle name="Обычный 5 8 16 3" xfId="26937"/>
    <cellStyle name="Обычный 5 8 16 3 2" xfId="26938"/>
    <cellStyle name="Обычный 5 8 16 3 2 2" xfId="26939"/>
    <cellStyle name="Обычный 5 8 16 3 2 2 2" xfId="56805"/>
    <cellStyle name="Обычный 5 8 16 3 2 3" xfId="56806"/>
    <cellStyle name="Обычный 5 8 16 3 3" xfId="26940"/>
    <cellStyle name="Обычный 5 8 16 3 3 2" xfId="56807"/>
    <cellStyle name="Обычный 5 8 16 3 4" xfId="56808"/>
    <cellStyle name="Обычный 5 8 16 4" xfId="26941"/>
    <cellStyle name="Обычный 5 8 16 4 2" xfId="26942"/>
    <cellStyle name="Обычный 5 8 16 4 2 2" xfId="26943"/>
    <cellStyle name="Обычный 5 8 16 4 2 2 2" xfId="56809"/>
    <cellStyle name="Обычный 5 8 16 4 2 3" xfId="56810"/>
    <cellStyle name="Обычный 5 8 16 4 3" xfId="26944"/>
    <cellStyle name="Обычный 5 8 16 4 3 2" xfId="56811"/>
    <cellStyle name="Обычный 5 8 16 4 4" xfId="56812"/>
    <cellStyle name="Обычный 5 8 16 5" xfId="26945"/>
    <cellStyle name="Обычный 5 8 16 5 2" xfId="26946"/>
    <cellStyle name="Обычный 5 8 16 5 2 2" xfId="56813"/>
    <cellStyle name="Обычный 5 8 16 5 3" xfId="56814"/>
    <cellStyle name="Обычный 5 8 16 6" xfId="26947"/>
    <cellStyle name="Обычный 5 8 16 6 2" xfId="56815"/>
    <cellStyle name="Обычный 5 8 16 7" xfId="26948"/>
    <cellStyle name="Обычный 5 8 16 7 2" xfId="56816"/>
    <cellStyle name="Обычный 5 8 16 8" xfId="56817"/>
    <cellStyle name="Обычный 5 8 17" xfId="26949"/>
    <cellStyle name="Обычный 5 8 17 2" xfId="26950"/>
    <cellStyle name="Обычный 5 8 17 2 2" xfId="26951"/>
    <cellStyle name="Обычный 5 8 17 2 2 2" xfId="26952"/>
    <cellStyle name="Обычный 5 8 17 2 2 2 2" xfId="56818"/>
    <cellStyle name="Обычный 5 8 17 2 2 3" xfId="56819"/>
    <cellStyle name="Обычный 5 8 17 2 3" xfId="26953"/>
    <cellStyle name="Обычный 5 8 17 2 3 2" xfId="56820"/>
    <cellStyle name="Обычный 5 8 17 2 4" xfId="56821"/>
    <cellStyle name="Обычный 5 8 17 3" xfId="26954"/>
    <cellStyle name="Обычный 5 8 17 3 2" xfId="26955"/>
    <cellStyle name="Обычный 5 8 17 3 2 2" xfId="26956"/>
    <cellStyle name="Обычный 5 8 17 3 2 2 2" xfId="56822"/>
    <cellStyle name="Обычный 5 8 17 3 2 3" xfId="56823"/>
    <cellStyle name="Обычный 5 8 17 3 3" xfId="26957"/>
    <cellStyle name="Обычный 5 8 17 3 3 2" xfId="56824"/>
    <cellStyle name="Обычный 5 8 17 3 4" xfId="56825"/>
    <cellStyle name="Обычный 5 8 17 4" xfId="26958"/>
    <cellStyle name="Обычный 5 8 17 4 2" xfId="26959"/>
    <cellStyle name="Обычный 5 8 17 4 2 2" xfId="26960"/>
    <cellStyle name="Обычный 5 8 17 4 2 2 2" xfId="56826"/>
    <cellStyle name="Обычный 5 8 17 4 2 3" xfId="56827"/>
    <cellStyle name="Обычный 5 8 17 4 3" xfId="26961"/>
    <cellStyle name="Обычный 5 8 17 4 3 2" xfId="56828"/>
    <cellStyle name="Обычный 5 8 17 4 4" xfId="56829"/>
    <cellStyle name="Обычный 5 8 17 5" xfId="26962"/>
    <cellStyle name="Обычный 5 8 17 5 2" xfId="26963"/>
    <cellStyle name="Обычный 5 8 17 5 2 2" xfId="56830"/>
    <cellStyle name="Обычный 5 8 17 5 3" xfId="56831"/>
    <cellStyle name="Обычный 5 8 17 6" xfId="26964"/>
    <cellStyle name="Обычный 5 8 17 6 2" xfId="56832"/>
    <cellStyle name="Обычный 5 8 17 7" xfId="26965"/>
    <cellStyle name="Обычный 5 8 17 7 2" xfId="56833"/>
    <cellStyle name="Обычный 5 8 17 8" xfId="56834"/>
    <cellStyle name="Обычный 5 8 18" xfId="26966"/>
    <cellStyle name="Обычный 5 8 18 2" xfId="26967"/>
    <cellStyle name="Обычный 5 8 18 2 2" xfId="26968"/>
    <cellStyle name="Обычный 5 8 18 2 2 2" xfId="26969"/>
    <cellStyle name="Обычный 5 8 18 2 2 2 2" xfId="56835"/>
    <cellStyle name="Обычный 5 8 18 2 2 3" xfId="56836"/>
    <cellStyle name="Обычный 5 8 18 2 3" xfId="26970"/>
    <cellStyle name="Обычный 5 8 18 2 3 2" xfId="56837"/>
    <cellStyle name="Обычный 5 8 18 2 4" xfId="56838"/>
    <cellStyle name="Обычный 5 8 18 3" xfId="26971"/>
    <cellStyle name="Обычный 5 8 18 3 2" xfId="26972"/>
    <cellStyle name="Обычный 5 8 18 3 2 2" xfId="26973"/>
    <cellStyle name="Обычный 5 8 18 3 2 2 2" xfId="56839"/>
    <cellStyle name="Обычный 5 8 18 3 2 3" xfId="56840"/>
    <cellStyle name="Обычный 5 8 18 3 3" xfId="26974"/>
    <cellStyle name="Обычный 5 8 18 3 3 2" xfId="56841"/>
    <cellStyle name="Обычный 5 8 18 3 4" xfId="56842"/>
    <cellStyle name="Обычный 5 8 18 4" xfId="26975"/>
    <cellStyle name="Обычный 5 8 18 4 2" xfId="26976"/>
    <cellStyle name="Обычный 5 8 18 4 2 2" xfId="26977"/>
    <cellStyle name="Обычный 5 8 18 4 2 2 2" xfId="56843"/>
    <cellStyle name="Обычный 5 8 18 4 2 3" xfId="56844"/>
    <cellStyle name="Обычный 5 8 18 4 3" xfId="26978"/>
    <cellStyle name="Обычный 5 8 18 4 3 2" xfId="56845"/>
    <cellStyle name="Обычный 5 8 18 4 4" xfId="56846"/>
    <cellStyle name="Обычный 5 8 18 5" xfId="26979"/>
    <cellStyle name="Обычный 5 8 18 5 2" xfId="26980"/>
    <cellStyle name="Обычный 5 8 18 5 2 2" xfId="56847"/>
    <cellStyle name="Обычный 5 8 18 5 3" xfId="56848"/>
    <cellStyle name="Обычный 5 8 18 6" xfId="26981"/>
    <cellStyle name="Обычный 5 8 18 6 2" xfId="56849"/>
    <cellStyle name="Обычный 5 8 18 7" xfId="26982"/>
    <cellStyle name="Обычный 5 8 18 7 2" xfId="56850"/>
    <cellStyle name="Обычный 5 8 18 8" xfId="56851"/>
    <cellStyle name="Обычный 5 8 19" xfId="26983"/>
    <cellStyle name="Обычный 5 8 19 2" xfId="26984"/>
    <cellStyle name="Обычный 5 8 19 2 2" xfId="26985"/>
    <cellStyle name="Обычный 5 8 19 2 2 2" xfId="26986"/>
    <cellStyle name="Обычный 5 8 19 2 2 2 2" xfId="56852"/>
    <cellStyle name="Обычный 5 8 19 2 2 3" xfId="56853"/>
    <cellStyle name="Обычный 5 8 19 2 3" xfId="26987"/>
    <cellStyle name="Обычный 5 8 19 2 3 2" xfId="56854"/>
    <cellStyle name="Обычный 5 8 19 2 4" xfId="56855"/>
    <cellStyle name="Обычный 5 8 19 3" xfId="26988"/>
    <cellStyle name="Обычный 5 8 19 3 2" xfId="26989"/>
    <cellStyle name="Обычный 5 8 19 3 2 2" xfId="26990"/>
    <cellStyle name="Обычный 5 8 19 3 2 2 2" xfId="56856"/>
    <cellStyle name="Обычный 5 8 19 3 2 3" xfId="56857"/>
    <cellStyle name="Обычный 5 8 19 3 3" xfId="26991"/>
    <cellStyle name="Обычный 5 8 19 3 3 2" xfId="56858"/>
    <cellStyle name="Обычный 5 8 19 3 4" xfId="56859"/>
    <cellStyle name="Обычный 5 8 19 4" xfId="26992"/>
    <cellStyle name="Обычный 5 8 19 4 2" xfId="26993"/>
    <cellStyle name="Обычный 5 8 19 4 2 2" xfId="26994"/>
    <cellStyle name="Обычный 5 8 19 4 2 2 2" xfId="56860"/>
    <cellStyle name="Обычный 5 8 19 4 2 3" xfId="56861"/>
    <cellStyle name="Обычный 5 8 19 4 3" xfId="26995"/>
    <cellStyle name="Обычный 5 8 19 4 3 2" xfId="56862"/>
    <cellStyle name="Обычный 5 8 19 4 4" xfId="56863"/>
    <cellStyle name="Обычный 5 8 19 5" xfId="26996"/>
    <cellStyle name="Обычный 5 8 19 5 2" xfId="26997"/>
    <cellStyle name="Обычный 5 8 19 5 2 2" xfId="56864"/>
    <cellStyle name="Обычный 5 8 19 5 3" xfId="56865"/>
    <cellStyle name="Обычный 5 8 19 6" xfId="26998"/>
    <cellStyle name="Обычный 5 8 19 6 2" xfId="56866"/>
    <cellStyle name="Обычный 5 8 19 7" xfId="26999"/>
    <cellStyle name="Обычный 5 8 19 7 2" xfId="56867"/>
    <cellStyle name="Обычный 5 8 19 8" xfId="56868"/>
    <cellStyle name="Обычный 5 8 2" xfId="27000"/>
    <cellStyle name="Обычный 5 8 2 2" xfId="27001"/>
    <cellStyle name="Обычный 5 8 2 2 2" xfId="27002"/>
    <cellStyle name="Обычный 5 8 2 2 2 2" xfId="27003"/>
    <cellStyle name="Обычный 5 8 2 2 2 2 2" xfId="56869"/>
    <cellStyle name="Обычный 5 8 2 2 2 3" xfId="56870"/>
    <cellStyle name="Обычный 5 8 2 2 3" xfId="27004"/>
    <cellStyle name="Обычный 5 8 2 2 3 2" xfId="56871"/>
    <cellStyle name="Обычный 5 8 2 2 4" xfId="56872"/>
    <cellStyle name="Обычный 5 8 2 3" xfId="27005"/>
    <cellStyle name="Обычный 5 8 2 3 2" xfId="27006"/>
    <cellStyle name="Обычный 5 8 2 3 2 2" xfId="27007"/>
    <cellStyle name="Обычный 5 8 2 3 2 2 2" xfId="56873"/>
    <cellStyle name="Обычный 5 8 2 3 2 3" xfId="56874"/>
    <cellStyle name="Обычный 5 8 2 3 3" xfId="27008"/>
    <cellStyle name="Обычный 5 8 2 3 3 2" xfId="56875"/>
    <cellStyle name="Обычный 5 8 2 3 4" xfId="56876"/>
    <cellStyle name="Обычный 5 8 2 4" xfId="27009"/>
    <cellStyle name="Обычный 5 8 2 4 2" xfId="27010"/>
    <cellStyle name="Обычный 5 8 2 4 2 2" xfId="27011"/>
    <cellStyle name="Обычный 5 8 2 4 2 2 2" xfId="56877"/>
    <cellStyle name="Обычный 5 8 2 4 2 3" xfId="56878"/>
    <cellStyle name="Обычный 5 8 2 4 3" xfId="27012"/>
    <cellStyle name="Обычный 5 8 2 4 3 2" xfId="56879"/>
    <cellStyle name="Обычный 5 8 2 4 4" xfId="56880"/>
    <cellStyle name="Обычный 5 8 2 5" xfId="27013"/>
    <cellStyle name="Обычный 5 8 2 5 2" xfId="27014"/>
    <cellStyle name="Обычный 5 8 2 5 2 2" xfId="56881"/>
    <cellStyle name="Обычный 5 8 2 5 3" xfId="56882"/>
    <cellStyle name="Обычный 5 8 2 6" xfId="27015"/>
    <cellStyle name="Обычный 5 8 2 6 2" xfId="56883"/>
    <cellStyle name="Обычный 5 8 2 7" xfId="27016"/>
    <cellStyle name="Обычный 5 8 2 7 2" xfId="56884"/>
    <cellStyle name="Обычный 5 8 2 8" xfId="56885"/>
    <cellStyle name="Обычный 5 8 20" xfId="27017"/>
    <cellStyle name="Обычный 5 8 20 2" xfId="27018"/>
    <cellStyle name="Обычный 5 8 20 2 2" xfId="27019"/>
    <cellStyle name="Обычный 5 8 20 2 2 2" xfId="27020"/>
    <cellStyle name="Обычный 5 8 20 2 2 2 2" xfId="56886"/>
    <cellStyle name="Обычный 5 8 20 2 2 3" xfId="56887"/>
    <cellStyle name="Обычный 5 8 20 2 3" xfId="27021"/>
    <cellStyle name="Обычный 5 8 20 2 3 2" xfId="56888"/>
    <cellStyle name="Обычный 5 8 20 2 4" xfId="56889"/>
    <cellStyle name="Обычный 5 8 20 3" xfId="27022"/>
    <cellStyle name="Обычный 5 8 20 3 2" xfId="27023"/>
    <cellStyle name="Обычный 5 8 20 3 2 2" xfId="27024"/>
    <cellStyle name="Обычный 5 8 20 3 2 2 2" xfId="56890"/>
    <cellStyle name="Обычный 5 8 20 3 2 3" xfId="56891"/>
    <cellStyle name="Обычный 5 8 20 3 3" xfId="27025"/>
    <cellStyle name="Обычный 5 8 20 3 3 2" xfId="56892"/>
    <cellStyle name="Обычный 5 8 20 3 4" xfId="56893"/>
    <cellStyle name="Обычный 5 8 20 4" xfId="27026"/>
    <cellStyle name="Обычный 5 8 20 4 2" xfId="27027"/>
    <cellStyle name="Обычный 5 8 20 4 2 2" xfId="27028"/>
    <cellStyle name="Обычный 5 8 20 4 2 2 2" xfId="56894"/>
    <cellStyle name="Обычный 5 8 20 4 2 3" xfId="56895"/>
    <cellStyle name="Обычный 5 8 20 4 3" xfId="27029"/>
    <cellStyle name="Обычный 5 8 20 4 3 2" xfId="56896"/>
    <cellStyle name="Обычный 5 8 20 4 4" xfId="56897"/>
    <cellStyle name="Обычный 5 8 20 5" xfId="27030"/>
    <cellStyle name="Обычный 5 8 20 5 2" xfId="27031"/>
    <cellStyle name="Обычный 5 8 20 5 2 2" xfId="56898"/>
    <cellStyle name="Обычный 5 8 20 5 3" xfId="56899"/>
    <cellStyle name="Обычный 5 8 20 6" xfId="27032"/>
    <cellStyle name="Обычный 5 8 20 6 2" xfId="56900"/>
    <cellStyle name="Обычный 5 8 20 7" xfId="27033"/>
    <cellStyle name="Обычный 5 8 20 7 2" xfId="56901"/>
    <cellStyle name="Обычный 5 8 20 8" xfId="56902"/>
    <cellStyle name="Обычный 5 8 21" xfId="27034"/>
    <cellStyle name="Обычный 5 8 21 2" xfId="27035"/>
    <cellStyle name="Обычный 5 8 21 2 2" xfId="27036"/>
    <cellStyle name="Обычный 5 8 21 2 2 2" xfId="27037"/>
    <cellStyle name="Обычный 5 8 21 2 2 2 2" xfId="56903"/>
    <cellStyle name="Обычный 5 8 21 2 2 3" xfId="56904"/>
    <cellStyle name="Обычный 5 8 21 2 3" xfId="27038"/>
    <cellStyle name="Обычный 5 8 21 2 3 2" xfId="56905"/>
    <cellStyle name="Обычный 5 8 21 2 4" xfId="56906"/>
    <cellStyle name="Обычный 5 8 21 3" xfId="27039"/>
    <cellStyle name="Обычный 5 8 21 3 2" xfId="27040"/>
    <cellStyle name="Обычный 5 8 21 3 2 2" xfId="27041"/>
    <cellStyle name="Обычный 5 8 21 3 2 2 2" xfId="56907"/>
    <cellStyle name="Обычный 5 8 21 3 2 3" xfId="56908"/>
    <cellStyle name="Обычный 5 8 21 3 3" xfId="27042"/>
    <cellStyle name="Обычный 5 8 21 3 3 2" xfId="56909"/>
    <cellStyle name="Обычный 5 8 21 3 4" xfId="56910"/>
    <cellStyle name="Обычный 5 8 21 4" xfId="27043"/>
    <cellStyle name="Обычный 5 8 21 4 2" xfId="27044"/>
    <cellStyle name="Обычный 5 8 21 4 2 2" xfId="27045"/>
    <cellStyle name="Обычный 5 8 21 4 2 2 2" xfId="56911"/>
    <cellStyle name="Обычный 5 8 21 4 2 3" xfId="56912"/>
    <cellStyle name="Обычный 5 8 21 4 3" xfId="27046"/>
    <cellStyle name="Обычный 5 8 21 4 3 2" xfId="56913"/>
    <cellStyle name="Обычный 5 8 21 4 4" xfId="56914"/>
    <cellStyle name="Обычный 5 8 21 5" xfId="27047"/>
    <cellStyle name="Обычный 5 8 21 5 2" xfId="27048"/>
    <cellStyle name="Обычный 5 8 21 5 2 2" xfId="56915"/>
    <cellStyle name="Обычный 5 8 21 5 3" xfId="56916"/>
    <cellStyle name="Обычный 5 8 21 6" xfId="27049"/>
    <cellStyle name="Обычный 5 8 21 6 2" xfId="56917"/>
    <cellStyle name="Обычный 5 8 21 7" xfId="27050"/>
    <cellStyle name="Обычный 5 8 21 7 2" xfId="56918"/>
    <cellStyle name="Обычный 5 8 21 8" xfId="56919"/>
    <cellStyle name="Обычный 5 8 22" xfId="27051"/>
    <cellStyle name="Обычный 5 8 22 2" xfId="27052"/>
    <cellStyle name="Обычный 5 8 22 2 2" xfId="27053"/>
    <cellStyle name="Обычный 5 8 22 2 2 2" xfId="27054"/>
    <cellStyle name="Обычный 5 8 22 2 2 2 2" xfId="56920"/>
    <cellStyle name="Обычный 5 8 22 2 2 3" xfId="56921"/>
    <cellStyle name="Обычный 5 8 22 2 3" xfId="27055"/>
    <cellStyle name="Обычный 5 8 22 2 3 2" xfId="56922"/>
    <cellStyle name="Обычный 5 8 22 2 4" xfId="56923"/>
    <cellStyle name="Обычный 5 8 22 3" xfId="27056"/>
    <cellStyle name="Обычный 5 8 22 3 2" xfId="27057"/>
    <cellStyle name="Обычный 5 8 22 3 2 2" xfId="27058"/>
    <cellStyle name="Обычный 5 8 22 3 2 2 2" xfId="56924"/>
    <cellStyle name="Обычный 5 8 22 3 2 3" xfId="56925"/>
    <cellStyle name="Обычный 5 8 22 3 3" xfId="27059"/>
    <cellStyle name="Обычный 5 8 22 3 3 2" xfId="56926"/>
    <cellStyle name="Обычный 5 8 22 3 4" xfId="56927"/>
    <cellStyle name="Обычный 5 8 22 4" xfId="27060"/>
    <cellStyle name="Обычный 5 8 22 4 2" xfId="27061"/>
    <cellStyle name="Обычный 5 8 22 4 2 2" xfId="27062"/>
    <cellStyle name="Обычный 5 8 22 4 2 2 2" xfId="56928"/>
    <cellStyle name="Обычный 5 8 22 4 2 3" xfId="56929"/>
    <cellStyle name="Обычный 5 8 22 4 3" xfId="27063"/>
    <cellStyle name="Обычный 5 8 22 4 3 2" xfId="56930"/>
    <cellStyle name="Обычный 5 8 22 4 4" xfId="56931"/>
    <cellStyle name="Обычный 5 8 22 5" xfId="27064"/>
    <cellStyle name="Обычный 5 8 22 5 2" xfId="27065"/>
    <cellStyle name="Обычный 5 8 22 5 2 2" xfId="56932"/>
    <cellStyle name="Обычный 5 8 22 5 3" xfId="56933"/>
    <cellStyle name="Обычный 5 8 22 6" xfId="27066"/>
    <cellStyle name="Обычный 5 8 22 6 2" xfId="56934"/>
    <cellStyle name="Обычный 5 8 22 7" xfId="27067"/>
    <cellStyle name="Обычный 5 8 22 7 2" xfId="56935"/>
    <cellStyle name="Обычный 5 8 22 8" xfId="56936"/>
    <cellStyle name="Обычный 5 8 23" xfId="27068"/>
    <cellStyle name="Обычный 5 8 23 2" xfId="27069"/>
    <cellStyle name="Обычный 5 8 23 2 2" xfId="27070"/>
    <cellStyle name="Обычный 5 8 23 2 2 2" xfId="27071"/>
    <cellStyle name="Обычный 5 8 23 2 2 2 2" xfId="56937"/>
    <cellStyle name="Обычный 5 8 23 2 2 3" xfId="56938"/>
    <cellStyle name="Обычный 5 8 23 2 3" xfId="27072"/>
    <cellStyle name="Обычный 5 8 23 2 3 2" xfId="56939"/>
    <cellStyle name="Обычный 5 8 23 2 4" xfId="56940"/>
    <cellStyle name="Обычный 5 8 23 3" xfId="27073"/>
    <cellStyle name="Обычный 5 8 23 3 2" xfId="27074"/>
    <cellStyle name="Обычный 5 8 23 3 2 2" xfId="27075"/>
    <cellStyle name="Обычный 5 8 23 3 2 2 2" xfId="56941"/>
    <cellStyle name="Обычный 5 8 23 3 2 3" xfId="56942"/>
    <cellStyle name="Обычный 5 8 23 3 3" xfId="27076"/>
    <cellStyle name="Обычный 5 8 23 3 3 2" xfId="56943"/>
    <cellStyle name="Обычный 5 8 23 3 4" xfId="56944"/>
    <cellStyle name="Обычный 5 8 23 4" xfId="27077"/>
    <cellStyle name="Обычный 5 8 23 4 2" xfId="27078"/>
    <cellStyle name="Обычный 5 8 23 4 2 2" xfId="27079"/>
    <cellStyle name="Обычный 5 8 23 4 2 2 2" xfId="56945"/>
    <cellStyle name="Обычный 5 8 23 4 2 3" xfId="56946"/>
    <cellStyle name="Обычный 5 8 23 4 3" xfId="27080"/>
    <cellStyle name="Обычный 5 8 23 4 3 2" xfId="56947"/>
    <cellStyle name="Обычный 5 8 23 4 4" xfId="56948"/>
    <cellStyle name="Обычный 5 8 23 5" xfId="27081"/>
    <cellStyle name="Обычный 5 8 23 5 2" xfId="27082"/>
    <cellStyle name="Обычный 5 8 23 5 2 2" xfId="56949"/>
    <cellStyle name="Обычный 5 8 23 5 3" xfId="56950"/>
    <cellStyle name="Обычный 5 8 23 6" xfId="27083"/>
    <cellStyle name="Обычный 5 8 23 6 2" xfId="56951"/>
    <cellStyle name="Обычный 5 8 23 7" xfId="27084"/>
    <cellStyle name="Обычный 5 8 23 7 2" xfId="56952"/>
    <cellStyle name="Обычный 5 8 23 8" xfId="56953"/>
    <cellStyle name="Обычный 5 8 24" xfId="27085"/>
    <cellStyle name="Обычный 5 8 24 2" xfId="27086"/>
    <cellStyle name="Обычный 5 8 24 2 2" xfId="27087"/>
    <cellStyle name="Обычный 5 8 24 2 2 2" xfId="27088"/>
    <cellStyle name="Обычный 5 8 24 2 2 2 2" xfId="56954"/>
    <cellStyle name="Обычный 5 8 24 2 2 3" xfId="56955"/>
    <cellStyle name="Обычный 5 8 24 2 3" xfId="27089"/>
    <cellStyle name="Обычный 5 8 24 2 3 2" xfId="56956"/>
    <cellStyle name="Обычный 5 8 24 2 4" xfId="56957"/>
    <cellStyle name="Обычный 5 8 24 3" xfId="27090"/>
    <cellStyle name="Обычный 5 8 24 3 2" xfId="27091"/>
    <cellStyle name="Обычный 5 8 24 3 2 2" xfId="27092"/>
    <cellStyle name="Обычный 5 8 24 3 2 2 2" xfId="56958"/>
    <cellStyle name="Обычный 5 8 24 3 2 3" xfId="56959"/>
    <cellStyle name="Обычный 5 8 24 3 3" xfId="27093"/>
    <cellStyle name="Обычный 5 8 24 3 3 2" xfId="56960"/>
    <cellStyle name="Обычный 5 8 24 3 4" xfId="56961"/>
    <cellStyle name="Обычный 5 8 24 4" xfId="27094"/>
    <cellStyle name="Обычный 5 8 24 4 2" xfId="27095"/>
    <cellStyle name="Обычный 5 8 24 4 2 2" xfId="27096"/>
    <cellStyle name="Обычный 5 8 24 4 2 2 2" xfId="56962"/>
    <cellStyle name="Обычный 5 8 24 4 2 3" xfId="56963"/>
    <cellStyle name="Обычный 5 8 24 4 3" xfId="27097"/>
    <cellStyle name="Обычный 5 8 24 4 3 2" xfId="56964"/>
    <cellStyle name="Обычный 5 8 24 4 4" xfId="56965"/>
    <cellStyle name="Обычный 5 8 24 5" xfId="27098"/>
    <cellStyle name="Обычный 5 8 24 5 2" xfId="27099"/>
    <cellStyle name="Обычный 5 8 24 5 2 2" xfId="56966"/>
    <cellStyle name="Обычный 5 8 24 5 3" xfId="56967"/>
    <cellStyle name="Обычный 5 8 24 6" xfId="27100"/>
    <cellStyle name="Обычный 5 8 24 6 2" xfId="56968"/>
    <cellStyle name="Обычный 5 8 24 7" xfId="27101"/>
    <cellStyle name="Обычный 5 8 24 7 2" xfId="56969"/>
    <cellStyle name="Обычный 5 8 24 8" xfId="56970"/>
    <cellStyle name="Обычный 5 8 25" xfId="27102"/>
    <cellStyle name="Обычный 5 8 25 2" xfId="27103"/>
    <cellStyle name="Обычный 5 8 25 2 2" xfId="27104"/>
    <cellStyle name="Обычный 5 8 25 2 2 2" xfId="27105"/>
    <cellStyle name="Обычный 5 8 25 2 2 2 2" xfId="56971"/>
    <cellStyle name="Обычный 5 8 25 2 2 3" xfId="56972"/>
    <cellStyle name="Обычный 5 8 25 2 3" xfId="27106"/>
    <cellStyle name="Обычный 5 8 25 2 3 2" xfId="56973"/>
    <cellStyle name="Обычный 5 8 25 2 4" xfId="56974"/>
    <cellStyle name="Обычный 5 8 25 3" xfId="27107"/>
    <cellStyle name="Обычный 5 8 25 3 2" xfId="27108"/>
    <cellStyle name="Обычный 5 8 25 3 2 2" xfId="27109"/>
    <cellStyle name="Обычный 5 8 25 3 2 2 2" xfId="56975"/>
    <cellStyle name="Обычный 5 8 25 3 2 3" xfId="56976"/>
    <cellStyle name="Обычный 5 8 25 3 3" xfId="27110"/>
    <cellStyle name="Обычный 5 8 25 3 3 2" xfId="56977"/>
    <cellStyle name="Обычный 5 8 25 3 4" xfId="56978"/>
    <cellStyle name="Обычный 5 8 25 4" xfId="27111"/>
    <cellStyle name="Обычный 5 8 25 4 2" xfId="27112"/>
    <cellStyle name="Обычный 5 8 25 4 2 2" xfId="27113"/>
    <cellStyle name="Обычный 5 8 25 4 2 2 2" xfId="56979"/>
    <cellStyle name="Обычный 5 8 25 4 2 3" xfId="56980"/>
    <cellStyle name="Обычный 5 8 25 4 3" xfId="27114"/>
    <cellStyle name="Обычный 5 8 25 4 3 2" xfId="56981"/>
    <cellStyle name="Обычный 5 8 25 4 4" xfId="56982"/>
    <cellStyle name="Обычный 5 8 25 5" xfId="27115"/>
    <cellStyle name="Обычный 5 8 25 5 2" xfId="27116"/>
    <cellStyle name="Обычный 5 8 25 5 2 2" xfId="56983"/>
    <cellStyle name="Обычный 5 8 25 5 3" xfId="56984"/>
    <cellStyle name="Обычный 5 8 25 6" xfId="27117"/>
    <cellStyle name="Обычный 5 8 25 6 2" xfId="56985"/>
    <cellStyle name="Обычный 5 8 25 7" xfId="27118"/>
    <cellStyle name="Обычный 5 8 25 7 2" xfId="56986"/>
    <cellStyle name="Обычный 5 8 25 8" xfId="56987"/>
    <cellStyle name="Обычный 5 8 26" xfId="27119"/>
    <cellStyle name="Обычный 5 8 26 2" xfId="27120"/>
    <cellStyle name="Обычный 5 8 26 2 2" xfId="27121"/>
    <cellStyle name="Обычный 5 8 26 2 2 2" xfId="27122"/>
    <cellStyle name="Обычный 5 8 26 2 2 2 2" xfId="56988"/>
    <cellStyle name="Обычный 5 8 26 2 2 3" xfId="56989"/>
    <cellStyle name="Обычный 5 8 26 2 3" xfId="27123"/>
    <cellStyle name="Обычный 5 8 26 2 3 2" xfId="56990"/>
    <cellStyle name="Обычный 5 8 26 2 4" xfId="56991"/>
    <cellStyle name="Обычный 5 8 26 3" xfId="27124"/>
    <cellStyle name="Обычный 5 8 26 3 2" xfId="27125"/>
    <cellStyle name="Обычный 5 8 26 3 2 2" xfId="27126"/>
    <cellStyle name="Обычный 5 8 26 3 2 2 2" xfId="56992"/>
    <cellStyle name="Обычный 5 8 26 3 2 3" xfId="56993"/>
    <cellStyle name="Обычный 5 8 26 3 3" xfId="27127"/>
    <cellStyle name="Обычный 5 8 26 3 3 2" xfId="56994"/>
    <cellStyle name="Обычный 5 8 26 3 4" xfId="56995"/>
    <cellStyle name="Обычный 5 8 26 4" xfId="27128"/>
    <cellStyle name="Обычный 5 8 26 4 2" xfId="27129"/>
    <cellStyle name="Обычный 5 8 26 4 2 2" xfId="27130"/>
    <cellStyle name="Обычный 5 8 26 4 2 2 2" xfId="56996"/>
    <cellStyle name="Обычный 5 8 26 4 2 3" xfId="56997"/>
    <cellStyle name="Обычный 5 8 26 4 3" xfId="27131"/>
    <cellStyle name="Обычный 5 8 26 4 3 2" xfId="56998"/>
    <cellStyle name="Обычный 5 8 26 4 4" xfId="56999"/>
    <cellStyle name="Обычный 5 8 26 5" xfId="27132"/>
    <cellStyle name="Обычный 5 8 26 5 2" xfId="27133"/>
    <cellStyle name="Обычный 5 8 26 5 2 2" xfId="57000"/>
    <cellStyle name="Обычный 5 8 26 5 3" xfId="57001"/>
    <cellStyle name="Обычный 5 8 26 6" xfId="27134"/>
    <cellStyle name="Обычный 5 8 26 6 2" xfId="57002"/>
    <cellStyle name="Обычный 5 8 26 7" xfId="27135"/>
    <cellStyle name="Обычный 5 8 26 7 2" xfId="57003"/>
    <cellStyle name="Обычный 5 8 26 8" xfId="57004"/>
    <cellStyle name="Обычный 5 8 27" xfId="27136"/>
    <cellStyle name="Обычный 5 8 27 2" xfId="27137"/>
    <cellStyle name="Обычный 5 8 27 2 2" xfId="27138"/>
    <cellStyle name="Обычный 5 8 27 2 2 2" xfId="27139"/>
    <cellStyle name="Обычный 5 8 27 2 2 2 2" xfId="57005"/>
    <cellStyle name="Обычный 5 8 27 2 2 3" xfId="57006"/>
    <cellStyle name="Обычный 5 8 27 2 3" xfId="27140"/>
    <cellStyle name="Обычный 5 8 27 2 3 2" xfId="57007"/>
    <cellStyle name="Обычный 5 8 27 2 4" xfId="57008"/>
    <cellStyle name="Обычный 5 8 27 3" xfId="27141"/>
    <cellStyle name="Обычный 5 8 27 3 2" xfId="27142"/>
    <cellStyle name="Обычный 5 8 27 3 2 2" xfId="27143"/>
    <cellStyle name="Обычный 5 8 27 3 2 2 2" xfId="57009"/>
    <cellStyle name="Обычный 5 8 27 3 2 3" xfId="57010"/>
    <cellStyle name="Обычный 5 8 27 3 3" xfId="27144"/>
    <cellStyle name="Обычный 5 8 27 3 3 2" xfId="57011"/>
    <cellStyle name="Обычный 5 8 27 3 4" xfId="57012"/>
    <cellStyle name="Обычный 5 8 27 4" xfId="27145"/>
    <cellStyle name="Обычный 5 8 27 4 2" xfId="27146"/>
    <cellStyle name="Обычный 5 8 27 4 2 2" xfId="27147"/>
    <cellStyle name="Обычный 5 8 27 4 2 2 2" xfId="57013"/>
    <cellStyle name="Обычный 5 8 27 4 2 3" xfId="57014"/>
    <cellStyle name="Обычный 5 8 27 4 3" xfId="27148"/>
    <cellStyle name="Обычный 5 8 27 4 3 2" xfId="57015"/>
    <cellStyle name="Обычный 5 8 27 4 4" xfId="57016"/>
    <cellStyle name="Обычный 5 8 27 5" xfId="27149"/>
    <cellStyle name="Обычный 5 8 27 5 2" xfId="27150"/>
    <cellStyle name="Обычный 5 8 27 5 2 2" xfId="57017"/>
    <cellStyle name="Обычный 5 8 27 5 3" xfId="57018"/>
    <cellStyle name="Обычный 5 8 27 6" xfId="27151"/>
    <cellStyle name="Обычный 5 8 27 6 2" xfId="57019"/>
    <cellStyle name="Обычный 5 8 27 7" xfId="27152"/>
    <cellStyle name="Обычный 5 8 27 7 2" xfId="57020"/>
    <cellStyle name="Обычный 5 8 27 8" xfId="57021"/>
    <cellStyle name="Обычный 5 8 28" xfId="27153"/>
    <cellStyle name="Обычный 5 8 28 2" xfId="27154"/>
    <cellStyle name="Обычный 5 8 28 2 2" xfId="27155"/>
    <cellStyle name="Обычный 5 8 28 2 2 2" xfId="27156"/>
    <cellStyle name="Обычный 5 8 28 2 2 2 2" xfId="57022"/>
    <cellStyle name="Обычный 5 8 28 2 2 3" xfId="57023"/>
    <cellStyle name="Обычный 5 8 28 2 3" xfId="27157"/>
    <cellStyle name="Обычный 5 8 28 2 3 2" xfId="57024"/>
    <cellStyle name="Обычный 5 8 28 2 4" xfId="57025"/>
    <cellStyle name="Обычный 5 8 28 3" xfId="27158"/>
    <cellStyle name="Обычный 5 8 28 3 2" xfId="27159"/>
    <cellStyle name="Обычный 5 8 28 3 2 2" xfId="27160"/>
    <cellStyle name="Обычный 5 8 28 3 2 2 2" xfId="57026"/>
    <cellStyle name="Обычный 5 8 28 3 2 3" xfId="57027"/>
    <cellStyle name="Обычный 5 8 28 3 3" xfId="27161"/>
    <cellStyle name="Обычный 5 8 28 3 3 2" xfId="57028"/>
    <cellStyle name="Обычный 5 8 28 3 4" xfId="57029"/>
    <cellStyle name="Обычный 5 8 28 4" xfId="27162"/>
    <cellStyle name="Обычный 5 8 28 4 2" xfId="27163"/>
    <cellStyle name="Обычный 5 8 28 4 2 2" xfId="27164"/>
    <cellStyle name="Обычный 5 8 28 4 2 2 2" xfId="57030"/>
    <cellStyle name="Обычный 5 8 28 4 2 3" xfId="57031"/>
    <cellStyle name="Обычный 5 8 28 4 3" xfId="27165"/>
    <cellStyle name="Обычный 5 8 28 4 3 2" xfId="57032"/>
    <cellStyle name="Обычный 5 8 28 4 4" xfId="57033"/>
    <cellStyle name="Обычный 5 8 28 5" xfId="27166"/>
    <cellStyle name="Обычный 5 8 28 5 2" xfId="27167"/>
    <cellStyle name="Обычный 5 8 28 5 2 2" xfId="57034"/>
    <cellStyle name="Обычный 5 8 28 5 3" xfId="57035"/>
    <cellStyle name="Обычный 5 8 28 6" xfId="27168"/>
    <cellStyle name="Обычный 5 8 28 6 2" xfId="57036"/>
    <cellStyle name="Обычный 5 8 28 7" xfId="27169"/>
    <cellStyle name="Обычный 5 8 28 7 2" xfId="57037"/>
    <cellStyle name="Обычный 5 8 28 8" xfId="57038"/>
    <cellStyle name="Обычный 5 8 29" xfId="27170"/>
    <cellStyle name="Обычный 5 8 29 2" xfId="27171"/>
    <cellStyle name="Обычный 5 8 29 2 2" xfId="27172"/>
    <cellStyle name="Обычный 5 8 29 2 2 2" xfId="27173"/>
    <cellStyle name="Обычный 5 8 29 2 2 2 2" xfId="57039"/>
    <cellStyle name="Обычный 5 8 29 2 2 3" xfId="57040"/>
    <cellStyle name="Обычный 5 8 29 2 3" xfId="27174"/>
    <cellStyle name="Обычный 5 8 29 2 3 2" xfId="57041"/>
    <cellStyle name="Обычный 5 8 29 2 4" xfId="57042"/>
    <cellStyle name="Обычный 5 8 29 3" xfId="27175"/>
    <cellStyle name="Обычный 5 8 29 3 2" xfId="27176"/>
    <cellStyle name="Обычный 5 8 29 3 2 2" xfId="27177"/>
    <cellStyle name="Обычный 5 8 29 3 2 2 2" xfId="57043"/>
    <cellStyle name="Обычный 5 8 29 3 2 3" xfId="57044"/>
    <cellStyle name="Обычный 5 8 29 3 3" xfId="27178"/>
    <cellStyle name="Обычный 5 8 29 3 3 2" xfId="57045"/>
    <cellStyle name="Обычный 5 8 29 3 4" xfId="57046"/>
    <cellStyle name="Обычный 5 8 29 4" xfId="27179"/>
    <cellStyle name="Обычный 5 8 29 4 2" xfId="27180"/>
    <cellStyle name="Обычный 5 8 29 4 2 2" xfId="27181"/>
    <cellStyle name="Обычный 5 8 29 4 2 2 2" xfId="57047"/>
    <cellStyle name="Обычный 5 8 29 4 2 3" xfId="57048"/>
    <cellStyle name="Обычный 5 8 29 4 3" xfId="27182"/>
    <cellStyle name="Обычный 5 8 29 4 3 2" xfId="57049"/>
    <cellStyle name="Обычный 5 8 29 4 4" xfId="57050"/>
    <cellStyle name="Обычный 5 8 29 5" xfId="27183"/>
    <cellStyle name="Обычный 5 8 29 5 2" xfId="27184"/>
    <cellStyle name="Обычный 5 8 29 5 2 2" xfId="57051"/>
    <cellStyle name="Обычный 5 8 29 5 3" xfId="57052"/>
    <cellStyle name="Обычный 5 8 29 6" xfId="27185"/>
    <cellStyle name="Обычный 5 8 29 6 2" xfId="57053"/>
    <cellStyle name="Обычный 5 8 29 7" xfId="27186"/>
    <cellStyle name="Обычный 5 8 29 7 2" xfId="57054"/>
    <cellStyle name="Обычный 5 8 29 8" xfId="57055"/>
    <cellStyle name="Обычный 5 8 3" xfId="27187"/>
    <cellStyle name="Обычный 5 8 3 2" xfId="27188"/>
    <cellStyle name="Обычный 5 8 3 2 2" xfId="27189"/>
    <cellStyle name="Обычный 5 8 3 2 2 2" xfId="27190"/>
    <cellStyle name="Обычный 5 8 3 2 2 2 2" xfId="57056"/>
    <cellStyle name="Обычный 5 8 3 2 2 3" xfId="57057"/>
    <cellStyle name="Обычный 5 8 3 2 3" xfId="27191"/>
    <cellStyle name="Обычный 5 8 3 2 3 2" xfId="57058"/>
    <cellStyle name="Обычный 5 8 3 2 4" xfId="57059"/>
    <cellStyle name="Обычный 5 8 3 3" xfId="27192"/>
    <cellStyle name="Обычный 5 8 3 3 2" xfId="27193"/>
    <cellStyle name="Обычный 5 8 3 3 2 2" xfId="27194"/>
    <cellStyle name="Обычный 5 8 3 3 2 2 2" xfId="57060"/>
    <cellStyle name="Обычный 5 8 3 3 2 3" xfId="57061"/>
    <cellStyle name="Обычный 5 8 3 3 3" xfId="27195"/>
    <cellStyle name="Обычный 5 8 3 3 3 2" xfId="57062"/>
    <cellStyle name="Обычный 5 8 3 3 4" xfId="57063"/>
    <cellStyle name="Обычный 5 8 3 4" xfId="27196"/>
    <cellStyle name="Обычный 5 8 3 4 2" xfId="27197"/>
    <cellStyle name="Обычный 5 8 3 4 2 2" xfId="27198"/>
    <cellStyle name="Обычный 5 8 3 4 2 2 2" xfId="57064"/>
    <cellStyle name="Обычный 5 8 3 4 2 3" xfId="57065"/>
    <cellStyle name="Обычный 5 8 3 4 3" xfId="27199"/>
    <cellStyle name="Обычный 5 8 3 4 3 2" xfId="57066"/>
    <cellStyle name="Обычный 5 8 3 4 4" xfId="57067"/>
    <cellStyle name="Обычный 5 8 3 5" xfId="27200"/>
    <cellStyle name="Обычный 5 8 3 5 2" xfId="27201"/>
    <cellStyle name="Обычный 5 8 3 5 2 2" xfId="57068"/>
    <cellStyle name="Обычный 5 8 3 5 3" xfId="57069"/>
    <cellStyle name="Обычный 5 8 3 6" xfId="27202"/>
    <cellStyle name="Обычный 5 8 3 6 2" xfId="57070"/>
    <cellStyle name="Обычный 5 8 3 7" xfId="27203"/>
    <cellStyle name="Обычный 5 8 3 7 2" xfId="57071"/>
    <cellStyle name="Обычный 5 8 3 8" xfId="57072"/>
    <cellStyle name="Обычный 5 8 30" xfId="27204"/>
    <cellStyle name="Обычный 5 8 30 2" xfId="27205"/>
    <cellStyle name="Обычный 5 8 30 2 2" xfId="27206"/>
    <cellStyle name="Обычный 5 8 30 2 2 2" xfId="57073"/>
    <cellStyle name="Обычный 5 8 30 2 3" xfId="57074"/>
    <cellStyle name="Обычный 5 8 30 3" xfId="27207"/>
    <cellStyle name="Обычный 5 8 30 3 2" xfId="57075"/>
    <cellStyle name="Обычный 5 8 30 4" xfId="57076"/>
    <cellStyle name="Обычный 5 8 31" xfId="27208"/>
    <cellStyle name="Обычный 5 8 31 2" xfId="27209"/>
    <cellStyle name="Обычный 5 8 31 2 2" xfId="27210"/>
    <cellStyle name="Обычный 5 8 31 2 2 2" xfId="57077"/>
    <cellStyle name="Обычный 5 8 31 2 3" xfId="57078"/>
    <cellStyle name="Обычный 5 8 31 3" xfId="27211"/>
    <cellStyle name="Обычный 5 8 31 3 2" xfId="57079"/>
    <cellStyle name="Обычный 5 8 31 4" xfId="57080"/>
    <cellStyle name="Обычный 5 8 32" xfId="27212"/>
    <cellStyle name="Обычный 5 8 32 2" xfId="27213"/>
    <cellStyle name="Обычный 5 8 32 2 2" xfId="27214"/>
    <cellStyle name="Обычный 5 8 32 2 2 2" xfId="57081"/>
    <cellStyle name="Обычный 5 8 32 2 3" xfId="57082"/>
    <cellStyle name="Обычный 5 8 32 3" xfId="27215"/>
    <cellStyle name="Обычный 5 8 32 3 2" xfId="57083"/>
    <cellStyle name="Обычный 5 8 32 4" xfId="57084"/>
    <cellStyle name="Обычный 5 8 33" xfId="27216"/>
    <cellStyle name="Обычный 5 8 33 2" xfId="27217"/>
    <cellStyle name="Обычный 5 8 33 2 2" xfId="57085"/>
    <cellStyle name="Обычный 5 8 33 3" xfId="57086"/>
    <cellStyle name="Обычный 5 8 34" xfId="27218"/>
    <cellStyle name="Обычный 5 8 34 2" xfId="57087"/>
    <cellStyle name="Обычный 5 8 35" xfId="27219"/>
    <cellStyle name="Обычный 5 8 35 2" xfId="57088"/>
    <cellStyle name="Обычный 5 8 36" xfId="57089"/>
    <cellStyle name="Обычный 5 8 4" xfId="27220"/>
    <cellStyle name="Обычный 5 8 4 2" xfId="27221"/>
    <cellStyle name="Обычный 5 8 4 2 2" xfId="27222"/>
    <cellStyle name="Обычный 5 8 4 2 2 2" xfId="27223"/>
    <cellStyle name="Обычный 5 8 4 2 2 2 2" xfId="57090"/>
    <cellStyle name="Обычный 5 8 4 2 2 3" xfId="57091"/>
    <cellStyle name="Обычный 5 8 4 2 3" xfId="27224"/>
    <cellStyle name="Обычный 5 8 4 2 3 2" xfId="57092"/>
    <cellStyle name="Обычный 5 8 4 2 4" xfId="57093"/>
    <cellStyle name="Обычный 5 8 4 3" xfId="27225"/>
    <cellStyle name="Обычный 5 8 4 3 2" xfId="27226"/>
    <cellStyle name="Обычный 5 8 4 3 2 2" xfId="27227"/>
    <cellStyle name="Обычный 5 8 4 3 2 2 2" xfId="57094"/>
    <cellStyle name="Обычный 5 8 4 3 2 3" xfId="57095"/>
    <cellStyle name="Обычный 5 8 4 3 3" xfId="27228"/>
    <cellStyle name="Обычный 5 8 4 3 3 2" xfId="57096"/>
    <cellStyle name="Обычный 5 8 4 3 4" xfId="57097"/>
    <cellStyle name="Обычный 5 8 4 4" xfId="27229"/>
    <cellStyle name="Обычный 5 8 4 4 2" xfId="27230"/>
    <cellStyle name="Обычный 5 8 4 4 2 2" xfId="27231"/>
    <cellStyle name="Обычный 5 8 4 4 2 2 2" xfId="57098"/>
    <cellStyle name="Обычный 5 8 4 4 2 3" xfId="57099"/>
    <cellStyle name="Обычный 5 8 4 4 3" xfId="27232"/>
    <cellStyle name="Обычный 5 8 4 4 3 2" xfId="57100"/>
    <cellStyle name="Обычный 5 8 4 4 4" xfId="57101"/>
    <cellStyle name="Обычный 5 8 4 5" xfId="27233"/>
    <cellStyle name="Обычный 5 8 4 5 2" xfId="27234"/>
    <cellStyle name="Обычный 5 8 4 5 2 2" xfId="57102"/>
    <cellStyle name="Обычный 5 8 4 5 3" xfId="57103"/>
    <cellStyle name="Обычный 5 8 4 6" xfId="27235"/>
    <cellStyle name="Обычный 5 8 4 6 2" xfId="57104"/>
    <cellStyle name="Обычный 5 8 4 7" xfId="27236"/>
    <cellStyle name="Обычный 5 8 4 7 2" xfId="57105"/>
    <cellStyle name="Обычный 5 8 4 8" xfId="57106"/>
    <cellStyle name="Обычный 5 8 5" xfId="27237"/>
    <cellStyle name="Обычный 5 8 5 2" xfId="27238"/>
    <cellStyle name="Обычный 5 8 5 2 2" xfId="27239"/>
    <cellStyle name="Обычный 5 8 5 2 2 2" xfId="27240"/>
    <cellStyle name="Обычный 5 8 5 2 2 2 2" xfId="57107"/>
    <cellStyle name="Обычный 5 8 5 2 2 3" xfId="57108"/>
    <cellStyle name="Обычный 5 8 5 2 3" xfId="27241"/>
    <cellStyle name="Обычный 5 8 5 2 3 2" xfId="57109"/>
    <cellStyle name="Обычный 5 8 5 2 4" xfId="57110"/>
    <cellStyle name="Обычный 5 8 5 3" xfId="27242"/>
    <cellStyle name="Обычный 5 8 5 3 2" xfId="27243"/>
    <cellStyle name="Обычный 5 8 5 3 2 2" xfId="27244"/>
    <cellStyle name="Обычный 5 8 5 3 2 2 2" xfId="57111"/>
    <cellStyle name="Обычный 5 8 5 3 2 3" xfId="57112"/>
    <cellStyle name="Обычный 5 8 5 3 3" xfId="27245"/>
    <cellStyle name="Обычный 5 8 5 3 3 2" xfId="57113"/>
    <cellStyle name="Обычный 5 8 5 3 4" xfId="57114"/>
    <cellStyle name="Обычный 5 8 5 4" xfId="27246"/>
    <cellStyle name="Обычный 5 8 5 4 2" xfId="27247"/>
    <cellStyle name="Обычный 5 8 5 4 2 2" xfId="27248"/>
    <cellStyle name="Обычный 5 8 5 4 2 2 2" xfId="57115"/>
    <cellStyle name="Обычный 5 8 5 4 2 3" xfId="57116"/>
    <cellStyle name="Обычный 5 8 5 4 3" xfId="27249"/>
    <cellStyle name="Обычный 5 8 5 4 3 2" xfId="57117"/>
    <cellStyle name="Обычный 5 8 5 4 4" xfId="57118"/>
    <cellStyle name="Обычный 5 8 5 5" xfId="27250"/>
    <cellStyle name="Обычный 5 8 5 5 2" xfId="27251"/>
    <cellStyle name="Обычный 5 8 5 5 2 2" xfId="57119"/>
    <cellStyle name="Обычный 5 8 5 5 3" xfId="57120"/>
    <cellStyle name="Обычный 5 8 5 6" xfId="27252"/>
    <cellStyle name="Обычный 5 8 5 6 2" xfId="57121"/>
    <cellStyle name="Обычный 5 8 5 7" xfId="27253"/>
    <cellStyle name="Обычный 5 8 5 7 2" xfId="57122"/>
    <cellStyle name="Обычный 5 8 5 8" xfId="57123"/>
    <cellStyle name="Обычный 5 8 6" xfId="27254"/>
    <cellStyle name="Обычный 5 8 6 2" xfId="27255"/>
    <cellStyle name="Обычный 5 8 6 2 2" xfId="27256"/>
    <cellStyle name="Обычный 5 8 6 2 2 2" xfId="27257"/>
    <cellStyle name="Обычный 5 8 6 2 2 2 2" xfId="57124"/>
    <cellStyle name="Обычный 5 8 6 2 2 3" xfId="57125"/>
    <cellStyle name="Обычный 5 8 6 2 3" xfId="27258"/>
    <cellStyle name="Обычный 5 8 6 2 3 2" xfId="57126"/>
    <cellStyle name="Обычный 5 8 6 2 4" xfId="57127"/>
    <cellStyle name="Обычный 5 8 6 3" xfId="27259"/>
    <cellStyle name="Обычный 5 8 6 3 2" xfId="27260"/>
    <cellStyle name="Обычный 5 8 6 3 2 2" xfId="27261"/>
    <cellStyle name="Обычный 5 8 6 3 2 2 2" xfId="57128"/>
    <cellStyle name="Обычный 5 8 6 3 2 3" xfId="57129"/>
    <cellStyle name="Обычный 5 8 6 3 3" xfId="27262"/>
    <cellStyle name="Обычный 5 8 6 3 3 2" xfId="57130"/>
    <cellStyle name="Обычный 5 8 6 3 4" xfId="57131"/>
    <cellStyle name="Обычный 5 8 6 4" xfId="27263"/>
    <cellStyle name="Обычный 5 8 6 4 2" xfId="27264"/>
    <cellStyle name="Обычный 5 8 6 4 2 2" xfId="27265"/>
    <cellStyle name="Обычный 5 8 6 4 2 2 2" xfId="57132"/>
    <cellStyle name="Обычный 5 8 6 4 2 3" xfId="57133"/>
    <cellStyle name="Обычный 5 8 6 4 3" xfId="27266"/>
    <cellStyle name="Обычный 5 8 6 4 3 2" xfId="57134"/>
    <cellStyle name="Обычный 5 8 6 4 4" xfId="57135"/>
    <cellStyle name="Обычный 5 8 6 5" xfId="27267"/>
    <cellStyle name="Обычный 5 8 6 5 2" xfId="27268"/>
    <cellStyle name="Обычный 5 8 6 5 2 2" xfId="57136"/>
    <cellStyle name="Обычный 5 8 6 5 3" xfId="57137"/>
    <cellStyle name="Обычный 5 8 6 6" xfId="27269"/>
    <cellStyle name="Обычный 5 8 6 6 2" xfId="57138"/>
    <cellStyle name="Обычный 5 8 6 7" xfId="27270"/>
    <cellStyle name="Обычный 5 8 6 7 2" xfId="57139"/>
    <cellStyle name="Обычный 5 8 6 8" xfId="57140"/>
    <cellStyle name="Обычный 5 8 7" xfId="27271"/>
    <cellStyle name="Обычный 5 8 7 2" xfId="27272"/>
    <cellStyle name="Обычный 5 8 7 2 2" xfId="27273"/>
    <cellStyle name="Обычный 5 8 7 2 2 2" xfId="27274"/>
    <cellStyle name="Обычный 5 8 7 2 2 2 2" xfId="57141"/>
    <cellStyle name="Обычный 5 8 7 2 2 3" xfId="57142"/>
    <cellStyle name="Обычный 5 8 7 2 3" xfId="27275"/>
    <cellStyle name="Обычный 5 8 7 2 3 2" xfId="57143"/>
    <cellStyle name="Обычный 5 8 7 2 4" xfId="57144"/>
    <cellStyle name="Обычный 5 8 7 3" xfId="27276"/>
    <cellStyle name="Обычный 5 8 7 3 2" xfId="27277"/>
    <cellStyle name="Обычный 5 8 7 3 2 2" xfId="27278"/>
    <cellStyle name="Обычный 5 8 7 3 2 2 2" xfId="57145"/>
    <cellStyle name="Обычный 5 8 7 3 2 3" xfId="57146"/>
    <cellStyle name="Обычный 5 8 7 3 3" xfId="27279"/>
    <cellStyle name="Обычный 5 8 7 3 3 2" xfId="57147"/>
    <cellStyle name="Обычный 5 8 7 3 4" xfId="57148"/>
    <cellStyle name="Обычный 5 8 7 4" xfId="27280"/>
    <cellStyle name="Обычный 5 8 7 4 2" xfId="27281"/>
    <cellStyle name="Обычный 5 8 7 4 2 2" xfId="27282"/>
    <cellStyle name="Обычный 5 8 7 4 2 2 2" xfId="57149"/>
    <cellStyle name="Обычный 5 8 7 4 2 3" xfId="57150"/>
    <cellStyle name="Обычный 5 8 7 4 3" xfId="27283"/>
    <cellStyle name="Обычный 5 8 7 4 3 2" xfId="57151"/>
    <cellStyle name="Обычный 5 8 7 4 4" xfId="57152"/>
    <cellStyle name="Обычный 5 8 7 5" xfId="27284"/>
    <cellStyle name="Обычный 5 8 7 5 2" xfId="27285"/>
    <cellStyle name="Обычный 5 8 7 5 2 2" xfId="57153"/>
    <cellStyle name="Обычный 5 8 7 5 3" xfId="57154"/>
    <cellStyle name="Обычный 5 8 7 6" xfId="27286"/>
    <cellStyle name="Обычный 5 8 7 6 2" xfId="57155"/>
    <cellStyle name="Обычный 5 8 7 7" xfId="27287"/>
    <cellStyle name="Обычный 5 8 7 7 2" xfId="57156"/>
    <cellStyle name="Обычный 5 8 7 8" xfId="57157"/>
    <cellStyle name="Обычный 5 8 8" xfId="27288"/>
    <cellStyle name="Обычный 5 8 8 2" xfId="27289"/>
    <cellStyle name="Обычный 5 8 8 2 2" xfId="27290"/>
    <cellStyle name="Обычный 5 8 8 2 2 2" xfId="27291"/>
    <cellStyle name="Обычный 5 8 8 2 2 2 2" xfId="57158"/>
    <cellStyle name="Обычный 5 8 8 2 2 3" xfId="57159"/>
    <cellStyle name="Обычный 5 8 8 2 3" xfId="27292"/>
    <cellStyle name="Обычный 5 8 8 2 3 2" xfId="57160"/>
    <cellStyle name="Обычный 5 8 8 2 4" xfId="57161"/>
    <cellStyle name="Обычный 5 8 8 3" xfId="27293"/>
    <cellStyle name="Обычный 5 8 8 3 2" xfId="27294"/>
    <cellStyle name="Обычный 5 8 8 3 2 2" xfId="27295"/>
    <cellStyle name="Обычный 5 8 8 3 2 2 2" xfId="57162"/>
    <cellStyle name="Обычный 5 8 8 3 2 3" xfId="57163"/>
    <cellStyle name="Обычный 5 8 8 3 3" xfId="27296"/>
    <cellStyle name="Обычный 5 8 8 3 3 2" xfId="57164"/>
    <cellStyle name="Обычный 5 8 8 3 4" xfId="57165"/>
    <cellStyle name="Обычный 5 8 8 4" xfId="27297"/>
    <cellStyle name="Обычный 5 8 8 4 2" xfId="27298"/>
    <cellStyle name="Обычный 5 8 8 4 2 2" xfId="27299"/>
    <cellStyle name="Обычный 5 8 8 4 2 2 2" xfId="57166"/>
    <cellStyle name="Обычный 5 8 8 4 2 3" xfId="57167"/>
    <cellStyle name="Обычный 5 8 8 4 3" xfId="27300"/>
    <cellStyle name="Обычный 5 8 8 4 3 2" xfId="57168"/>
    <cellStyle name="Обычный 5 8 8 4 4" xfId="57169"/>
    <cellStyle name="Обычный 5 8 8 5" xfId="27301"/>
    <cellStyle name="Обычный 5 8 8 5 2" xfId="27302"/>
    <cellStyle name="Обычный 5 8 8 5 2 2" xfId="57170"/>
    <cellStyle name="Обычный 5 8 8 5 3" xfId="57171"/>
    <cellStyle name="Обычный 5 8 8 6" xfId="27303"/>
    <cellStyle name="Обычный 5 8 8 6 2" xfId="57172"/>
    <cellStyle name="Обычный 5 8 8 7" xfId="27304"/>
    <cellStyle name="Обычный 5 8 8 7 2" xfId="57173"/>
    <cellStyle name="Обычный 5 8 8 8" xfId="57174"/>
    <cellStyle name="Обычный 5 8 9" xfId="27305"/>
    <cellStyle name="Обычный 5 8 9 2" xfId="27306"/>
    <cellStyle name="Обычный 5 8 9 2 2" xfId="27307"/>
    <cellStyle name="Обычный 5 8 9 2 2 2" xfId="27308"/>
    <cellStyle name="Обычный 5 8 9 2 2 2 2" xfId="57175"/>
    <cellStyle name="Обычный 5 8 9 2 2 3" xfId="57176"/>
    <cellStyle name="Обычный 5 8 9 2 3" xfId="27309"/>
    <cellStyle name="Обычный 5 8 9 2 3 2" xfId="57177"/>
    <cellStyle name="Обычный 5 8 9 2 4" xfId="57178"/>
    <cellStyle name="Обычный 5 8 9 3" xfId="27310"/>
    <cellStyle name="Обычный 5 8 9 3 2" xfId="27311"/>
    <cellStyle name="Обычный 5 8 9 3 2 2" xfId="27312"/>
    <cellStyle name="Обычный 5 8 9 3 2 2 2" xfId="57179"/>
    <cellStyle name="Обычный 5 8 9 3 2 3" xfId="57180"/>
    <cellStyle name="Обычный 5 8 9 3 3" xfId="27313"/>
    <cellStyle name="Обычный 5 8 9 3 3 2" xfId="57181"/>
    <cellStyle name="Обычный 5 8 9 3 4" xfId="57182"/>
    <cellStyle name="Обычный 5 8 9 4" xfId="27314"/>
    <cellStyle name="Обычный 5 8 9 4 2" xfId="27315"/>
    <cellStyle name="Обычный 5 8 9 4 2 2" xfId="27316"/>
    <cellStyle name="Обычный 5 8 9 4 2 2 2" xfId="57183"/>
    <cellStyle name="Обычный 5 8 9 4 2 3" xfId="57184"/>
    <cellStyle name="Обычный 5 8 9 4 3" xfId="27317"/>
    <cellStyle name="Обычный 5 8 9 4 3 2" xfId="57185"/>
    <cellStyle name="Обычный 5 8 9 4 4" xfId="57186"/>
    <cellStyle name="Обычный 5 8 9 5" xfId="27318"/>
    <cellStyle name="Обычный 5 8 9 5 2" xfId="27319"/>
    <cellStyle name="Обычный 5 8 9 5 2 2" xfId="57187"/>
    <cellStyle name="Обычный 5 8 9 5 3" xfId="57188"/>
    <cellStyle name="Обычный 5 8 9 6" xfId="27320"/>
    <cellStyle name="Обычный 5 8 9 6 2" xfId="57189"/>
    <cellStyle name="Обычный 5 8 9 7" xfId="27321"/>
    <cellStyle name="Обычный 5 8 9 7 2" xfId="57190"/>
    <cellStyle name="Обычный 5 8 9 8" xfId="57191"/>
    <cellStyle name="Обычный 5 80" xfId="27322"/>
    <cellStyle name="Обычный 5 80 2" xfId="27323"/>
    <cellStyle name="Обычный 5 80 2 2" xfId="27324"/>
    <cellStyle name="Обычный 5 80 2 2 2" xfId="57192"/>
    <cellStyle name="Обычный 5 80 2 3" xfId="57193"/>
    <cellStyle name="Обычный 5 80 3" xfId="27325"/>
    <cellStyle name="Обычный 5 80 3 2" xfId="57194"/>
    <cellStyle name="Обычный 5 80 4" xfId="57195"/>
    <cellStyle name="Обычный 5 81" xfId="27326"/>
    <cellStyle name="Обычный 5 81 2" xfId="27327"/>
    <cellStyle name="Обычный 5 81 2 2" xfId="27328"/>
    <cellStyle name="Обычный 5 81 2 2 2" xfId="57196"/>
    <cellStyle name="Обычный 5 81 2 3" xfId="57197"/>
    <cellStyle name="Обычный 5 81 3" xfId="27329"/>
    <cellStyle name="Обычный 5 81 3 2" xfId="57198"/>
    <cellStyle name="Обычный 5 81 4" xfId="57199"/>
    <cellStyle name="Обычный 5 82" xfId="27330"/>
    <cellStyle name="Обычный 5 82 2" xfId="27331"/>
    <cellStyle name="Обычный 5 82 2 2" xfId="27332"/>
    <cellStyle name="Обычный 5 82 2 2 2" xfId="57200"/>
    <cellStyle name="Обычный 5 82 2 3" xfId="57201"/>
    <cellStyle name="Обычный 5 82 3" xfId="27333"/>
    <cellStyle name="Обычный 5 82 3 2" xfId="57202"/>
    <cellStyle name="Обычный 5 82 4" xfId="57203"/>
    <cellStyle name="Обычный 5 83" xfId="27334"/>
    <cellStyle name="Обычный 5 83 2" xfId="27335"/>
    <cellStyle name="Обычный 5 83 2 2" xfId="27336"/>
    <cellStyle name="Обычный 5 83 2 2 2" xfId="57204"/>
    <cellStyle name="Обычный 5 83 2 3" xfId="57205"/>
    <cellStyle name="Обычный 5 83 3" xfId="27337"/>
    <cellStyle name="Обычный 5 83 3 2" xfId="57206"/>
    <cellStyle name="Обычный 5 83 4" xfId="57207"/>
    <cellStyle name="Обычный 5 84" xfId="27338"/>
    <cellStyle name="Обычный 5 84 2" xfId="27339"/>
    <cellStyle name="Обычный 5 84 2 2" xfId="27340"/>
    <cellStyle name="Обычный 5 84 2 2 2" xfId="57208"/>
    <cellStyle name="Обычный 5 84 2 3" xfId="57209"/>
    <cellStyle name="Обычный 5 84 3" xfId="27341"/>
    <cellStyle name="Обычный 5 84 3 2" xfId="57210"/>
    <cellStyle name="Обычный 5 84 4" xfId="57211"/>
    <cellStyle name="Обычный 5 85" xfId="27342"/>
    <cellStyle name="Обычный 5 85 2" xfId="27343"/>
    <cellStyle name="Обычный 5 85 2 2" xfId="27344"/>
    <cellStyle name="Обычный 5 85 2 2 2" xfId="57212"/>
    <cellStyle name="Обычный 5 85 2 3" xfId="57213"/>
    <cellStyle name="Обычный 5 85 3" xfId="27345"/>
    <cellStyle name="Обычный 5 85 3 2" xfId="57214"/>
    <cellStyle name="Обычный 5 85 4" xfId="57215"/>
    <cellStyle name="Обычный 5 86" xfId="27346"/>
    <cellStyle name="Обычный 5 86 2" xfId="27347"/>
    <cellStyle name="Обычный 5 86 2 2" xfId="27348"/>
    <cellStyle name="Обычный 5 86 2 2 2" xfId="57216"/>
    <cellStyle name="Обычный 5 86 2 3" xfId="57217"/>
    <cellStyle name="Обычный 5 86 3" xfId="27349"/>
    <cellStyle name="Обычный 5 86 3 2" xfId="57218"/>
    <cellStyle name="Обычный 5 86 4" xfId="57219"/>
    <cellStyle name="Обычный 5 87" xfId="27350"/>
    <cellStyle name="Обычный 5 87 2" xfId="27351"/>
    <cellStyle name="Обычный 5 87 2 2" xfId="27352"/>
    <cellStyle name="Обычный 5 87 2 2 2" xfId="57220"/>
    <cellStyle name="Обычный 5 87 2 3" xfId="57221"/>
    <cellStyle name="Обычный 5 87 3" xfId="27353"/>
    <cellStyle name="Обычный 5 87 3 2" xfId="57222"/>
    <cellStyle name="Обычный 5 87 4" xfId="57223"/>
    <cellStyle name="Обычный 5 88" xfId="27354"/>
    <cellStyle name="Обычный 5 88 2" xfId="27355"/>
    <cellStyle name="Обычный 5 88 2 2" xfId="27356"/>
    <cellStyle name="Обычный 5 88 2 2 2" xfId="57224"/>
    <cellStyle name="Обычный 5 88 2 3" xfId="57225"/>
    <cellStyle name="Обычный 5 88 3" xfId="27357"/>
    <cellStyle name="Обычный 5 88 3 2" xfId="57226"/>
    <cellStyle name="Обычный 5 88 4" xfId="57227"/>
    <cellStyle name="Обычный 5 89" xfId="27358"/>
    <cellStyle name="Обычный 5 89 2" xfId="27359"/>
    <cellStyle name="Обычный 5 89 2 2" xfId="27360"/>
    <cellStyle name="Обычный 5 89 2 2 2" xfId="57228"/>
    <cellStyle name="Обычный 5 89 2 3" xfId="57229"/>
    <cellStyle name="Обычный 5 89 3" xfId="27361"/>
    <cellStyle name="Обычный 5 89 3 2" xfId="57230"/>
    <cellStyle name="Обычный 5 89 4" xfId="57231"/>
    <cellStyle name="Обычный 5 9" xfId="27362"/>
    <cellStyle name="Обычный 5 9 10" xfId="27363"/>
    <cellStyle name="Обычный 5 9 10 2" xfId="27364"/>
    <cellStyle name="Обычный 5 9 10 2 2" xfId="27365"/>
    <cellStyle name="Обычный 5 9 10 2 2 2" xfId="27366"/>
    <cellStyle name="Обычный 5 9 10 2 2 2 2" xfId="57232"/>
    <cellStyle name="Обычный 5 9 10 2 2 3" xfId="57233"/>
    <cellStyle name="Обычный 5 9 10 2 3" xfId="27367"/>
    <cellStyle name="Обычный 5 9 10 2 3 2" xfId="57234"/>
    <cellStyle name="Обычный 5 9 10 2 4" xfId="57235"/>
    <cellStyle name="Обычный 5 9 10 3" xfId="27368"/>
    <cellStyle name="Обычный 5 9 10 3 2" xfId="27369"/>
    <cellStyle name="Обычный 5 9 10 3 2 2" xfId="27370"/>
    <cellStyle name="Обычный 5 9 10 3 2 2 2" xfId="57236"/>
    <cellStyle name="Обычный 5 9 10 3 2 3" xfId="57237"/>
    <cellStyle name="Обычный 5 9 10 3 3" xfId="27371"/>
    <cellStyle name="Обычный 5 9 10 3 3 2" xfId="57238"/>
    <cellStyle name="Обычный 5 9 10 3 4" xfId="57239"/>
    <cellStyle name="Обычный 5 9 10 4" xfId="27372"/>
    <cellStyle name="Обычный 5 9 10 4 2" xfId="27373"/>
    <cellStyle name="Обычный 5 9 10 4 2 2" xfId="27374"/>
    <cellStyle name="Обычный 5 9 10 4 2 2 2" xfId="57240"/>
    <cellStyle name="Обычный 5 9 10 4 2 3" xfId="57241"/>
    <cellStyle name="Обычный 5 9 10 4 3" xfId="27375"/>
    <cellStyle name="Обычный 5 9 10 4 3 2" xfId="57242"/>
    <cellStyle name="Обычный 5 9 10 4 4" xfId="57243"/>
    <cellStyle name="Обычный 5 9 10 5" xfId="27376"/>
    <cellStyle name="Обычный 5 9 10 5 2" xfId="27377"/>
    <cellStyle name="Обычный 5 9 10 5 2 2" xfId="57244"/>
    <cellStyle name="Обычный 5 9 10 5 3" xfId="57245"/>
    <cellStyle name="Обычный 5 9 10 6" xfId="27378"/>
    <cellStyle name="Обычный 5 9 10 6 2" xfId="57246"/>
    <cellStyle name="Обычный 5 9 10 7" xfId="27379"/>
    <cellStyle name="Обычный 5 9 10 7 2" xfId="57247"/>
    <cellStyle name="Обычный 5 9 10 8" xfId="57248"/>
    <cellStyle name="Обычный 5 9 11" xfId="27380"/>
    <cellStyle name="Обычный 5 9 11 2" xfId="27381"/>
    <cellStyle name="Обычный 5 9 11 2 2" xfId="27382"/>
    <cellStyle name="Обычный 5 9 11 2 2 2" xfId="27383"/>
    <cellStyle name="Обычный 5 9 11 2 2 2 2" xfId="57249"/>
    <cellStyle name="Обычный 5 9 11 2 2 3" xfId="57250"/>
    <cellStyle name="Обычный 5 9 11 2 3" xfId="27384"/>
    <cellStyle name="Обычный 5 9 11 2 3 2" xfId="57251"/>
    <cellStyle name="Обычный 5 9 11 2 4" xfId="57252"/>
    <cellStyle name="Обычный 5 9 11 3" xfId="27385"/>
    <cellStyle name="Обычный 5 9 11 3 2" xfId="27386"/>
    <cellStyle name="Обычный 5 9 11 3 2 2" xfId="27387"/>
    <cellStyle name="Обычный 5 9 11 3 2 2 2" xfId="57253"/>
    <cellStyle name="Обычный 5 9 11 3 2 3" xfId="57254"/>
    <cellStyle name="Обычный 5 9 11 3 3" xfId="27388"/>
    <cellStyle name="Обычный 5 9 11 3 3 2" xfId="57255"/>
    <cellStyle name="Обычный 5 9 11 3 4" xfId="57256"/>
    <cellStyle name="Обычный 5 9 11 4" xfId="27389"/>
    <cellStyle name="Обычный 5 9 11 4 2" xfId="27390"/>
    <cellStyle name="Обычный 5 9 11 4 2 2" xfId="27391"/>
    <cellStyle name="Обычный 5 9 11 4 2 2 2" xfId="57257"/>
    <cellStyle name="Обычный 5 9 11 4 2 3" xfId="57258"/>
    <cellStyle name="Обычный 5 9 11 4 3" xfId="27392"/>
    <cellStyle name="Обычный 5 9 11 4 3 2" xfId="57259"/>
    <cellStyle name="Обычный 5 9 11 4 4" xfId="57260"/>
    <cellStyle name="Обычный 5 9 11 5" xfId="27393"/>
    <cellStyle name="Обычный 5 9 11 5 2" xfId="27394"/>
    <cellStyle name="Обычный 5 9 11 5 2 2" xfId="57261"/>
    <cellStyle name="Обычный 5 9 11 5 3" xfId="57262"/>
    <cellStyle name="Обычный 5 9 11 6" xfId="27395"/>
    <cellStyle name="Обычный 5 9 11 6 2" xfId="57263"/>
    <cellStyle name="Обычный 5 9 11 7" xfId="27396"/>
    <cellStyle name="Обычный 5 9 11 7 2" xfId="57264"/>
    <cellStyle name="Обычный 5 9 11 8" xfId="57265"/>
    <cellStyle name="Обычный 5 9 12" xfId="27397"/>
    <cellStyle name="Обычный 5 9 12 2" xfId="27398"/>
    <cellStyle name="Обычный 5 9 12 2 2" xfId="27399"/>
    <cellStyle name="Обычный 5 9 12 2 2 2" xfId="27400"/>
    <cellStyle name="Обычный 5 9 12 2 2 2 2" xfId="57266"/>
    <cellStyle name="Обычный 5 9 12 2 2 3" xfId="57267"/>
    <cellStyle name="Обычный 5 9 12 2 3" xfId="27401"/>
    <cellStyle name="Обычный 5 9 12 2 3 2" xfId="57268"/>
    <cellStyle name="Обычный 5 9 12 2 4" xfId="57269"/>
    <cellStyle name="Обычный 5 9 12 3" xfId="27402"/>
    <cellStyle name="Обычный 5 9 12 3 2" xfId="27403"/>
    <cellStyle name="Обычный 5 9 12 3 2 2" xfId="27404"/>
    <cellStyle name="Обычный 5 9 12 3 2 2 2" xfId="57270"/>
    <cellStyle name="Обычный 5 9 12 3 2 3" xfId="57271"/>
    <cellStyle name="Обычный 5 9 12 3 3" xfId="27405"/>
    <cellStyle name="Обычный 5 9 12 3 3 2" xfId="57272"/>
    <cellStyle name="Обычный 5 9 12 3 4" xfId="57273"/>
    <cellStyle name="Обычный 5 9 12 4" xfId="27406"/>
    <cellStyle name="Обычный 5 9 12 4 2" xfId="27407"/>
    <cellStyle name="Обычный 5 9 12 4 2 2" xfId="27408"/>
    <cellStyle name="Обычный 5 9 12 4 2 2 2" xfId="57274"/>
    <cellStyle name="Обычный 5 9 12 4 2 3" xfId="57275"/>
    <cellStyle name="Обычный 5 9 12 4 3" xfId="27409"/>
    <cellStyle name="Обычный 5 9 12 4 3 2" xfId="57276"/>
    <cellStyle name="Обычный 5 9 12 4 4" xfId="57277"/>
    <cellStyle name="Обычный 5 9 12 5" xfId="27410"/>
    <cellStyle name="Обычный 5 9 12 5 2" xfId="27411"/>
    <cellStyle name="Обычный 5 9 12 5 2 2" xfId="57278"/>
    <cellStyle name="Обычный 5 9 12 5 3" xfId="57279"/>
    <cellStyle name="Обычный 5 9 12 6" xfId="27412"/>
    <cellStyle name="Обычный 5 9 12 6 2" xfId="57280"/>
    <cellStyle name="Обычный 5 9 12 7" xfId="27413"/>
    <cellStyle name="Обычный 5 9 12 7 2" xfId="57281"/>
    <cellStyle name="Обычный 5 9 12 8" xfId="57282"/>
    <cellStyle name="Обычный 5 9 13" xfId="27414"/>
    <cellStyle name="Обычный 5 9 13 2" xfId="27415"/>
    <cellStyle name="Обычный 5 9 13 2 2" xfId="27416"/>
    <cellStyle name="Обычный 5 9 13 2 2 2" xfId="27417"/>
    <cellStyle name="Обычный 5 9 13 2 2 2 2" xfId="57283"/>
    <cellStyle name="Обычный 5 9 13 2 2 3" xfId="57284"/>
    <cellStyle name="Обычный 5 9 13 2 3" xfId="27418"/>
    <cellStyle name="Обычный 5 9 13 2 3 2" xfId="57285"/>
    <cellStyle name="Обычный 5 9 13 2 4" xfId="57286"/>
    <cellStyle name="Обычный 5 9 13 3" xfId="27419"/>
    <cellStyle name="Обычный 5 9 13 3 2" xfId="27420"/>
    <cellStyle name="Обычный 5 9 13 3 2 2" xfId="27421"/>
    <cellStyle name="Обычный 5 9 13 3 2 2 2" xfId="57287"/>
    <cellStyle name="Обычный 5 9 13 3 2 3" xfId="57288"/>
    <cellStyle name="Обычный 5 9 13 3 3" xfId="27422"/>
    <cellStyle name="Обычный 5 9 13 3 3 2" xfId="57289"/>
    <cellStyle name="Обычный 5 9 13 3 4" xfId="57290"/>
    <cellStyle name="Обычный 5 9 13 4" xfId="27423"/>
    <cellStyle name="Обычный 5 9 13 4 2" xfId="27424"/>
    <cellStyle name="Обычный 5 9 13 4 2 2" xfId="27425"/>
    <cellStyle name="Обычный 5 9 13 4 2 2 2" xfId="57291"/>
    <cellStyle name="Обычный 5 9 13 4 2 3" xfId="57292"/>
    <cellStyle name="Обычный 5 9 13 4 3" xfId="27426"/>
    <cellStyle name="Обычный 5 9 13 4 3 2" xfId="57293"/>
    <cellStyle name="Обычный 5 9 13 4 4" xfId="57294"/>
    <cellStyle name="Обычный 5 9 13 5" xfId="27427"/>
    <cellStyle name="Обычный 5 9 13 5 2" xfId="27428"/>
    <cellStyle name="Обычный 5 9 13 5 2 2" xfId="57295"/>
    <cellStyle name="Обычный 5 9 13 5 3" xfId="57296"/>
    <cellStyle name="Обычный 5 9 13 6" xfId="27429"/>
    <cellStyle name="Обычный 5 9 13 6 2" xfId="57297"/>
    <cellStyle name="Обычный 5 9 13 7" xfId="27430"/>
    <cellStyle name="Обычный 5 9 13 7 2" xfId="57298"/>
    <cellStyle name="Обычный 5 9 13 8" xfId="57299"/>
    <cellStyle name="Обычный 5 9 14" xfId="27431"/>
    <cellStyle name="Обычный 5 9 14 2" xfId="27432"/>
    <cellStyle name="Обычный 5 9 14 2 2" xfId="27433"/>
    <cellStyle name="Обычный 5 9 14 2 2 2" xfId="27434"/>
    <cellStyle name="Обычный 5 9 14 2 2 2 2" xfId="57300"/>
    <cellStyle name="Обычный 5 9 14 2 2 3" xfId="57301"/>
    <cellStyle name="Обычный 5 9 14 2 3" xfId="27435"/>
    <cellStyle name="Обычный 5 9 14 2 3 2" xfId="57302"/>
    <cellStyle name="Обычный 5 9 14 2 4" xfId="57303"/>
    <cellStyle name="Обычный 5 9 14 3" xfId="27436"/>
    <cellStyle name="Обычный 5 9 14 3 2" xfId="27437"/>
    <cellStyle name="Обычный 5 9 14 3 2 2" xfId="27438"/>
    <cellStyle name="Обычный 5 9 14 3 2 2 2" xfId="57304"/>
    <cellStyle name="Обычный 5 9 14 3 2 3" xfId="57305"/>
    <cellStyle name="Обычный 5 9 14 3 3" xfId="27439"/>
    <cellStyle name="Обычный 5 9 14 3 3 2" xfId="57306"/>
    <cellStyle name="Обычный 5 9 14 3 4" xfId="57307"/>
    <cellStyle name="Обычный 5 9 14 4" xfId="27440"/>
    <cellStyle name="Обычный 5 9 14 4 2" xfId="27441"/>
    <cellStyle name="Обычный 5 9 14 4 2 2" xfId="27442"/>
    <cellStyle name="Обычный 5 9 14 4 2 2 2" xfId="57308"/>
    <cellStyle name="Обычный 5 9 14 4 2 3" xfId="57309"/>
    <cellStyle name="Обычный 5 9 14 4 3" xfId="27443"/>
    <cellStyle name="Обычный 5 9 14 4 3 2" xfId="57310"/>
    <cellStyle name="Обычный 5 9 14 4 4" xfId="57311"/>
    <cellStyle name="Обычный 5 9 14 5" xfId="27444"/>
    <cellStyle name="Обычный 5 9 14 5 2" xfId="27445"/>
    <cellStyle name="Обычный 5 9 14 5 2 2" xfId="57312"/>
    <cellStyle name="Обычный 5 9 14 5 3" xfId="57313"/>
    <cellStyle name="Обычный 5 9 14 6" xfId="27446"/>
    <cellStyle name="Обычный 5 9 14 6 2" xfId="57314"/>
    <cellStyle name="Обычный 5 9 14 7" xfId="27447"/>
    <cellStyle name="Обычный 5 9 14 7 2" xfId="57315"/>
    <cellStyle name="Обычный 5 9 14 8" xfId="57316"/>
    <cellStyle name="Обычный 5 9 15" xfId="27448"/>
    <cellStyle name="Обычный 5 9 15 2" xfId="27449"/>
    <cellStyle name="Обычный 5 9 15 2 2" xfId="27450"/>
    <cellStyle name="Обычный 5 9 15 2 2 2" xfId="27451"/>
    <cellStyle name="Обычный 5 9 15 2 2 2 2" xfId="57317"/>
    <cellStyle name="Обычный 5 9 15 2 2 3" xfId="57318"/>
    <cellStyle name="Обычный 5 9 15 2 3" xfId="27452"/>
    <cellStyle name="Обычный 5 9 15 2 3 2" xfId="57319"/>
    <cellStyle name="Обычный 5 9 15 2 4" xfId="57320"/>
    <cellStyle name="Обычный 5 9 15 3" xfId="27453"/>
    <cellStyle name="Обычный 5 9 15 3 2" xfId="27454"/>
    <cellStyle name="Обычный 5 9 15 3 2 2" xfId="27455"/>
    <cellStyle name="Обычный 5 9 15 3 2 2 2" xfId="57321"/>
    <cellStyle name="Обычный 5 9 15 3 2 3" xfId="57322"/>
    <cellStyle name="Обычный 5 9 15 3 3" xfId="27456"/>
    <cellStyle name="Обычный 5 9 15 3 3 2" xfId="57323"/>
    <cellStyle name="Обычный 5 9 15 3 4" xfId="57324"/>
    <cellStyle name="Обычный 5 9 15 4" xfId="27457"/>
    <cellStyle name="Обычный 5 9 15 4 2" xfId="27458"/>
    <cellStyle name="Обычный 5 9 15 4 2 2" xfId="27459"/>
    <cellStyle name="Обычный 5 9 15 4 2 2 2" xfId="57325"/>
    <cellStyle name="Обычный 5 9 15 4 2 3" xfId="57326"/>
    <cellStyle name="Обычный 5 9 15 4 3" xfId="27460"/>
    <cellStyle name="Обычный 5 9 15 4 3 2" xfId="57327"/>
    <cellStyle name="Обычный 5 9 15 4 4" xfId="57328"/>
    <cellStyle name="Обычный 5 9 15 5" xfId="27461"/>
    <cellStyle name="Обычный 5 9 15 5 2" xfId="27462"/>
    <cellStyle name="Обычный 5 9 15 5 2 2" xfId="57329"/>
    <cellStyle name="Обычный 5 9 15 5 3" xfId="57330"/>
    <cellStyle name="Обычный 5 9 15 6" xfId="27463"/>
    <cellStyle name="Обычный 5 9 15 6 2" xfId="57331"/>
    <cellStyle name="Обычный 5 9 15 7" xfId="27464"/>
    <cellStyle name="Обычный 5 9 15 7 2" xfId="57332"/>
    <cellStyle name="Обычный 5 9 15 8" xfId="57333"/>
    <cellStyle name="Обычный 5 9 16" xfId="27465"/>
    <cellStyle name="Обычный 5 9 16 2" xfId="27466"/>
    <cellStyle name="Обычный 5 9 16 2 2" xfId="27467"/>
    <cellStyle name="Обычный 5 9 16 2 2 2" xfId="27468"/>
    <cellStyle name="Обычный 5 9 16 2 2 2 2" xfId="57334"/>
    <cellStyle name="Обычный 5 9 16 2 2 3" xfId="57335"/>
    <cellStyle name="Обычный 5 9 16 2 3" xfId="27469"/>
    <cellStyle name="Обычный 5 9 16 2 3 2" xfId="57336"/>
    <cellStyle name="Обычный 5 9 16 2 4" xfId="57337"/>
    <cellStyle name="Обычный 5 9 16 3" xfId="27470"/>
    <cellStyle name="Обычный 5 9 16 3 2" xfId="27471"/>
    <cellStyle name="Обычный 5 9 16 3 2 2" xfId="27472"/>
    <cellStyle name="Обычный 5 9 16 3 2 2 2" xfId="57338"/>
    <cellStyle name="Обычный 5 9 16 3 2 3" xfId="57339"/>
    <cellStyle name="Обычный 5 9 16 3 3" xfId="27473"/>
    <cellStyle name="Обычный 5 9 16 3 3 2" xfId="57340"/>
    <cellStyle name="Обычный 5 9 16 3 4" xfId="57341"/>
    <cellStyle name="Обычный 5 9 16 4" xfId="27474"/>
    <cellStyle name="Обычный 5 9 16 4 2" xfId="27475"/>
    <cellStyle name="Обычный 5 9 16 4 2 2" xfId="27476"/>
    <cellStyle name="Обычный 5 9 16 4 2 2 2" xfId="57342"/>
    <cellStyle name="Обычный 5 9 16 4 2 3" xfId="57343"/>
    <cellStyle name="Обычный 5 9 16 4 3" xfId="27477"/>
    <cellStyle name="Обычный 5 9 16 4 3 2" xfId="57344"/>
    <cellStyle name="Обычный 5 9 16 4 4" xfId="57345"/>
    <cellStyle name="Обычный 5 9 16 5" xfId="27478"/>
    <cellStyle name="Обычный 5 9 16 5 2" xfId="27479"/>
    <cellStyle name="Обычный 5 9 16 5 2 2" xfId="57346"/>
    <cellStyle name="Обычный 5 9 16 5 3" xfId="57347"/>
    <cellStyle name="Обычный 5 9 16 6" xfId="27480"/>
    <cellStyle name="Обычный 5 9 16 6 2" xfId="57348"/>
    <cellStyle name="Обычный 5 9 16 7" xfId="27481"/>
    <cellStyle name="Обычный 5 9 16 7 2" xfId="57349"/>
    <cellStyle name="Обычный 5 9 16 8" xfId="57350"/>
    <cellStyle name="Обычный 5 9 17" xfId="27482"/>
    <cellStyle name="Обычный 5 9 17 2" xfId="27483"/>
    <cellStyle name="Обычный 5 9 17 2 2" xfId="27484"/>
    <cellStyle name="Обычный 5 9 17 2 2 2" xfId="27485"/>
    <cellStyle name="Обычный 5 9 17 2 2 2 2" xfId="57351"/>
    <cellStyle name="Обычный 5 9 17 2 2 3" xfId="57352"/>
    <cellStyle name="Обычный 5 9 17 2 3" xfId="27486"/>
    <cellStyle name="Обычный 5 9 17 2 3 2" xfId="57353"/>
    <cellStyle name="Обычный 5 9 17 2 4" xfId="57354"/>
    <cellStyle name="Обычный 5 9 17 3" xfId="27487"/>
    <cellStyle name="Обычный 5 9 17 3 2" xfId="27488"/>
    <cellStyle name="Обычный 5 9 17 3 2 2" xfId="27489"/>
    <cellStyle name="Обычный 5 9 17 3 2 2 2" xfId="57355"/>
    <cellStyle name="Обычный 5 9 17 3 2 3" xfId="57356"/>
    <cellStyle name="Обычный 5 9 17 3 3" xfId="27490"/>
    <cellStyle name="Обычный 5 9 17 3 3 2" xfId="57357"/>
    <cellStyle name="Обычный 5 9 17 3 4" xfId="57358"/>
    <cellStyle name="Обычный 5 9 17 4" xfId="27491"/>
    <cellStyle name="Обычный 5 9 17 4 2" xfId="27492"/>
    <cellStyle name="Обычный 5 9 17 4 2 2" xfId="27493"/>
    <cellStyle name="Обычный 5 9 17 4 2 2 2" xfId="57359"/>
    <cellStyle name="Обычный 5 9 17 4 2 3" xfId="57360"/>
    <cellStyle name="Обычный 5 9 17 4 3" xfId="27494"/>
    <cellStyle name="Обычный 5 9 17 4 3 2" xfId="57361"/>
    <cellStyle name="Обычный 5 9 17 4 4" xfId="57362"/>
    <cellStyle name="Обычный 5 9 17 5" xfId="27495"/>
    <cellStyle name="Обычный 5 9 17 5 2" xfId="27496"/>
    <cellStyle name="Обычный 5 9 17 5 2 2" xfId="57363"/>
    <cellStyle name="Обычный 5 9 17 5 3" xfId="57364"/>
    <cellStyle name="Обычный 5 9 17 6" xfId="27497"/>
    <cellStyle name="Обычный 5 9 17 6 2" xfId="57365"/>
    <cellStyle name="Обычный 5 9 17 7" xfId="27498"/>
    <cellStyle name="Обычный 5 9 17 7 2" xfId="57366"/>
    <cellStyle name="Обычный 5 9 17 8" xfId="57367"/>
    <cellStyle name="Обычный 5 9 18" xfId="27499"/>
    <cellStyle name="Обычный 5 9 18 2" xfId="27500"/>
    <cellStyle name="Обычный 5 9 18 2 2" xfId="27501"/>
    <cellStyle name="Обычный 5 9 18 2 2 2" xfId="27502"/>
    <cellStyle name="Обычный 5 9 18 2 2 2 2" xfId="57368"/>
    <cellStyle name="Обычный 5 9 18 2 2 3" xfId="57369"/>
    <cellStyle name="Обычный 5 9 18 2 3" xfId="27503"/>
    <cellStyle name="Обычный 5 9 18 2 3 2" xfId="57370"/>
    <cellStyle name="Обычный 5 9 18 2 4" xfId="57371"/>
    <cellStyle name="Обычный 5 9 18 3" xfId="27504"/>
    <cellStyle name="Обычный 5 9 18 3 2" xfId="27505"/>
    <cellStyle name="Обычный 5 9 18 3 2 2" xfId="27506"/>
    <cellStyle name="Обычный 5 9 18 3 2 2 2" xfId="57372"/>
    <cellStyle name="Обычный 5 9 18 3 2 3" xfId="57373"/>
    <cellStyle name="Обычный 5 9 18 3 3" xfId="27507"/>
    <cellStyle name="Обычный 5 9 18 3 3 2" xfId="57374"/>
    <cellStyle name="Обычный 5 9 18 3 4" xfId="57375"/>
    <cellStyle name="Обычный 5 9 18 4" xfId="27508"/>
    <cellStyle name="Обычный 5 9 18 4 2" xfId="27509"/>
    <cellStyle name="Обычный 5 9 18 4 2 2" xfId="27510"/>
    <cellStyle name="Обычный 5 9 18 4 2 2 2" xfId="57376"/>
    <cellStyle name="Обычный 5 9 18 4 2 3" xfId="57377"/>
    <cellStyle name="Обычный 5 9 18 4 3" xfId="27511"/>
    <cellStyle name="Обычный 5 9 18 4 3 2" xfId="57378"/>
    <cellStyle name="Обычный 5 9 18 4 4" xfId="57379"/>
    <cellStyle name="Обычный 5 9 18 5" xfId="27512"/>
    <cellStyle name="Обычный 5 9 18 5 2" xfId="27513"/>
    <cellStyle name="Обычный 5 9 18 5 2 2" xfId="57380"/>
    <cellStyle name="Обычный 5 9 18 5 3" xfId="57381"/>
    <cellStyle name="Обычный 5 9 18 6" xfId="27514"/>
    <cellStyle name="Обычный 5 9 18 6 2" xfId="57382"/>
    <cellStyle name="Обычный 5 9 18 7" xfId="27515"/>
    <cellStyle name="Обычный 5 9 18 7 2" xfId="57383"/>
    <cellStyle name="Обычный 5 9 18 8" xfId="57384"/>
    <cellStyle name="Обычный 5 9 19" xfId="27516"/>
    <cellStyle name="Обычный 5 9 19 2" xfId="27517"/>
    <cellStyle name="Обычный 5 9 19 2 2" xfId="27518"/>
    <cellStyle name="Обычный 5 9 19 2 2 2" xfId="27519"/>
    <cellStyle name="Обычный 5 9 19 2 2 2 2" xfId="57385"/>
    <cellStyle name="Обычный 5 9 19 2 2 3" xfId="57386"/>
    <cellStyle name="Обычный 5 9 19 2 3" xfId="27520"/>
    <cellStyle name="Обычный 5 9 19 2 3 2" xfId="57387"/>
    <cellStyle name="Обычный 5 9 19 2 4" xfId="57388"/>
    <cellStyle name="Обычный 5 9 19 3" xfId="27521"/>
    <cellStyle name="Обычный 5 9 19 3 2" xfId="27522"/>
    <cellStyle name="Обычный 5 9 19 3 2 2" xfId="27523"/>
    <cellStyle name="Обычный 5 9 19 3 2 2 2" xfId="57389"/>
    <cellStyle name="Обычный 5 9 19 3 2 3" xfId="57390"/>
    <cellStyle name="Обычный 5 9 19 3 3" xfId="27524"/>
    <cellStyle name="Обычный 5 9 19 3 3 2" xfId="57391"/>
    <cellStyle name="Обычный 5 9 19 3 4" xfId="57392"/>
    <cellStyle name="Обычный 5 9 19 4" xfId="27525"/>
    <cellStyle name="Обычный 5 9 19 4 2" xfId="27526"/>
    <cellStyle name="Обычный 5 9 19 4 2 2" xfId="27527"/>
    <cellStyle name="Обычный 5 9 19 4 2 2 2" xfId="57393"/>
    <cellStyle name="Обычный 5 9 19 4 2 3" xfId="57394"/>
    <cellStyle name="Обычный 5 9 19 4 3" xfId="27528"/>
    <cellStyle name="Обычный 5 9 19 4 3 2" xfId="57395"/>
    <cellStyle name="Обычный 5 9 19 4 4" xfId="57396"/>
    <cellStyle name="Обычный 5 9 19 5" xfId="27529"/>
    <cellStyle name="Обычный 5 9 19 5 2" xfId="27530"/>
    <cellStyle name="Обычный 5 9 19 5 2 2" xfId="57397"/>
    <cellStyle name="Обычный 5 9 19 5 3" xfId="57398"/>
    <cellStyle name="Обычный 5 9 19 6" xfId="27531"/>
    <cellStyle name="Обычный 5 9 19 6 2" xfId="57399"/>
    <cellStyle name="Обычный 5 9 19 7" xfId="27532"/>
    <cellStyle name="Обычный 5 9 19 7 2" xfId="57400"/>
    <cellStyle name="Обычный 5 9 19 8" xfId="57401"/>
    <cellStyle name="Обычный 5 9 2" xfId="27533"/>
    <cellStyle name="Обычный 5 9 2 2" xfId="27534"/>
    <cellStyle name="Обычный 5 9 2 2 2" xfId="27535"/>
    <cellStyle name="Обычный 5 9 2 2 2 2" xfId="27536"/>
    <cellStyle name="Обычный 5 9 2 2 2 2 2" xfId="57402"/>
    <cellStyle name="Обычный 5 9 2 2 2 3" xfId="57403"/>
    <cellStyle name="Обычный 5 9 2 2 3" xfId="27537"/>
    <cellStyle name="Обычный 5 9 2 2 3 2" xfId="57404"/>
    <cellStyle name="Обычный 5 9 2 2 4" xfId="57405"/>
    <cellStyle name="Обычный 5 9 2 3" xfId="27538"/>
    <cellStyle name="Обычный 5 9 2 3 2" xfId="27539"/>
    <cellStyle name="Обычный 5 9 2 3 2 2" xfId="27540"/>
    <cellStyle name="Обычный 5 9 2 3 2 2 2" xfId="57406"/>
    <cellStyle name="Обычный 5 9 2 3 2 3" xfId="57407"/>
    <cellStyle name="Обычный 5 9 2 3 3" xfId="27541"/>
    <cellStyle name="Обычный 5 9 2 3 3 2" xfId="57408"/>
    <cellStyle name="Обычный 5 9 2 3 4" xfId="57409"/>
    <cellStyle name="Обычный 5 9 2 4" xfId="27542"/>
    <cellStyle name="Обычный 5 9 2 4 2" xfId="27543"/>
    <cellStyle name="Обычный 5 9 2 4 2 2" xfId="27544"/>
    <cellStyle name="Обычный 5 9 2 4 2 2 2" xfId="57410"/>
    <cellStyle name="Обычный 5 9 2 4 2 3" xfId="57411"/>
    <cellStyle name="Обычный 5 9 2 4 3" xfId="27545"/>
    <cellStyle name="Обычный 5 9 2 4 3 2" xfId="57412"/>
    <cellStyle name="Обычный 5 9 2 4 4" xfId="57413"/>
    <cellStyle name="Обычный 5 9 2 5" xfId="27546"/>
    <cellStyle name="Обычный 5 9 2 5 2" xfId="27547"/>
    <cellStyle name="Обычный 5 9 2 5 2 2" xfId="57414"/>
    <cellStyle name="Обычный 5 9 2 5 3" xfId="57415"/>
    <cellStyle name="Обычный 5 9 2 6" xfId="27548"/>
    <cellStyle name="Обычный 5 9 2 6 2" xfId="57416"/>
    <cellStyle name="Обычный 5 9 2 7" xfId="27549"/>
    <cellStyle name="Обычный 5 9 2 7 2" xfId="57417"/>
    <cellStyle name="Обычный 5 9 2 8" xfId="57418"/>
    <cellStyle name="Обычный 5 9 20" xfId="27550"/>
    <cellStyle name="Обычный 5 9 20 2" xfId="27551"/>
    <cellStyle name="Обычный 5 9 20 2 2" xfId="27552"/>
    <cellStyle name="Обычный 5 9 20 2 2 2" xfId="27553"/>
    <cellStyle name="Обычный 5 9 20 2 2 2 2" xfId="57419"/>
    <cellStyle name="Обычный 5 9 20 2 2 3" xfId="57420"/>
    <cellStyle name="Обычный 5 9 20 2 3" xfId="27554"/>
    <cellStyle name="Обычный 5 9 20 2 3 2" xfId="57421"/>
    <cellStyle name="Обычный 5 9 20 2 4" xfId="57422"/>
    <cellStyle name="Обычный 5 9 20 3" xfId="27555"/>
    <cellStyle name="Обычный 5 9 20 3 2" xfId="27556"/>
    <cellStyle name="Обычный 5 9 20 3 2 2" xfId="27557"/>
    <cellStyle name="Обычный 5 9 20 3 2 2 2" xfId="57423"/>
    <cellStyle name="Обычный 5 9 20 3 2 3" xfId="57424"/>
    <cellStyle name="Обычный 5 9 20 3 3" xfId="27558"/>
    <cellStyle name="Обычный 5 9 20 3 3 2" xfId="57425"/>
    <cellStyle name="Обычный 5 9 20 3 4" xfId="57426"/>
    <cellStyle name="Обычный 5 9 20 4" xfId="27559"/>
    <cellStyle name="Обычный 5 9 20 4 2" xfId="27560"/>
    <cellStyle name="Обычный 5 9 20 4 2 2" xfId="27561"/>
    <cellStyle name="Обычный 5 9 20 4 2 2 2" xfId="57427"/>
    <cellStyle name="Обычный 5 9 20 4 2 3" xfId="57428"/>
    <cellStyle name="Обычный 5 9 20 4 3" xfId="27562"/>
    <cellStyle name="Обычный 5 9 20 4 3 2" xfId="57429"/>
    <cellStyle name="Обычный 5 9 20 4 4" xfId="57430"/>
    <cellStyle name="Обычный 5 9 20 5" xfId="27563"/>
    <cellStyle name="Обычный 5 9 20 5 2" xfId="27564"/>
    <cellStyle name="Обычный 5 9 20 5 2 2" xfId="57431"/>
    <cellStyle name="Обычный 5 9 20 5 3" xfId="57432"/>
    <cellStyle name="Обычный 5 9 20 6" xfId="27565"/>
    <cellStyle name="Обычный 5 9 20 6 2" xfId="57433"/>
    <cellStyle name="Обычный 5 9 20 7" xfId="27566"/>
    <cellStyle name="Обычный 5 9 20 7 2" xfId="57434"/>
    <cellStyle name="Обычный 5 9 20 8" xfId="57435"/>
    <cellStyle name="Обычный 5 9 21" xfId="27567"/>
    <cellStyle name="Обычный 5 9 21 2" xfId="27568"/>
    <cellStyle name="Обычный 5 9 21 2 2" xfId="27569"/>
    <cellStyle name="Обычный 5 9 21 2 2 2" xfId="27570"/>
    <cellStyle name="Обычный 5 9 21 2 2 2 2" xfId="57436"/>
    <cellStyle name="Обычный 5 9 21 2 2 3" xfId="57437"/>
    <cellStyle name="Обычный 5 9 21 2 3" xfId="27571"/>
    <cellStyle name="Обычный 5 9 21 2 3 2" xfId="57438"/>
    <cellStyle name="Обычный 5 9 21 2 4" xfId="57439"/>
    <cellStyle name="Обычный 5 9 21 3" xfId="27572"/>
    <cellStyle name="Обычный 5 9 21 3 2" xfId="27573"/>
    <cellStyle name="Обычный 5 9 21 3 2 2" xfId="27574"/>
    <cellStyle name="Обычный 5 9 21 3 2 2 2" xfId="57440"/>
    <cellStyle name="Обычный 5 9 21 3 2 3" xfId="57441"/>
    <cellStyle name="Обычный 5 9 21 3 3" xfId="27575"/>
    <cellStyle name="Обычный 5 9 21 3 3 2" xfId="57442"/>
    <cellStyle name="Обычный 5 9 21 3 4" xfId="57443"/>
    <cellStyle name="Обычный 5 9 21 4" xfId="27576"/>
    <cellStyle name="Обычный 5 9 21 4 2" xfId="27577"/>
    <cellStyle name="Обычный 5 9 21 4 2 2" xfId="27578"/>
    <cellStyle name="Обычный 5 9 21 4 2 2 2" xfId="57444"/>
    <cellStyle name="Обычный 5 9 21 4 2 3" xfId="57445"/>
    <cellStyle name="Обычный 5 9 21 4 3" xfId="27579"/>
    <cellStyle name="Обычный 5 9 21 4 3 2" xfId="57446"/>
    <cellStyle name="Обычный 5 9 21 4 4" xfId="57447"/>
    <cellStyle name="Обычный 5 9 21 5" xfId="27580"/>
    <cellStyle name="Обычный 5 9 21 5 2" xfId="27581"/>
    <cellStyle name="Обычный 5 9 21 5 2 2" xfId="57448"/>
    <cellStyle name="Обычный 5 9 21 5 3" xfId="57449"/>
    <cellStyle name="Обычный 5 9 21 6" xfId="27582"/>
    <cellStyle name="Обычный 5 9 21 6 2" xfId="57450"/>
    <cellStyle name="Обычный 5 9 21 7" xfId="27583"/>
    <cellStyle name="Обычный 5 9 21 7 2" xfId="57451"/>
    <cellStyle name="Обычный 5 9 21 8" xfId="57452"/>
    <cellStyle name="Обычный 5 9 22" xfId="27584"/>
    <cellStyle name="Обычный 5 9 22 2" xfId="27585"/>
    <cellStyle name="Обычный 5 9 22 2 2" xfId="27586"/>
    <cellStyle name="Обычный 5 9 22 2 2 2" xfId="27587"/>
    <cellStyle name="Обычный 5 9 22 2 2 2 2" xfId="57453"/>
    <cellStyle name="Обычный 5 9 22 2 2 3" xfId="57454"/>
    <cellStyle name="Обычный 5 9 22 2 3" xfId="27588"/>
    <cellStyle name="Обычный 5 9 22 2 3 2" xfId="57455"/>
    <cellStyle name="Обычный 5 9 22 2 4" xfId="57456"/>
    <cellStyle name="Обычный 5 9 22 3" xfId="27589"/>
    <cellStyle name="Обычный 5 9 22 3 2" xfId="27590"/>
    <cellStyle name="Обычный 5 9 22 3 2 2" xfId="27591"/>
    <cellStyle name="Обычный 5 9 22 3 2 2 2" xfId="57457"/>
    <cellStyle name="Обычный 5 9 22 3 2 3" xfId="57458"/>
    <cellStyle name="Обычный 5 9 22 3 3" xfId="27592"/>
    <cellStyle name="Обычный 5 9 22 3 3 2" xfId="57459"/>
    <cellStyle name="Обычный 5 9 22 3 4" xfId="57460"/>
    <cellStyle name="Обычный 5 9 22 4" xfId="27593"/>
    <cellStyle name="Обычный 5 9 22 4 2" xfId="27594"/>
    <cellStyle name="Обычный 5 9 22 4 2 2" xfId="27595"/>
    <cellStyle name="Обычный 5 9 22 4 2 2 2" xfId="57461"/>
    <cellStyle name="Обычный 5 9 22 4 2 3" xfId="57462"/>
    <cellStyle name="Обычный 5 9 22 4 3" xfId="27596"/>
    <cellStyle name="Обычный 5 9 22 4 3 2" xfId="57463"/>
    <cellStyle name="Обычный 5 9 22 4 4" xfId="57464"/>
    <cellStyle name="Обычный 5 9 22 5" xfId="27597"/>
    <cellStyle name="Обычный 5 9 22 5 2" xfId="27598"/>
    <cellStyle name="Обычный 5 9 22 5 2 2" xfId="57465"/>
    <cellStyle name="Обычный 5 9 22 5 3" xfId="57466"/>
    <cellStyle name="Обычный 5 9 22 6" xfId="27599"/>
    <cellStyle name="Обычный 5 9 22 6 2" xfId="57467"/>
    <cellStyle name="Обычный 5 9 22 7" xfId="27600"/>
    <cellStyle name="Обычный 5 9 22 7 2" xfId="57468"/>
    <cellStyle name="Обычный 5 9 22 8" xfId="57469"/>
    <cellStyle name="Обычный 5 9 23" xfId="27601"/>
    <cellStyle name="Обычный 5 9 23 2" xfId="27602"/>
    <cellStyle name="Обычный 5 9 23 2 2" xfId="27603"/>
    <cellStyle name="Обычный 5 9 23 2 2 2" xfId="27604"/>
    <cellStyle name="Обычный 5 9 23 2 2 2 2" xfId="57470"/>
    <cellStyle name="Обычный 5 9 23 2 2 3" xfId="57471"/>
    <cellStyle name="Обычный 5 9 23 2 3" xfId="27605"/>
    <cellStyle name="Обычный 5 9 23 2 3 2" xfId="57472"/>
    <cellStyle name="Обычный 5 9 23 2 4" xfId="57473"/>
    <cellStyle name="Обычный 5 9 23 3" xfId="27606"/>
    <cellStyle name="Обычный 5 9 23 3 2" xfId="27607"/>
    <cellStyle name="Обычный 5 9 23 3 2 2" xfId="27608"/>
    <cellStyle name="Обычный 5 9 23 3 2 2 2" xfId="57474"/>
    <cellStyle name="Обычный 5 9 23 3 2 3" xfId="57475"/>
    <cellStyle name="Обычный 5 9 23 3 3" xfId="27609"/>
    <cellStyle name="Обычный 5 9 23 3 3 2" xfId="57476"/>
    <cellStyle name="Обычный 5 9 23 3 4" xfId="57477"/>
    <cellStyle name="Обычный 5 9 23 4" xfId="27610"/>
    <cellStyle name="Обычный 5 9 23 4 2" xfId="27611"/>
    <cellStyle name="Обычный 5 9 23 4 2 2" xfId="27612"/>
    <cellStyle name="Обычный 5 9 23 4 2 2 2" xfId="57478"/>
    <cellStyle name="Обычный 5 9 23 4 2 3" xfId="57479"/>
    <cellStyle name="Обычный 5 9 23 4 3" xfId="27613"/>
    <cellStyle name="Обычный 5 9 23 4 3 2" xfId="57480"/>
    <cellStyle name="Обычный 5 9 23 4 4" xfId="57481"/>
    <cellStyle name="Обычный 5 9 23 5" xfId="27614"/>
    <cellStyle name="Обычный 5 9 23 5 2" xfId="27615"/>
    <cellStyle name="Обычный 5 9 23 5 2 2" xfId="57482"/>
    <cellStyle name="Обычный 5 9 23 5 3" xfId="57483"/>
    <cellStyle name="Обычный 5 9 23 6" xfId="27616"/>
    <cellStyle name="Обычный 5 9 23 6 2" xfId="57484"/>
    <cellStyle name="Обычный 5 9 23 7" xfId="27617"/>
    <cellStyle name="Обычный 5 9 23 7 2" xfId="57485"/>
    <cellStyle name="Обычный 5 9 23 8" xfId="57486"/>
    <cellStyle name="Обычный 5 9 24" xfId="27618"/>
    <cellStyle name="Обычный 5 9 24 2" xfId="27619"/>
    <cellStyle name="Обычный 5 9 24 2 2" xfId="27620"/>
    <cellStyle name="Обычный 5 9 24 2 2 2" xfId="27621"/>
    <cellStyle name="Обычный 5 9 24 2 2 2 2" xfId="57487"/>
    <cellStyle name="Обычный 5 9 24 2 2 3" xfId="57488"/>
    <cellStyle name="Обычный 5 9 24 2 3" xfId="27622"/>
    <cellStyle name="Обычный 5 9 24 2 3 2" xfId="57489"/>
    <cellStyle name="Обычный 5 9 24 2 4" xfId="57490"/>
    <cellStyle name="Обычный 5 9 24 3" xfId="27623"/>
    <cellStyle name="Обычный 5 9 24 3 2" xfId="27624"/>
    <cellStyle name="Обычный 5 9 24 3 2 2" xfId="27625"/>
    <cellStyle name="Обычный 5 9 24 3 2 2 2" xfId="57491"/>
    <cellStyle name="Обычный 5 9 24 3 2 3" xfId="57492"/>
    <cellStyle name="Обычный 5 9 24 3 3" xfId="27626"/>
    <cellStyle name="Обычный 5 9 24 3 3 2" xfId="57493"/>
    <cellStyle name="Обычный 5 9 24 3 4" xfId="57494"/>
    <cellStyle name="Обычный 5 9 24 4" xfId="27627"/>
    <cellStyle name="Обычный 5 9 24 4 2" xfId="27628"/>
    <cellStyle name="Обычный 5 9 24 4 2 2" xfId="27629"/>
    <cellStyle name="Обычный 5 9 24 4 2 2 2" xfId="57495"/>
    <cellStyle name="Обычный 5 9 24 4 2 3" xfId="57496"/>
    <cellStyle name="Обычный 5 9 24 4 3" xfId="27630"/>
    <cellStyle name="Обычный 5 9 24 4 3 2" xfId="57497"/>
    <cellStyle name="Обычный 5 9 24 4 4" xfId="57498"/>
    <cellStyle name="Обычный 5 9 24 5" xfId="27631"/>
    <cellStyle name="Обычный 5 9 24 5 2" xfId="27632"/>
    <cellStyle name="Обычный 5 9 24 5 2 2" xfId="57499"/>
    <cellStyle name="Обычный 5 9 24 5 3" xfId="57500"/>
    <cellStyle name="Обычный 5 9 24 6" xfId="27633"/>
    <cellStyle name="Обычный 5 9 24 6 2" xfId="57501"/>
    <cellStyle name="Обычный 5 9 24 7" xfId="27634"/>
    <cellStyle name="Обычный 5 9 24 7 2" xfId="57502"/>
    <cellStyle name="Обычный 5 9 24 8" xfId="57503"/>
    <cellStyle name="Обычный 5 9 25" xfId="27635"/>
    <cellStyle name="Обычный 5 9 25 2" xfId="27636"/>
    <cellStyle name="Обычный 5 9 25 2 2" xfId="27637"/>
    <cellStyle name="Обычный 5 9 25 2 2 2" xfId="27638"/>
    <cellStyle name="Обычный 5 9 25 2 2 2 2" xfId="57504"/>
    <cellStyle name="Обычный 5 9 25 2 2 3" xfId="57505"/>
    <cellStyle name="Обычный 5 9 25 2 3" xfId="27639"/>
    <cellStyle name="Обычный 5 9 25 2 3 2" xfId="57506"/>
    <cellStyle name="Обычный 5 9 25 2 4" xfId="57507"/>
    <cellStyle name="Обычный 5 9 25 3" xfId="27640"/>
    <cellStyle name="Обычный 5 9 25 3 2" xfId="27641"/>
    <cellStyle name="Обычный 5 9 25 3 2 2" xfId="27642"/>
    <cellStyle name="Обычный 5 9 25 3 2 2 2" xfId="57508"/>
    <cellStyle name="Обычный 5 9 25 3 2 3" xfId="57509"/>
    <cellStyle name="Обычный 5 9 25 3 3" xfId="27643"/>
    <cellStyle name="Обычный 5 9 25 3 3 2" xfId="57510"/>
    <cellStyle name="Обычный 5 9 25 3 4" xfId="57511"/>
    <cellStyle name="Обычный 5 9 25 4" xfId="27644"/>
    <cellStyle name="Обычный 5 9 25 4 2" xfId="27645"/>
    <cellStyle name="Обычный 5 9 25 4 2 2" xfId="27646"/>
    <cellStyle name="Обычный 5 9 25 4 2 2 2" xfId="57512"/>
    <cellStyle name="Обычный 5 9 25 4 2 3" xfId="57513"/>
    <cellStyle name="Обычный 5 9 25 4 3" xfId="27647"/>
    <cellStyle name="Обычный 5 9 25 4 3 2" xfId="57514"/>
    <cellStyle name="Обычный 5 9 25 4 4" xfId="57515"/>
    <cellStyle name="Обычный 5 9 25 5" xfId="27648"/>
    <cellStyle name="Обычный 5 9 25 5 2" xfId="27649"/>
    <cellStyle name="Обычный 5 9 25 5 2 2" xfId="57516"/>
    <cellStyle name="Обычный 5 9 25 5 3" xfId="57517"/>
    <cellStyle name="Обычный 5 9 25 6" xfId="27650"/>
    <cellStyle name="Обычный 5 9 25 6 2" xfId="57518"/>
    <cellStyle name="Обычный 5 9 25 7" xfId="27651"/>
    <cellStyle name="Обычный 5 9 25 7 2" xfId="57519"/>
    <cellStyle name="Обычный 5 9 25 8" xfId="57520"/>
    <cellStyle name="Обычный 5 9 26" xfId="27652"/>
    <cellStyle name="Обычный 5 9 26 2" xfId="27653"/>
    <cellStyle name="Обычный 5 9 26 2 2" xfId="27654"/>
    <cellStyle name="Обычный 5 9 26 2 2 2" xfId="27655"/>
    <cellStyle name="Обычный 5 9 26 2 2 2 2" xfId="57521"/>
    <cellStyle name="Обычный 5 9 26 2 2 3" xfId="57522"/>
    <cellStyle name="Обычный 5 9 26 2 3" xfId="27656"/>
    <cellStyle name="Обычный 5 9 26 2 3 2" xfId="57523"/>
    <cellStyle name="Обычный 5 9 26 2 4" xfId="57524"/>
    <cellStyle name="Обычный 5 9 26 3" xfId="27657"/>
    <cellStyle name="Обычный 5 9 26 3 2" xfId="27658"/>
    <cellStyle name="Обычный 5 9 26 3 2 2" xfId="27659"/>
    <cellStyle name="Обычный 5 9 26 3 2 2 2" xfId="57525"/>
    <cellStyle name="Обычный 5 9 26 3 2 3" xfId="57526"/>
    <cellStyle name="Обычный 5 9 26 3 3" xfId="27660"/>
    <cellStyle name="Обычный 5 9 26 3 3 2" xfId="57527"/>
    <cellStyle name="Обычный 5 9 26 3 4" xfId="57528"/>
    <cellStyle name="Обычный 5 9 26 4" xfId="27661"/>
    <cellStyle name="Обычный 5 9 26 4 2" xfId="27662"/>
    <cellStyle name="Обычный 5 9 26 4 2 2" xfId="27663"/>
    <cellStyle name="Обычный 5 9 26 4 2 2 2" xfId="57529"/>
    <cellStyle name="Обычный 5 9 26 4 2 3" xfId="57530"/>
    <cellStyle name="Обычный 5 9 26 4 3" xfId="27664"/>
    <cellStyle name="Обычный 5 9 26 4 3 2" xfId="57531"/>
    <cellStyle name="Обычный 5 9 26 4 4" xfId="57532"/>
    <cellStyle name="Обычный 5 9 26 5" xfId="27665"/>
    <cellStyle name="Обычный 5 9 26 5 2" xfId="27666"/>
    <cellStyle name="Обычный 5 9 26 5 2 2" xfId="57533"/>
    <cellStyle name="Обычный 5 9 26 5 3" xfId="57534"/>
    <cellStyle name="Обычный 5 9 26 6" xfId="27667"/>
    <cellStyle name="Обычный 5 9 26 6 2" xfId="57535"/>
    <cellStyle name="Обычный 5 9 26 7" xfId="27668"/>
    <cellStyle name="Обычный 5 9 26 7 2" xfId="57536"/>
    <cellStyle name="Обычный 5 9 26 8" xfId="57537"/>
    <cellStyle name="Обычный 5 9 27" xfId="27669"/>
    <cellStyle name="Обычный 5 9 27 2" xfId="27670"/>
    <cellStyle name="Обычный 5 9 27 2 2" xfId="27671"/>
    <cellStyle name="Обычный 5 9 27 2 2 2" xfId="27672"/>
    <cellStyle name="Обычный 5 9 27 2 2 2 2" xfId="57538"/>
    <cellStyle name="Обычный 5 9 27 2 2 3" xfId="57539"/>
    <cellStyle name="Обычный 5 9 27 2 3" xfId="27673"/>
    <cellStyle name="Обычный 5 9 27 2 3 2" xfId="57540"/>
    <cellStyle name="Обычный 5 9 27 2 4" xfId="57541"/>
    <cellStyle name="Обычный 5 9 27 3" xfId="27674"/>
    <cellStyle name="Обычный 5 9 27 3 2" xfId="27675"/>
    <cellStyle name="Обычный 5 9 27 3 2 2" xfId="27676"/>
    <cellStyle name="Обычный 5 9 27 3 2 2 2" xfId="57542"/>
    <cellStyle name="Обычный 5 9 27 3 2 3" xfId="57543"/>
    <cellStyle name="Обычный 5 9 27 3 3" xfId="27677"/>
    <cellStyle name="Обычный 5 9 27 3 3 2" xfId="57544"/>
    <cellStyle name="Обычный 5 9 27 3 4" xfId="57545"/>
    <cellStyle name="Обычный 5 9 27 4" xfId="27678"/>
    <cellStyle name="Обычный 5 9 27 4 2" xfId="27679"/>
    <cellStyle name="Обычный 5 9 27 4 2 2" xfId="27680"/>
    <cellStyle name="Обычный 5 9 27 4 2 2 2" xfId="57546"/>
    <cellStyle name="Обычный 5 9 27 4 2 3" xfId="57547"/>
    <cellStyle name="Обычный 5 9 27 4 3" xfId="27681"/>
    <cellStyle name="Обычный 5 9 27 4 3 2" xfId="57548"/>
    <cellStyle name="Обычный 5 9 27 4 4" xfId="57549"/>
    <cellStyle name="Обычный 5 9 27 5" xfId="27682"/>
    <cellStyle name="Обычный 5 9 27 5 2" xfId="27683"/>
    <cellStyle name="Обычный 5 9 27 5 2 2" xfId="57550"/>
    <cellStyle name="Обычный 5 9 27 5 3" xfId="57551"/>
    <cellStyle name="Обычный 5 9 27 6" xfId="27684"/>
    <cellStyle name="Обычный 5 9 27 6 2" xfId="57552"/>
    <cellStyle name="Обычный 5 9 27 7" xfId="27685"/>
    <cellStyle name="Обычный 5 9 27 7 2" xfId="57553"/>
    <cellStyle name="Обычный 5 9 27 8" xfId="57554"/>
    <cellStyle name="Обычный 5 9 28" xfId="27686"/>
    <cellStyle name="Обычный 5 9 28 2" xfId="27687"/>
    <cellStyle name="Обычный 5 9 28 2 2" xfId="27688"/>
    <cellStyle name="Обычный 5 9 28 2 2 2" xfId="27689"/>
    <cellStyle name="Обычный 5 9 28 2 2 2 2" xfId="57555"/>
    <cellStyle name="Обычный 5 9 28 2 2 3" xfId="57556"/>
    <cellStyle name="Обычный 5 9 28 2 3" xfId="27690"/>
    <cellStyle name="Обычный 5 9 28 2 3 2" xfId="57557"/>
    <cellStyle name="Обычный 5 9 28 2 4" xfId="57558"/>
    <cellStyle name="Обычный 5 9 28 3" xfId="27691"/>
    <cellStyle name="Обычный 5 9 28 3 2" xfId="27692"/>
    <cellStyle name="Обычный 5 9 28 3 2 2" xfId="27693"/>
    <cellStyle name="Обычный 5 9 28 3 2 2 2" xfId="57559"/>
    <cellStyle name="Обычный 5 9 28 3 2 3" xfId="57560"/>
    <cellStyle name="Обычный 5 9 28 3 3" xfId="27694"/>
    <cellStyle name="Обычный 5 9 28 3 3 2" xfId="57561"/>
    <cellStyle name="Обычный 5 9 28 3 4" xfId="57562"/>
    <cellStyle name="Обычный 5 9 28 4" xfId="27695"/>
    <cellStyle name="Обычный 5 9 28 4 2" xfId="27696"/>
    <cellStyle name="Обычный 5 9 28 4 2 2" xfId="27697"/>
    <cellStyle name="Обычный 5 9 28 4 2 2 2" xfId="57563"/>
    <cellStyle name="Обычный 5 9 28 4 2 3" xfId="57564"/>
    <cellStyle name="Обычный 5 9 28 4 3" xfId="27698"/>
    <cellStyle name="Обычный 5 9 28 4 3 2" xfId="57565"/>
    <cellStyle name="Обычный 5 9 28 4 4" xfId="57566"/>
    <cellStyle name="Обычный 5 9 28 5" xfId="27699"/>
    <cellStyle name="Обычный 5 9 28 5 2" xfId="27700"/>
    <cellStyle name="Обычный 5 9 28 5 2 2" xfId="57567"/>
    <cellStyle name="Обычный 5 9 28 5 3" xfId="57568"/>
    <cellStyle name="Обычный 5 9 28 6" xfId="27701"/>
    <cellStyle name="Обычный 5 9 28 6 2" xfId="57569"/>
    <cellStyle name="Обычный 5 9 28 7" xfId="27702"/>
    <cellStyle name="Обычный 5 9 28 7 2" xfId="57570"/>
    <cellStyle name="Обычный 5 9 28 8" xfId="57571"/>
    <cellStyle name="Обычный 5 9 29" xfId="27703"/>
    <cellStyle name="Обычный 5 9 29 2" xfId="27704"/>
    <cellStyle name="Обычный 5 9 29 2 2" xfId="27705"/>
    <cellStyle name="Обычный 5 9 29 2 2 2" xfId="27706"/>
    <cellStyle name="Обычный 5 9 29 2 2 2 2" xfId="57572"/>
    <cellStyle name="Обычный 5 9 29 2 2 3" xfId="57573"/>
    <cellStyle name="Обычный 5 9 29 2 3" xfId="27707"/>
    <cellStyle name="Обычный 5 9 29 2 3 2" xfId="57574"/>
    <cellStyle name="Обычный 5 9 29 2 4" xfId="57575"/>
    <cellStyle name="Обычный 5 9 29 3" xfId="27708"/>
    <cellStyle name="Обычный 5 9 29 3 2" xfId="27709"/>
    <cellStyle name="Обычный 5 9 29 3 2 2" xfId="27710"/>
    <cellStyle name="Обычный 5 9 29 3 2 2 2" xfId="57576"/>
    <cellStyle name="Обычный 5 9 29 3 2 3" xfId="57577"/>
    <cellStyle name="Обычный 5 9 29 3 3" xfId="27711"/>
    <cellStyle name="Обычный 5 9 29 3 3 2" xfId="57578"/>
    <cellStyle name="Обычный 5 9 29 3 4" xfId="57579"/>
    <cellStyle name="Обычный 5 9 29 4" xfId="27712"/>
    <cellStyle name="Обычный 5 9 29 4 2" xfId="27713"/>
    <cellStyle name="Обычный 5 9 29 4 2 2" xfId="27714"/>
    <cellStyle name="Обычный 5 9 29 4 2 2 2" xfId="57580"/>
    <cellStyle name="Обычный 5 9 29 4 2 3" xfId="57581"/>
    <cellStyle name="Обычный 5 9 29 4 3" xfId="27715"/>
    <cellStyle name="Обычный 5 9 29 4 3 2" xfId="57582"/>
    <cellStyle name="Обычный 5 9 29 4 4" xfId="57583"/>
    <cellStyle name="Обычный 5 9 29 5" xfId="27716"/>
    <cellStyle name="Обычный 5 9 29 5 2" xfId="27717"/>
    <cellStyle name="Обычный 5 9 29 5 2 2" xfId="57584"/>
    <cellStyle name="Обычный 5 9 29 5 3" xfId="57585"/>
    <cellStyle name="Обычный 5 9 29 6" xfId="27718"/>
    <cellStyle name="Обычный 5 9 29 6 2" xfId="57586"/>
    <cellStyle name="Обычный 5 9 29 7" xfId="27719"/>
    <cellStyle name="Обычный 5 9 29 7 2" xfId="57587"/>
    <cellStyle name="Обычный 5 9 29 8" xfId="57588"/>
    <cellStyle name="Обычный 5 9 3" xfId="27720"/>
    <cellStyle name="Обычный 5 9 3 2" xfId="27721"/>
    <cellStyle name="Обычный 5 9 3 2 2" xfId="27722"/>
    <cellStyle name="Обычный 5 9 3 2 2 2" xfId="27723"/>
    <cellStyle name="Обычный 5 9 3 2 2 2 2" xfId="57589"/>
    <cellStyle name="Обычный 5 9 3 2 2 3" xfId="57590"/>
    <cellStyle name="Обычный 5 9 3 2 3" xfId="27724"/>
    <cellStyle name="Обычный 5 9 3 2 3 2" xfId="57591"/>
    <cellStyle name="Обычный 5 9 3 2 4" xfId="57592"/>
    <cellStyle name="Обычный 5 9 3 3" xfId="27725"/>
    <cellStyle name="Обычный 5 9 3 3 2" xfId="27726"/>
    <cellStyle name="Обычный 5 9 3 3 2 2" xfId="27727"/>
    <cellStyle name="Обычный 5 9 3 3 2 2 2" xfId="57593"/>
    <cellStyle name="Обычный 5 9 3 3 2 3" xfId="57594"/>
    <cellStyle name="Обычный 5 9 3 3 3" xfId="27728"/>
    <cellStyle name="Обычный 5 9 3 3 3 2" xfId="57595"/>
    <cellStyle name="Обычный 5 9 3 3 4" xfId="57596"/>
    <cellStyle name="Обычный 5 9 3 4" xfId="27729"/>
    <cellStyle name="Обычный 5 9 3 4 2" xfId="27730"/>
    <cellStyle name="Обычный 5 9 3 4 2 2" xfId="27731"/>
    <cellStyle name="Обычный 5 9 3 4 2 2 2" xfId="57597"/>
    <cellStyle name="Обычный 5 9 3 4 2 3" xfId="57598"/>
    <cellStyle name="Обычный 5 9 3 4 3" xfId="27732"/>
    <cellStyle name="Обычный 5 9 3 4 3 2" xfId="57599"/>
    <cellStyle name="Обычный 5 9 3 4 4" xfId="57600"/>
    <cellStyle name="Обычный 5 9 3 5" xfId="27733"/>
    <cellStyle name="Обычный 5 9 3 5 2" xfId="27734"/>
    <cellStyle name="Обычный 5 9 3 5 2 2" xfId="57601"/>
    <cellStyle name="Обычный 5 9 3 5 3" xfId="57602"/>
    <cellStyle name="Обычный 5 9 3 6" xfId="27735"/>
    <cellStyle name="Обычный 5 9 3 6 2" xfId="57603"/>
    <cellStyle name="Обычный 5 9 3 7" xfId="27736"/>
    <cellStyle name="Обычный 5 9 3 7 2" xfId="57604"/>
    <cellStyle name="Обычный 5 9 3 8" xfId="57605"/>
    <cellStyle name="Обычный 5 9 30" xfId="27737"/>
    <cellStyle name="Обычный 5 9 30 2" xfId="27738"/>
    <cellStyle name="Обычный 5 9 30 2 2" xfId="27739"/>
    <cellStyle name="Обычный 5 9 30 2 2 2" xfId="57606"/>
    <cellStyle name="Обычный 5 9 30 2 3" xfId="57607"/>
    <cellStyle name="Обычный 5 9 30 3" xfId="27740"/>
    <cellStyle name="Обычный 5 9 30 3 2" xfId="57608"/>
    <cellStyle name="Обычный 5 9 30 4" xfId="57609"/>
    <cellStyle name="Обычный 5 9 31" xfId="27741"/>
    <cellStyle name="Обычный 5 9 31 2" xfId="27742"/>
    <cellStyle name="Обычный 5 9 31 2 2" xfId="27743"/>
    <cellStyle name="Обычный 5 9 31 2 2 2" xfId="57610"/>
    <cellStyle name="Обычный 5 9 31 2 3" xfId="57611"/>
    <cellStyle name="Обычный 5 9 31 3" xfId="27744"/>
    <cellStyle name="Обычный 5 9 31 3 2" xfId="57612"/>
    <cellStyle name="Обычный 5 9 31 4" xfId="57613"/>
    <cellStyle name="Обычный 5 9 32" xfId="27745"/>
    <cellStyle name="Обычный 5 9 32 2" xfId="27746"/>
    <cellStyle name="Обычный 5 9 32 2 2" xfId="27747"/>
    <cellStyle name="Обычный 5 9 32 2 2 2" xfId="57614"/>
    <cellStyle name="Обычный 5 9 32 2 3" xfId="57615"/>
    <cellStyle name="Обычный 5 9 32 3" xfId="27748"/>
    <cellStyle name="Обычный 5 9 32 3 2" xfId="57616"/>
    <cellStyle name="Обычный 5 9 32 4" xfId="57617"/>
    <cellStyle name="Обычный 5 9 33" xfId="27749"/>
    <cellStyle name="Обычный 5 9 33 2" xfId="27750"/>
    <cellStyle name="Обычный 5 9 33 2 2" xfId="57618"/>
    <cellStyle name="Обычный 5 9 33 3" xfId="57619"/>
    <cellStyle name="Обычный 5 9 34" xfId="27751"/>
    <cellStyle name="Обычный 5 9 34 2" xfId="57620"/>
    <cellStyle name="Обычный 5 9 35" xfId="27752"/>
    <cellStyle name="Обычный 5 9 35 2" xfId="57621"/>
    <cellStyle name="Обычный 5 9 36" xfId="57622"/>
    <cellStyle name="Обычный 5 9 4" xfId="27753"/>
    <cellStyle name="Обычный 5 9 4 2" xfId="27754"/>
    <cellStyle name="Обычный 5 9 4 2 2" xfId="27755"/>
    <cellStyle name="Обычный 5 9 4 2 2 2" xfId="27756"/>
    <cellStyle name="Обычный 5 9 4 2 2 2 2" xfId="57623"/>
    <cellStyle name="Обычный 5 9 4 2 2 3" xfId="57624"/>
    <cellStyle name="Обычный 5 9 4 2 3" xfId="27757"/>
    <cellStyle name="Обычный 5 9 4 2 3 2" xfId="57625"/>
    <cellStyle name="Обычный 5 9 4 2 4" xfId="57626"/>
    <cellStyle name="Обычный 5 9 4 3" xfId="27758"/>
    <cellStyle name="Обычный 5 9 4 3 2" xfId="27759"/>
    <cellStyle name="Обычный 5 9 4 3 2 2" xfId="27760"/>
    <cellStyle name="Обычный 5 9 4 3 2 2 2" xfId="57627"/>
    <cellStyle name="Обычный 5 9 4 3 2 3" xfId="57628"/>
    <cellStyle name="Обычный 5 9 4 3 3" xfId="27761"/>
    <cellStyle name="Обычный 5 9 4 3 3 2" xfId="57629"/>
    <cellStyle name="Обычный 5 9 4 3 4" xfId="57630"/>
    <cellStyle name="Обычный 5 9 4 4" xfId="27762"/>
    <cellStyle name="Обычный 5 9 4 4 2" xfId="27763"/>
    <cellStyle name="Обычный 5 9 4 4 2 2" xfId="27764"/>
    <cellStyle name="Обычный 5 9 4 4 2 2 2" xfId="57631"/>
    <cellStyle name="Обычный 5 9 4 4 2 3" xfId="57632"/>
    <cellStyle name="Обычный 5 9 4 4 3" xfId="27765"/>
    <cellStyle name="Обычный 5 9 4 4 3 2" xfId="57633"/>
    <cellStyle name="Обычный 5 9 4 4 4" xfId="57634"/>
    <cellStyle name="Обычный 5 9 4 5" xfId="27766"/>
    <cellStyle name="Обычный 5 9 4 5 2" xfId="27767"/>
    <cellStyle name="Обычный 5 9 4 5 2 2" xfId="57635"/>
    <cellStyle name="Обычный 5 9 4 5 3" xfId="57636"/>
    <cellStyle name="Обычный 5 9 4 6" xfId="27768"/>
    <cellStyle name="Обычный 5 9 4 6 2" xfId="57637"/>
    <cellStyle name="Обычный 5 9 4 7" xfId="27769"/>
    <cellStyle name="Обычный 5 9 4 7 2" xfId="57638"/>
    <cellStyle name="Обычный 5 9 4 8" xfId="57639"/>
    <cellStyle name="Обычный 5 9 5" xfId="27770"/>
    <cellStyle name="Обычный 5 9 5 2" xfId="27771"/>
    <cellStyle name="Обычный 5 9 5 2 2" xfId="27772"/>
    <cellStyle name="Обычный 5 9 5 2 2 2" xfId="27773"/>
    <cellStyle name="Обычный 5 9 5 2 2 2 2" xfId="57640"/>
    <cellStyle name="Обычный 5 9 5 2 2 3" xfId="57641"/>
    <cellStyle name="Обычный 5 9 5 2 3" xfId="27774"/>
    <cellStyle name="Обычный 5 9 5 2 3 2" xfId="57642"/>
    <cellStyle name="Обычный 5 9 5 2 4" xfId="57643"/>
    <cellStyle name="Обычный 5 9 5 3" xfId="27775"/>
    <cellStyle name="Обычный 5 9 5 3 2" xfId="27776"/>
    <cellStyle name="Обычный 5 9 5 3 2 2" xfId="27777"/>
    <cellStyle name="Обычный 5 9 5 3 2 2 2" xfId="57644"/>
    <cellStyle name="Обычный 5 9 5 3 2 3" xfId="57645"/>
    <cellStyle name="Обычный 5 9 5 3 3" xfId="27778"/>
    <cellStyle name="Обычный 5 9 5 3 3 2" xfId="57646"/>
    <cellStyle name="Обычный 5 9 5 3 4" xfId="57647"/>
    <cellStyle name="Обычный 5 9 5 4" xfId="27779"/>
    <cellStyle name="Обычный 5 9 5 4 2" xfId="27780"/>
    <cellStyle name="Обычный 5 9 5 4 2 2" xfId="27781"/>
    <cellStyle name="Обычный 5 9 5 4 2 2 2" xfId="57648"/>
    <cellStyle name="Обычный 5 9 5 4 2 3" xfId="57649"/>
    <cellStyle name="Обычный 5 9 5 4 3" xfId="27782"/>
    <cellStyle name="Обычный 5 9 5 4 3 2" xfId="57650"/>
    <cellStyle name="Обычный 5 9 5 4 4" xfId="57651"/>
    <cellStyle name="Обычный 5 9 5 5" xfId="27783"/>
    <cellStyle name="Обычный 5 9 5 5 2" xfId="27784"/>
    <cellStyle name="Обычный 5 9 5 5 2 2" xfId="57652"/>
    <cellStyle name="Обычный 5 9 5 5 3" xfId="57653"/>
    <cellStyle name="Обычный 5 9 5 6" xfId="27785"/>
    <cellStyle name="Обычный 5 9 5 6 2" xfId="57654"/>
    <cellStyle name="Обычный 5 9 5 7" xfId="27786"/>
    <cellStyle name="Обычный 5 9 5 7 2" xfId="57655"/>
    <cellStyle name="Обычный 5 9 5 8" xfId="57656"/>
    <cellStyle name="Обычный 5 9 6" xfId="27787"/>
    <cellStyle name="Обычный 5 9 6 2" xfId="27788"/>
    <cellStyle name="Обычный 5 9 6 2 2" xfId="27789"/>
    <cellStyle name="Обычный 5 9 6 2 2 2" xfId="27790"/>
    <cellStyle name="Обычный 5 9 6 2 2 2 2" xfId="57657"/>
    <cellStyle name="Обычный 5 9 6 2 2 3" xfId="57658"/>
    <cellStyle name="Обычный 5 9 6 2 3" xfId="27791"/>
    <cellStyle name="Обычный 5 9 6 2 3 2" xfId="57659"/>
    <cellStyle name="Обычный 5 9 6 2 4" xfId="57660"/>
    <cellStyle name="Обычный 5 9 6 3" xfId="27792"/>
    <cellStyle name="Обычный 5 9 6 3 2" xfId="27793"/>
    <cellStyle name="Обычный 5 9 6 3 2 2" xfId="27794"/>
    <cellStyle name="Обычный 5 9 6 3 2 2 2" xfId="57661"/>
    <cellStyle name="Обычный 5 9 6 3 2 3" xfId="57662"/>
    <cellStyle name="Обычный 5 9 6 3 3" xfId="27795"/>
    <cellStyle name="Обычный 5 9 6 3 3 2" xfId="57663"/>
    <cellStyle name="Обычный 5 9 6 3 4" xfId="57664"/>
    <cellStyle name="Обычный 5 9 6 4" xfId="27796"/>
    <cellStyle name="Обычный 5 9 6 4 2" xfId="27797"/>
    <cellStyle name="Обычный 5 9 6 4 2 2" xfId="27798"/>
    <cellStyle name="Обычный 5 9 6 4 2 2 2" xfId="57665"/>
    <cellStyle name="Обычный 5 9 6 4 2 3" xfId="57666"/>
    <cellStyle name="Обычный 5 9 6 4 3" xfId="27799"/>
    <cellStyle name="Обычный 5 9 6 4 3 2" xfId="57667"/>
    <cellStyle name="Обычный 5 9 6 4 4" xfId="57668"/>
    <cellStyle name="Обычный 5 9 6 5" xfId="27800"/>
    <cellStyle name="Обычный 5 9 6 5 2" xfId="27801"/>
    <cellStyle name="Обычный 5 9 6 5 2 2" xfId="57669"/>
    <cellStyle name="Обычный 5 9 6 5 3" xfId="57670"/>
    <cellStyle name="Обычный 5 9 6 6" xfId="27802"/>
    <cellStyle name="Обычный 5 9 6 6 2" xfId="57671"/>
    <cellStyle name="Обычный 5 9 6 7" xfId="27803"/>
    <cellStyle name="Обычный 5 9 6 7 2" xfId="57672"/>
    <cellStyle name="Обычный 5 9 6 8" xfId="57673"/>
    <cellStyle name="Обычный 5 9 7" xfId="27804"/>
    <cellStyle name="Обычный 5 9 7 2" xfId="27805"/>
    <cellStyle name="Обычный 5 9 7 2 2" xfId="27806"/>
    <cellStyle name="Обычный 5 9 7 2 2 2" xfId="27807"/>
    <cellStyle name="Обычный 5 9 7 2 2 2 2" xfId="57674"/>
    <cellStyle name="Обычный 5 9 7 2 2 3" xfId="57675"/>
    <cellStyle name="Обычный 5 9 7 2 3" xfId="27808"/>
    <cellStyle name="Обычный 5 9 7 2 3 2" xfId="57676"/>
    <cellStyle name="Обычный 5 9 7 2 4" xfId="57677"/>
    <cellStyle name="Обычный 5 9 7 3" xfId="27809"/>
    <cellStyle name="Обычный 5 9 7 3 2" xfId="27810"/>
    <cellStyle name="Обычный 5 9 7 3 2 2" xfId="27811"/>
    <cellStyle name="Обычный 5 9 7 3 2 2 2" xfId="57678"/>
    <cellStyle name="Обычный 5 9 7 3 2 3" xfId="57679"/>
    <cellStyle name="Обычный 5 9 7 3 3" xfId="27812"/>
    <cellStyle name="Обычный 5 9 7 3 3 2" xfId="57680"/>
    <cellStyle name="Обычный 5 9 7 3 4" xfId="57681"/>
    <cellStyle name="Обычный 5 9 7 4" xfId="27813"/>
    <cellStyle name="Обычный 5 9 7 4 2" xfId="27814"/>
    <cellStyle name="Обычный 5 9 7 4 2 2" xfId="27815"/>
    <cellStyle name="Обычный 5 9 7 4 2 2 2" xfId="57682"/>
    <cellStyle name="Обычный 5 9 7 4 2 3" xfId="57683"/>
    <cellStyle name="Обычный 5 9 7 4 3" xfId="27816"/>
    <cellStyle name="Обычный 5 9 7 4 3 2" xfId="57684"/>
    <cellStyle name="Обычный 5 9 7 4 4" xfId="57685"/>
    <cellStyle name="Обычный 5 9 7 5" xfId="27817"/>
    <cellStyle name="Обычный 5 9 7 5 2" xfId="27818"/>
    <cellStyle name="Обычный 5 9 7 5 2 2" xfId="57686"/>
    <cellStyle name="Обычный 5 9 7 5 3" xfId="57687"/>
    <cellStyle name="Обычный 5 9 7 6" xfId="27819"/>
    <cellStyle name="Обычный 5 9 7 6 2" xfId="57688"/>
    <cellStyle name="Обычный 5 9 7 7" xfId="27820"/>
    <cellStyle name="Обычный 5 9 7 7 2" xfId="57689"/>
    <cellStyle name="Обычный 5 9 7 8" xfId="57690"/>
    <cellStyle name="Обычный 5 9 8" xfId="27821"/>
    <cellStyle name="Обычный 5 9 8 2" xfId="27822"/>
    <cellStyle name="Обычный 5 9 8 2 2" xfId="27823"/>
    <cellStyle name="Обычный 5 9 8 2 2 2" xfId="27824"/>
    <cellStyle name="Обычный 5 9 8 2 2 2 2" xfId="57691"/>
    <cellStyle name="Обычный 5 9 8 2 2 3" xfId="57692"/>
    <cellStyle name="Обычный 5 9 8 2 3" xfId="27825"/>
    <cellStyle name="Обычный 5 9 8 2 3 2" xfId="57693"/>
    <cellStyle name="Обычный 5 9 8 2 4" xfId="57694"/>
    <cellStyle name="Обычный 5 9 8 3" xfId="27826"/>
    <cellStyle name="Обычный 5 9 8 3 2" xfId="27827"/>
    <cellStyle name="Обычный 5 9 8 3 2 2" xfId="27828"/>
    <cellStyle name="Обычный 5 9 8 3 2 2 2" xfId="57695"/>
    <cellStyle name="Обычный 5 9 8 3 2 3" xfId="57696"/>
    <cellStyle name="Обычный 5 9 8 3 3" xfId="27829"/>
    <cellStyle name="Обычный 5 9 8 3 3 2" xfId="57697"/>
    <cellStyle name="Обычный 5 9 8 3 4" xfId="57698"/>
    <cellStyle name="Обычный 5 9 8 4" xfId="27830"/>
    <cellStyle name="Обычный 5 9 8 4 2" xfId="27831"/>
    <cellStyle name="Обычный 5 9 8 4 2 2" xfId="27832"/>
    <cellStyle name="Обычный 5 9 8 4 2 2 2" xfId="57699"/>
    <cellStyle name="Обычный 5 9 8 4 2 3" xfId="57700"/>
    <cellStyle name="Обычный 5 9 8 4 3" xfId="27833"/>
    <cellStyle name="Обычный 5 9 8 4 3 2" xfId="57701"/>
    <cellStyle name="Обычный 5 9 8 4 4" xfId="57702"/>
    <cellStyle name="Обычный 5 9 8 5" xfId="27834"/>
    <cellStyle name="Обычный 5 9 8 5 2" xfId="27835"/>
    <cellStyle name="Обычный 5 9 8 5 2 2" xfId="57703"/>
    <cellStyle name="Обычный 5 9 8 5 3" xfId="57704"/>
    <cellStyle name="Обычный 5 9 8 6" xfId="27836"/>
    <cellStyle name="Обычный 5 9 8 6 2" xfId="57705"/>
    <cellStyle name="Обычный 5 9 8 7" xfId="27837"/>
    <cellStyle name="Обычный 5 9 8 7 2" xfId="57706"/>
    <cellStyle name="Обычный 5 9 8 8" xfId="57707"/>
    <cellStyle name="Обычный 5 9 9" xfId="27838"/>
    <cellStyle name="Обычный 5 9 9 2" xfId="27839"/>
    <cellStyle name="Обычный 5 9 9 2 2" xfId="27840"/>
    <cellStyle name="Обычный 5 9 9 2 2 2" xfId="27841"/>
    <cellStyle name="Обычный 5 9 9 2 2 2 2" xfId="57708"/>
    <cellStyle name="Обычный 5 9 9 2 2 3" xfId="57709"/>
    <cellStyle name="Обычный 5 9 9 2 3" xfId="27842"/>
    <cellStyle name="Обычный 5 9 9 2 3 2" xfId="57710"/>
    <cellStyle name="Обычный 5 9 9 2 4" xfId="57711"/>
    <cellStyle name="Обычный 5 9 9 3" xfId="27843"/>
    <cellStyle name="Обычный 5 9 9 3 2" xfId="27844"/>
    <cellStyle name="Обычный 5 9 9 3 2 2" xfId="27845"/>
    <cellStyle name="Обычный 5 9 9 3 2 2 2" xfId="57712"/>
    <cellStyle name="Обычный 5 9 9 3 2 3" xfId="57713"/>
    <cellStyle name="Обычный 5 9 9 3 3" xfId="27846"/>
    <cellStyle name="Обычный 5 9 9 3 3 2" xfId="57714"/>
    <cellStyle name="Обычный 5 9 9 3 4" xfId="57715"/>
    <cellStyle name="Обычный 5 9 9 4" xfId="27847"/>
    <cellStyle name="Обычный 5 9 9 4 2" xfId="27848"/>
    <cellStyle name="Обычный 5 9 9 4 2 2" xfId="27849"/>
    <cellStyle name="Обычный 5 9 9 4 2 2 2" xfId="57716"/>
    <cellStyle name="Обычный 5 9 9 4 2 3" xfId="57717"/>
    <cellStyle name="Обычный 5 9 9 4 3" xfId="27850"/>
    <cellStyle name="Обычный 5 9 9 4 3 2" xfId="57718"/>
    <cellStyle name="Обычный 5 9 9 4 4" xfId="57719"/>
    <cellStyle name="Обычный 5 9 9 5" xfId="27851"/>
    <cellStyle name="Обычный 5 9 9 5 2" xfId="27852"/>
    <cellStyle name="Обычный 5 9 9 5 2 2" xfId="57720"/>
    <cellStyle name="Обычный 5 9 9 5 3" xfId="57721"/>
    <cellStyle name="Обычный 5 9 9 6" xfId="27853"/>
    <cellStyle name="Обычный 5 9 9 6 2" xfId="57722"/>
    <cellStyle name="Обычный 5 9 9 7" xfId="27854"/>
    <cellStyle name="Обычный 5 9 9 7 2" xfId="57723"/>
    <cellStyle name="Обычный 5 9 9 8" xfId="57724"/>
    <cellStyle name="Обычный 5 90" xfId="27855"/>
    <cellStyle name="Обычный 5 90 2" xfId="27856"/>
    <cellStyle name="Обычный 5 90 2 2" xfId="27857"/>
    <cellStyle name="Обычный 5 90 2 2 2" xfId="57725"/>
    <cellStyle name="Обычный 5 90 2 3" xfId="57726"/>
    <cellStyle name="Обычный 5 90 3" xfId="27858"/>
    <cellStyle name="Обычный 5 90 3 2" xfId="57727"/>
    <cellStyle name="Обычный 5 90 4" xfId="57728"/>
    <cellStyle name="Обычный 5 91" xfId="27859"/>
    <cellStyle name="Обычный 5 91 2" xfId="27860"/>
    <cellStyle name="Обычный 5 91 2 2" xfId="27861"/>
    <cellStyle name="Обычный 5 91 2 2 2" xfId="57729"/>
    <cellStyle name="Обычный 5 91 2 3" xfId="57730"/>
    <cellStyle name="Обычный 5 91 3" xfId="27862"/>
    <cellStyle name="Обычный 5 91 3 2" xfId="57731"/>
    <cellStyle name="Обычный 5 91 4" xfId="57732"/>
    <cellStyle name="Обычный 5 92" xfId="27863"/>
    <cellStyle name="Обычный 5 92 2" xfId="27864"/>
    <cellStyle name="Обычный 5 92 2 2" xfId="27865"/>
    <cellStyle name="Обычный 5 92 2 2 2" xfId="57733"/>
    <cellStyle name="Обычный 5 92 2 3" xfId="57734"/>
    <cellStyle name="Обычный 5 92 3" xfId="27866"/>
    <cellStyle name="Обычный 5 92 3 2" xfId="57735"/>
    <cellStyle name="Обычный 5 92 4" xfId="57736"/>
    <cellStyle name="Обычный 5 93" xfId="27867"/>
    <cellStyle name="Обычный 5 93 2" xfId="27868"/>
    <cellStyle name="Обычный 5 93 2 2" xfId="27869"/>
    <cellStyle name="Обычный 5 93 2 2 2" xfId="57737"/>
    <cellStyle name="Обычный 5 93 2 3" xfId="57738"/>
    <cellStyle name="Обычный 5 93 3" xfId="27870"/>
    <cellStyle name="Обычный 5 93 3 2" xfId="57739"/>
    <cellStyle name="Обычный 5 93 4" xfId="57740"/>
    <cellStyle name="Обычный 5 94" xfId="27871"/>
    <cellStyle name="Обычный 5 94 2" xfId="27872"/>
    <cellStyle name="Обычный 5 94 2 2" xfId="27873"/>
    <cellStyle name="Обычный 5 94 2 2 2" xfId="57741"/>
    <cellStyle name="Обычный 5 94 2 3" xfId="57742"/>
    <cellStyle name="Обычный 5 94 3" xfId="27874"/>
    <cellStyle name="Обычный 5 94 3 2" xfId="57743"/>
    <cellStyle name="Обычный 5 94 4" xfId="57744"/>
    <cellStyle name="Обычный 5 95" xfId="27875"/>
    <cellStyle name="Обычный 5 95 2" xfId="27876"/>
    <cellStyle name="Обычный 5 95 2 2" xfId="27877"/>
    <cellStyle name="Обычный 5 95 2 2 2" xfId="57745"/>
    <cellStyle name="Обычный 5 95 2 3" xfId="57746"/>
    <cellStyle name="Обычный 5 95 3" xfId="27878"/>
    <cellStyle name="Обычный 5 95 3 2" xfId="57747"/>
    <cellStyle name="Обычный 5 95 4" xfId="57748"/>
    <cellStyle name="Обычный 5 96" xfId="27879"/>
    <cellStyle name="Обычный 5 96 2" xfId="27880"/>
    <cellStyle name="Обычный 5 96 2 2" xfId="27881"/>
    <cellStyle name="Обычный 5 96 2 2 2" xfId="57749"/>
    <cellStyle name="Обычный 5 96 2 3" xfId="57750"/>
    <cellStyle name="Обычный 5 96 3" xfId="27882"/>
    <cellStyle name="Обычный 5 96 3 2" xfId="57751"/>
    <cellStyle name="Обычный 5 96 4" xfId="57752"/>
    <cellStyle name="Обычный 5 97" xfId="27883"/>
    <cellStyle name="Обычный 5 97 2" xfId="27884"/>
    <cellStyle name="Обычный 5 97 2 2" xfId="27885"/>
    <cellStyle name="Обычный 5 97 2 2 2" xfId="57753"/>
    <cellStyle name="Обычный 5 97 2 3" xfId="57754"/>
    <cellStyle name="Обычный 5 97 3" xfId="27886"/>
    <cellStyle name="Обычный 5 97 3 2" xfId="57755"/>
    <cellStyle name="Обычный 5 97 4" xfId="57756"/>
    <cellStyle name="Обычный 5 98" xfId="27887"/>
    <cellStyle name="Обычный 5 98 2" xfId="27888"/>
    <cellStyle name="Обычный 5 98 2 2" xfId="27889"/>
    <cellStyle name="Обычный 5 98 2 2 2" xfId="57757"/>
    <cellStyle name="Обычный 5 98 2 3" xfId="57758"/>
    <cellStyle name="Обычный 5 98 3" xfId="27890"/>
    <cellStyle name="Обычный 5 98 3 2" xfId="57759"/>
    <cellStyle name="Обычный 5 98 4" xfId="57760"/>
    <cellStyle name="Обычный 5 99" xfId="27891"/>
    <cellStyle name="Обычный 5 99 2" xfId="27892"/>
    <cellStyle name="Обычный 5 99 2 2" xfId="27893"/>
    <cellStyle name="Обычный 5 99 2 2 2" xfId="57761"/>
    <cellStyle name="Обычный 5 99 2 3" xfId="57762"/>
    <cellStyle name="Обычный 5 99 3" xfId="27894"/>
    <cellStyle name="Обычный 5 99 3 2" xfId="57763"/>
    <cellStyle name="Обычный 5 99 4" xfId="57764"/>
    <cellStyle name="Обычный 5_СВЕРТКА" xfId="59126"/>
    <cellStyle name="Обычный 50" xfId="27895"/>
    <cellStyle name="Обычный 50 2" xfId="27896"/>
    <cellStyle name="Обычный 50 2 2" xfId="27897"/>
    <cellStyle name="Обычный 50 2 2 2" xfId="27898"/>
    <cellStyle name="Обычный 50 2 2 2 2" xfId="57765"/>
    <cellStyle name="Обычный 50 2 2 3" xfId="57766"/>
    <cellStyle name="Обычный 50 2 3" xfId="27899"/>
    <cellStyle name="Обычный 50 2 3 2" xfId="57767"/>
    <cellStyle name="Обычный 50 2 4" xfId="57768"/>
    <cellStyle name="Обычный 50 3" xfId="27900"/>
    <cellStyle name="Обычный 50 3 2" xfId="27901"/>
    <cellStyle name="Обычный 50 3 2 2" xfId="27902"/>
    <cellStyle name="Обычный 50 3 2 2 2" xfId="57769"/>
    <cellStyle name="Обычный 50 3 2 3" xfId="57770"/>
    <cellStyle name="Обычный 50 3 3" xfId="27903"/>
    <cellStyle name="Обычный 50 3 3 2" xfId="57771"/>
    <cellStyle name="Обычный 50 3 4" xfId="57772"/>
    <cellStyle name="Обычный 50 4" xfId="27904"/>
    <cellStyle name="Обычный 50 4 2" xfId="27905"/>
    <cellStyle name="Обычный 50 4 2 2" xfId="27906"/>
    <cellStyle name="Обычный 50 4 2 2 2" xfId="57773"/>
    <cellStyle name="Обычный 50 4 2 3" xfId="57774"/>
    <cellStyle name="Обычный 50 4 3" xfId="27907"/>
    <cellStyle name="Обычный 50 4 3 2" xfId="57775"/>
    <cellStyle name="Обычный 50 4 4" xfId="57776"/>
    <cellStyle name="Обычный 50 5" xfId="27908"/>
    <cellStyle name="Обычный 50 5 2" xfId="27909"/>
    <cellStyle name="Обычный 50 5 2 2" xfId="57777"/>
    <cellStyle name="Обычный 50 5 3" xfId="57778"/>
    <cellStyle name="Обычный 50 6" xfId="27910"/>
    <cellStyle name="Обычный 50 6 2" xfId="57779"/>
    <cellStyle name="Обычный 50 7" xfId="27911"/>
    <cellStyle name="Обычный 50 7 2" xfId="57780"/>
    <cellStyle name="Обычный 50 8" xfId="57781"/>
    <cellStyle name="Обычный 51" xfId="27912"/>
    <cellStyle name="Обычный 51 2" xfId="27913"/>
    <cellStyle name="Обычный 51 2 2" xfId="27914"/>
    <cellStyle name="Обычный 51 2 2 2" xfId="27915"/>
    <cellStyle name="Обычный 51 2 2 2 2" xfId="57782"/>
    <cellStyle name="Обычный 51 2 2 3" xfId="57783"/>
    <cellStyle name="Обычный 51 2 3" xfId="27916"/>
    <cellStyle name="Обычный 51 2 3 2" xfId="57784"/>
    <cellStyle name="Обычный 51 2 4" xfId="57785"/>
    <cellStyle name="Обычный 51 3" xfId="27917"/>
    <cellStyle name="Обычный 51 3 2" xfId="27918"/>
    <cellStyle name="Обычный 51 3 2 2" xfId="27919"/>
    <cellStyle name="Обычный 51 3 2 2 2" xfId="57786"/>
    <cellStyle name="Обычный 51 3 2 3" xfId="57787"/>
    <cellStyle name="Обычный 51 3 3" xfId="27920"/>
    <cellStyle name="Обычный 51 3 3 2" xfId="57788"/>
    <cellStyle name="Обычный 51 3 4" xfId="57789"/>
    <cellStyle name="Обычный 51 4" xfId="27921"/>
    <cellStyle name="Обычный 51 4 2" xfId="27922"/>
    <cellStyle name="Обычный 51 4 2 2" xfId="27923"/>
    <cellStyle name="Обычный 51 4 2 2 2" xfId="57790"/>
    <cellStyle name="Обычный 51 4 2 3" xfId="57791"/>
    <cellStyle name="Обычный 51 4 3" xfId="27924"/>
    <cellStyle name="Обычный 51 4 3 2" xfId="57792"/>
    <cellStyle name="Обычный 51 4 4" xfId="57793"/>
    <cellStyle name="Обычный 51 5" xfId="27925"/>
    <cellStyle name="Обычный 51 5 2" xfId="27926"/>
    <cellStyle name="Обычный 51 5 2 2" xfId="57794"/>
    <cellStyle name="Обычный 51 5 3" xfId="57795"/>
    <cellStyle name="Обычный 51 6" xfId="27927"/>
    <cellStyle name="Обычный 51 6 2" xfId="57796"/>
    <cellStyle name="Обычный 51 7" xfId="27928"/>
    <cellStyle name="Обычный 51 7 2" xfId="57797"/>
    <cellStyle name="Обычный 51 8" xfId="57798"/>
    <cellStyle name="Обычный 52" xfId="27929"/>
    <cellStyle name="Обычный 52 2" xfId="27930"/>
    <cellStyle name="Обычный 52 2 2" xfId="27931"/>
    <cellStyle name="Обычный 52 2 2 2" xfId="27932"/>
    <cellStyle name="Обычный 52 2 2 2 2" xfId="57799"/>
    <cellStyle name="Обычный 52 2 2 3" xfId="57800"/>
    <cellStyle name="Обычный 52 2 3" xfId="27933"/>
    <cellStyle name="Обычный 52 2 3 2" xfId="57801"/>
    <cellStyle name="Обычный 52 2 4" xfId="57802"/>
    <cellStyle name="Обычный 52 3" xfId="27934"/>
    <cellStyle name="Обычный 52 3 2" xfId="27935"/>
    <cellStyle name="Обычный 52 3 2 2" xfId="27936"/>
    <cellStyle name="Обычный 52 3 2 2 2" xfId="57803"/>
    <cellStyle name="Обычный 52 3 2 3" xfId="57804"/>
    <cellStyle name="Обычный 52 3 3" xfId="27937"/>
    <cellStyle name="Обычный 52 3 3 2" xfId="57805"/>
    <cellStyle name="Обычный 52 3 4" xfId="57806"/>
    <cellStyle name="Обычный 52 4" xfId="27938"/>
    <cellStyle name="Обычный 52 4 2" xfId="27939"/>
    <cellStyle name="Обычный 52 4 2 2" xfId="27940"/>
    <cellStyle name="Обычный 52 4 2 2 2" xfId="57807"/>
    <cellStyle name="Обычный 52 4 2 3" xfId="57808"/>
    <cellStyle name="Обычный 52 4 3" xfId="27941"/>
    <cellStyle name="Обычный 52 4 3 2" xfId="57809"/>
    <cellStyle name="Обычный 52 4 4" xfId="57810"/>
    <cellStyle name="Обычный 52 5" xfId="27942"/>
    <cellStyle name="Обычный 52 5 2" xfId="27943"/>
    <cellStyle name="Обычный 52 5 2 2" xfId="57811"/>
    <cellStyle name="Обычный 52 5 3" xfId="57812"/>
    <cellStyle name="Обычный 52 6" xfId="27944"/>
    <cellStyle name="Обычный 52 6 2" xfId="57813"/>
    <cellStyle name="Обычный 52 7" xfId="27945"/>
    <cellStyle name="Обычный 52 7 2" xfId="57814"/>
    <cellStyle name="Обычный 52 8" xfId="27946"/>
    <cellStyle name="Обычный 52 8 2" xfId="57815"/>
    <cellStyle name="Обычный 52 9" xfId="57816"/>
    <cellStyle name="Обычный 53" xfId="27947"/>
    <cellStyle name="Обычный 53 2" xfId="27948"/>
    <cellStyle name="Обычный 53 2 2" xfId="27949"/>
    <cellStyle name="Обычный 53 2 2 2" xfId="27950"/>
    <cellStyle name="Обычный 53 2 2 2 2" xfId="57817"/>
    <cellStyle name="Обычный 53 2 2 3" xfId="57818"/>
    <cellStyle name="Обычный 53 2 3" xfId="27951"/>
    <cellStyle name="Обычный 53 2 3 2" xfId="57819"/>
    <cellStyle name="Обычный 53 2 4" xfId="57820"/>
    <cellStyle name="Обычный 53 3" xfId="27952"/>
    <cellStyle name="Обычный 53 3 2" xfId="27953"/>
    <cellStyle name="Обычный 53 3 2 2" xfId="27954"/>
    <cellStyle name="Обычный 53 3 2 2 2" xfId="57821"/>
    <cellStyle name="Обычный 53 3 2 3" xfId="57822"/>
    <cellStyle name="Обычный 53 3 3" xfId="27955"/>
    <cellStyle name="Обычный 53 3 3 2" xfId="57823"/>
    <cellStyle name="Обычный 53 3 4" xfId="57824"/>
    <cellStyle name="Обычный 53 4" xfId="27956"/>
    <cellStyle name="Обычный 53 4 2" xfId="27957"/>
    <cellStyle name="Обычный 53 4 2 2" xfId="27958"/>
    <cellStyle name="Обычный 53 4 2 2 2" xfId="57825"/>
    <cellStyle name="Обычный 53 4 2 3" xfId="57826"/>
    <cellStyle name="Обычный 53 4 3" xfId="27959"/>
    <cellStyle name="Обычный 53 4 3 2" xfId="57827"/>
    <cellStyle name="Обычный 53 4 4" xfId="57828"/>
    <cellStyle name="Обычный 53 5" xfId="27960"/>
    <cellStyle name="Обычный 53 5 2" xfId="27961"/>
    <cellStyle name="Обычный 53 5 2 2" xfId="57829"/>
    <cellStyle name="Обычный 53 5 3" xfId="57830"/>
    <cellStyle name="Обычный 53 6" xfId="27962"/>
    <cellStyle name="Обычный 53 6 2" xfId="57831"/>
    <cellStyle name="Обычный 53 7" xfId="27963"/>
    <cellStyle name="Обычный 53 7 2" xfId="57832"/>
    <cellStyle name="Обычный 53 8" xfId="57833"/>
    <cellStyle name="Обычный 54" xfId="27964"/>
    <cellStyle name="Обычный 54 2" xfId="27965"/>
    <cellStyle name="Обычный 54 2 2" xfId="27966"/>
    <cellStyle name="Обычный 54 2 2 2" xfId="27967"/>
    <cellStyle name="Обычный 54 2 2 2 2" xfId="57834"/>
    <cellStyle name="Обычный 54 2 2 3" xfId="57835"/>
    <cellStyle name="Обычный 54 2 3" xfId="27968"/>
    <cellStyle name="Обычный 54 2 3 2" xfId="57836"/>
    <cellStyle name="Обычный 54 2 4" xfId="57837"/>
    <cellStyle name="Обычный 54 3" xfId="27969"/>
    <cellStyle name="Обычный 54 3 2" xfId="27970"/>
    <cellStyle name="Обычный 54 3 2 2" xfId="27971"/>
    <cellStyle name="Обычный 54 3 2 2 2" xfId="57838"/>
    <cellStyle name="Обычный 54 3 2 3" xfId="57839"/>
    <cellStyle name="Обычный 54 3 3" xfId="27972"/>
    <cellStyle name="Обычный 54 3 3 2" xfId="57840"/>
    <cellStyle name="Обычный 54 3 4" xfId="57841"/>
    <cellStyle name="Обычный 54 4" xfId="27973"/>
    <cellStyle name="Обычный 54 4 2" xfId="27974"/>
    <cellStyle name="Обычный 54 4 2 2" xfId="27975"/>
    <cellStyle name="Обычный 54 4 2 2 2" xfId="57842"/>
    <cellStyle name="Обычный 54 4 2 3" xfId="57843"/>
    <cellStyle name="Обычный 54 4 3" xfId="27976"/>
    <cellStyle name="Обычный 54 4 3 2" xfId="57844"/>
    <cellStyle name="Обычный 54 4 4" xfId="57845"/>
    <cellStyle name="Обычный 54 5" xfId="27977"/>
    <cellStyle name="Обычный 54 5 2" xfId="27978"/>
    <cellStyle name="Обычный 54 5 2 2" xfId="57846"/>
    <cellStyle name="Обычный 54 5 3" xfId="57847"/>
    <cellStyle name="Обычный 54 6" xfId="27979"/>
    <cellStyle name="Обычный 54 6 2" xfId="57848"/>
    <cellStyle name="Обычный 54 7" xfId="27980"/>
    <cellStyle name="Обычный 54 7 2" xfId="57849"/>
    <cellStyle name="Обычный 54 8" xfId="57850"/>
    <cellStyle name="Обычный 55" xfId="27981"/>
    <cellStyle name="Обычный 55 2" xfId="27982"/>
    <cellStyle name="Обычный 55 2 2" xfId="27983"/>
    <cellStyle name="Обычный 55 2 2 2" xfId="27984"/>
    <cellStyle name="Обычный 55 2 2 2 2" xfId="57851"/>
    <cellStyle name="Обычный 55 2 2 3" xfId="57852"/>
    <cellStyle name="Обычный 55 2 3" xfId="27985"/>
    <cellStyle name="Обычный 55 2 3 2" xfId="57853"/>
    <cellStyle name="Обычный 55 2 4" xfId="57854"/>
    <cellStyle name="Обычный 55 3" xfId="27986"/>
    <cellStyle name="Обычный 55 3 2" xfId="27987"/>
    <cellStyle name="Обычный 55 3 2 2" xfId="27988"/>
    <cellStyle name="Обычный 55 3 2 2 2" xfId="57855"/>
    <cellStyle name="Обычный 55 3 2 3" xfId="57856"/>
    <cellStyle name="Обычный 55 3 3" xfId="27989"/>
    <cellStyle name="Обычный 55 3 3 2" xfId="57857"/>
    <cellStyle name="Обычный 55 3 4" xfId="57858"/>
    <cellStyle name="Обычный 55 4" xfId="27990"/>
    <cellStyle name="Обычный 55 4 2" xfId="27991"/>
    <cellStyle name="Обычный 55 4 2 2" xfId="27992"/>
    <cellStyle name="Обычный 55 4 2 2 2" xfId="57859"/>
    <cellStyle name="Обычный 55 4 2 3" xfId="57860"/>
    <cellStyle name="Обычный 55 4 3" xfId="27993"/>
    <cellStyle name="Обычный 55 4 3 2" xfId="57861"/>
    <cellStyle name="Обычный 55 4 4" xfId="57862"/>
    <cellStyle name="Обычный 55 5" xfId="27994"/>
    <cellStyle name="Обычный 55 5 2" xfId="27995"/>
    <cellStyle name="Обычный 55 5 2 2" xfId="57863"/>
    <cellStyle name="Обычный 55 5 3" xfId="57864"/>
    <cellStyle name="Обычный 55 6" xfId="27996"/>
    <cellStyle name="Обычный 55 6 2" xfId="57865"/>
    <cellStyle name="Обычный 55 7" xfId="27997"/>
    <cellStyle name="Обычный 55 7 2" xfId="57866"/>
    <cellStyle name="Обычный 55 8" xfId="57867"/>
    <cellStyle name="Обычный 56" xfId="27998"/>
    <cellStyle name="Обычный 56 2" xfId="27999"/>
    <cellStyle name="Обычный 56 2 2" xfId="28000"/>
    <cellStyle name="Обычный 56 2 2 2" xfId="28001"/>
    <cellStyle name="Обычный 56 2 2 2 2" xfId="57868"/>
    <cellStyle name="Обычный 56 2 2 3" xfId="57869"/>
    <cellStyle name="Обычный 56 2 3" xfId="28002"/>
    <cellStyle name="Обычный 56 2 3 2" xfId="57870"/>
    <cellStyle name="Обычный 56 2 4" xfId="57871"/>
    <cellStyle name="Обычный 56 3" xfId="28003"/>
    <cellStyle name="Обычный 56 3 2" xfId="28004"/>
    <cellStyle name="Обычный 56 3 2 2" xfId="28005"/>
    <cellStyle name="Обычный 56 3 2 2 2" xfId="57872"/>
    <cellStyle name="Обычный 56 3 2 3" xfId="57873"/>
    <cellStyle name="Обычный 56 3 3" xfId="28006"/>
    <cellStyle name="Обычный 56 3 3 2" xfId="57874"/>
    <cellStyle name="Обычный 56 3 4" xfId="57875"/>
    <cellStyle name="Обычный 56 4" xfId="28007"/>
    <cellStyle name="Обычный 56 4 2" xfId="28008"/>
    <cellStyle name="Обычный 56 4 2 2" xfId="28009"/>
    <cellStyle name="Обычный 56 4 2 2 2" xfId="57876"/>
    <cellStyle name="Обычный 56 4 2 3" xfId="57877"/>
    <cellStyle name="Обычный 56 4 3" xfId="28010"/>
    <cellStyle name="Обычный 56 4 3 2" xfId="57878"/>
    <cellStyle name="Обычный 56 4 4" xfId="57879"/>
    <cellStyle name="Обычный 56 5" xfId="28011"/>
    <cellStyle name="Обычный 56 5 2" xfId="28012"/>
    <cellStyle name="Обычный 56 5 2 2" xfId="57880"/>
    <cellStyle name="Обычный 56 5 3" xfId="57881"/>
    <cellStyle name="Обычный 56 6" xfId="28013"/>
    <cellStyle name="Обычный 56 6 2" xfId="57882"/>
    <cellStyle name="Обычный 56 7" xfId="28014"/>
    <cellStyle name="Обычный 56 7 2" xfId="57883"/>
    <cellStyle name="Обычный 56 8" xfId="57884"/>
    <cellStyle name="Обычный 57" xfId="28015"/>
    <cellStyle name="Обычный 57 2" xfId="28016"/>
    <cellStyle name="Обычный 57 2 2" xfId="28017"/>
    <cellStyle name="Обычный 57 2 2 2" xfId="28018"/>
    <cellStyle name="Обычный 57 2 2 2 2" xfId="57885"/>
    <cellStyle name="Обычный 57 2 2 3" xfId="57886"/>
    <cellStyle name="Обычный 57 2 3" xfId="28019"/>
    <cellStyle name="Обычный 57 2 3 2" xfId="57887"/>
    <cellStyle name="Обычный 57 2 4" xfId="57888"/>
    <cellStyle name="Обычный 57 3" xfId="28020"/>
    <cellStyle name="Обычный 57 3 2" xfId="28021"/>
    <cellStyle name="Обычный 57 3 2 2" xfId="28022"/>
    <cellStyle name="Обычный 57 3 2 2 2" xfId="57889"/>
    <cellStyle name="Обычный 57 3 2 3" xfId="57890"/>
    <cellStyle name="Обычный 57 3 3" xfId="28023"/>
    <cellStyle name="Обычный 57 3 3 2" xfId="57891"/>
    <cellStyle name="Обычный 57 3 4" xfId="57892"/>
    <cellStyle name="Обычный 57 4" xfId="28024"/>
    <cellStyle name="Обычный 57 4 2" xfId="28025"/>
    <cellStyle name="Обычный 57 4 2 2" xfId="28026"/>
    <cellStyle name="Обычный 57 4 2 2 2" xfId="57893"/>
    <cellStyle name="Обычный 57 4 2 3" xfId="57894"/>
    <cellStyle name="Обычный 57 4 3" xfId="28027"/>
    <cellStyle name="Обычный 57 4 3 2" xfId="57895"/>
    <cellStyle name="Обычный 57 4 4" xfId="57896"/>
    <cellStyle name="Обычный 57 5" xfId="28028"/>
    <cellStyle name="Обычный 57 5 2" xfId="28029"/>
    <cellStyle name="Обычный 57 5 2 2" xfId="57897"/>
    <cellStyle name="Обычный 57 5 3" xfId="57898"/>
    <cellStyle name="Обычный 57 6" xfId="28030"/>
    <cellStyle name="Обычный 57 6 2" xfId="57899"/>
    <cellStyle name="Обычный 57 7" xfId="28031"/>
    <cellStyle name="Обычный 57 7 2" xfId="57900"/>
    <cellStyle name="Обычный 57 8" xfId="57901"/>
    <cellStyle name="Обычный 58" xfId="28032"/>
    <cellStyle name="Обычный 58 2" xfId="28033"/>
    <cellStyle name="Обычный 58 2 2" xfId="28034"/>
    <cellStyle name="Обычный 58 2 2 2" xfId="28035"/>
    <cellStyle name="Обычный 58 2 2 2 2" xfId="57902"/>
    <cellStyle name="Обычный 58 2 2 3" xfId="57903"/>
    <cellStyle name="Обычный 58 2 3" xfId="28036"/>
    <cellStyle name="Обычный 58 2 3 2" xfId="57904"/>
    <cellStyle name="Обычный 58 2 4" xfId="57905"/>
    <cellStyle name="Обычный 58 3" xfId="28037"/>
    <cellStyle name="Обычный 58 3 2" xfId="28038"/>
    <cellStyle name="Обычный 58 3 2 2" xfId="28039"/>
    <cellStyle name="Обычный 58 3 2 2 2" xfId="57906"/>
    <cellStyle name="Обычный 58 3 2 3" xfId="57907"/>
    <cellStyle name="Обычный 58 3 3" xfId="28040"/>
    <cellStyle name="Обычный 58 3 3 2" xfId="57908"/>
    <cellStyle name="Обычный 58 3 4" xfId="57909"/>
    <cellStyle name="Обычный 58 4" xfId="28041"/>
    <cellStyle name="Обычный 58 4 2" xfId="28042"/>
    <cellStyle name="Обычный 58 4 2 2" xfId="28043"/>
    <cellStyle name="Обычный 58 4 2 2 2" xfId="57910"/>
    <cellStyle name="Обычный 58 4 2 3" xfId="57911"/>
    <cellStyle name="Обычный 58 4 3" xfId="28044"/>
    <cellStyle name="Обычный 58 4 3 2" xfId="57912"/>
    <cellStyle name="Обычный 58 4 4" xfId="57913"/>
    <cellStyle name="Обычный 58 5" xfId="28045"/>
    <cellStyle name="Обычный 58 5 2" xfId="28046"/>
    <cellStyle name="Обычный 58 5 2 2" xfId="57914"/>
    <cellStyle name="Обычный 58 5 3" xfId="57915"/>
    <cellStyle name="Обычный 58 6" xfId="28047"/>
    <cellStyle name="Обычный 58 6 2" xfId="57916"/>
    <cellStyle name="Обычный 58 7" xfId="28048"/>
    <cellStyle name="Обычный 58 7 2" xfId="57917"/>
    <cellStyle name="Обычный 58 8" xfId="57918"/>
    <cellStyle name="Обычный 59" xfId="28049"/>
    <cellStyle name="Обычный 59 2" xfId="28050"/>
    <cellStyle name="Обычный 59 2 2" xfId="28051"/>
    <cellStyle name="Обычный 59 2 2 2" xfId="28052"/>
    <cellStyle name="Обычный 59 2 2 2 2" xfId="57919"/>
    <cellStyle name="Обычный 59 2 2 3" xfId="57920"/>
    <cellStyle name="Обычный 59 2 3" xfId="28053"/>
    <cellStyle name="Обычный 59 2 3 2" xfId="57921"/>
    <cellStyle name="Обычный 59 2 4" xfId="57922"/>
    <cellStyle name="Обычный 59 3" xfId="28054"/>
    <cellStyle name="Обычный 59 3 2" xfId="28055"/>
    <cellStyle name="Обычный 59 3 2 2" xfId="28056"/>
    <cellStyle name="Обычный 59 3 2 2 2" xfId="57923"/>
    <cellStyle name="Обычный 59 3 2 3" xfId="57924"/>
    <cellStyle name="Обычный 59 3 3" xfId="28057"/>
    <cellStyle name="Обычный 59 3 3 2" xfId="57925"/>
    <cellStyle name="Обычный 59 3 4" xfId="57926"/>
    <cellStyle name="Обычный 59 4" xfId="28058"/>
    <cellStyle name="Обычный 59 4 2" xfId="28059"/>
    <cellStyle name="Обычный 59 4 2 2" xfId="28060"/>
    <cellStyle name="Обычный 59 4 2 2 2" xfId="57927"/>
    <cellStyle name="Обычный 59 4 2 3" xfId="57928"/>
    <cellStyle name="Обычный 59 4 3" xfId="28061"/>
    <cellStyle name="Обычный 59 4 3 2" xfId="57929"/>
    <cellStyle name="Обычный 59 4 4" xfId="57930"/>
    <cellStyle name="Обычный 59 5" xfId="28062"/>
    <cellStyle name="Обычный 59 5 2" xfId="28063"/>
    <cellStyle name="Обычный 59 5 2 2" xfId="57931"/>
    <cellStyle name="Обычный 59 5 3" xfId="57932"/>
    <cellStyle name="Обычный 59 6" xfId="28064"/>
    <cellStyle name="Обычный 59 6 2" xfId="57933"/>
    <cellStyle name="Обычный 59 7" xfId="28065"/>
    <cellStyle name="Обычный 59 7 2" xfId="57934"/>
    <cellStyle name="Обычный 59 8" xfId="57935"/>
    <cellStyle name="Обычный 6" xfId="19"/>
    <cellStyle name="Обычный 6 2" xfId="20"/>
    <cellStyle name="Обычный 6 2 2" xfId="28066"/>
    <cellStyle name="Обычный 6 2 3" xfId="28067"/>
    <cellStyle name="Обычный 6 3" xfId="33"/>
    <cellStyle name="Обычный 6 3 2" xfId="28068"/>
    <cellStyle name="Обычный 6 3 2 2" xfId="57936"/>
    <cellStyle name="Обычный 6 3 3" xfId="57937"/>
    <cellStyle name="Обычный 6 3 4" xfId="59127"/>
    <cellStyle name="Обычный 6 4" xfId="28069"/>
    <cellStyle name="Обычный 6 4 2" xfId="57938"/>
    <cellStyle name="Обычный 6 5" xfId="28070"/>
    <cellStyle name="Обычный 6 5 2" xfId="57939"/>
    <cellStyle name="Обычный 6 6" xfId="28071"/>
    <cellStyle name="Обычный 6 6 2" xfId="57940"/>
    <cellStyle name="Обычный 6 7" xfId="57941"/>
    <cellStyle name="Обычный 6 8" xfId="59128"/>
    <cellStyle name="Обычный 60" xfId="28072"/>
    <cellStyle name="Обычный 60 2" xfId="28073"/>
    <cellStyle name="Обычный 60 2 2" xfId="28074"/>
    <cellStyle name="Обычный 60 2 2 2" xfId="28075"/>
    <cellStyle name="Обычный 60 2 2 2 2" xfId="57942"/>
    <cellStyle name="Обычный 60 2 2 3" xfId="57943"/>
    <cellStyle name="Обычный 60 2 3" xfId="28076"/>
    <cellStyle name="Обычный 60 2 3 2" xfId="57944"/>
    <cellStyle name="Обычный 60 2 4" xfId="57945"/>
    <cellStyle name="Обычный 60 3" xfId="28077"/>
    <cellStyle name="Обычный 60 3 2" xfId="28078"/>
    <cellStyle name="Обычный 60 3 2 2" xfId="28079"/>
    <cellStyle name="Обычный 60 3 2 2 2" xfId="57946"/>
    <cellStyle name="Обычный 60 3 2 3" xfId="57947"/>
    <cellStyle name="Обычный 60 3 3" xfId="28080"/>
    <cellStyle name="Обычный 60 3 3 2" xfId="57948"/>
    <cellStyle name="Обычный 60 3 4" xfId="57949"/>
    <cellStyle name="Обычный 60 4" xfId="28081"/>
    <cellStyle name="Обычный 60 4 2" xfId="28082"/>
    <cellStyle name="Обычный 60 4 2 2" xfId="28083"/>
    <cellStyle name="Обычный 60 4 2 2 2" xfId="57950"/>
    <cellStyle name="Обычный 60 4 2 3" xfId="57951"/>
    <cellStyle name="Обычный 60 4 3" xfId="28084"/>
    <cellStyle name="Обычный 60 4 3 2" xfId="57952"/>
    <cellStyle name="Обычный 60 4 4" xfId="57953"/>
    <cellStyle name="Обычный 60 5" xfId="28085"/>
    <cellStyle name="Обычный 60 5 2" xfId="28086"/>
    <cellStyle name="Обычный 60 5 2 2" xfId="57954"/>
    <cellStyle name="Обычный 60 5 3" xfId="57955"/>
    <cellStyle name="Обычный 60 6" xfId="28087"/>
    <cellStyle name="Обычный 60 6 2" xfId="57956"/>
    <cellStyle name="Обычный 60 7" xfId="28088"/>
    <cellStyle name="Обычный 60 7 2" xfId="57957"/>
    <cellStyle name="Обычный 60 8" xfId="57958"/>
    <cellStyle name="Обычный 61" xfId="28089"/>
    <cellStyle name="Обычный 61 2" xfId="28090"/>
    <cellStyle name="Обычный 61 2 2" xfId="28091"/>
    <cellStyle name="Обычный 61 2 2 2" xfId="28092"/>
    <cellStyle name="Обычный 61 2 2 2 2" xfId="57959"/>
    <cellStyle name="Обычный 61 2 2 3" xfId="57960"/>
    <cellStyle name="Обычный 61 2 3" xfId="28093"/>
    <cellStyle name="Обычный 61 2 3 2" xfId="57961"/>
    <cellStyle name="Обычный 61 2 4" xfId="57962"/>
    <cellStyle name="Обычный 61 3" xfId="28094"/>
    <cellStyle name="Обычный 61 3 2" xfId="28095"/>
    <cellStyle name="Обычный 61 3 2 2" xfId="28096"/>
    <cellStyle name="Обычный 61 3 2 2 2" xfId="57963"/>
    <cellStyle name="Обычный 61 3 2 3" xfId="57964"/>
    <cellStyle name="Обычный 61 3 3" xfId="28097"/>
    <cellStyle name="Обычный 61 3 3 2" xfId="57965"/>
    <cellStyle name="Обычный 61 3 4" xfId="57966"/>
    <cellStyle name="Обычный 61 4" xfId="28098"/>
    <cellStyle name="Обычный 61 4 2" xfId="28099"/>
    <cellStyle name="Обычный 61 4 2 2" xfId="28100"/>
    <cellStyle name="Обычный 61 4 2 2 2" xfId="57967"/>
    <cellStyle name="Обычный 61 4 2 3" xfId="57968"/>
    <cellStyle name="Обычный 61 4 3" xfId="28101"/>
    <cellStyle name="Обычный 61 4 3 2" xfId="57969"/>
    <cellStyle name="Обычный 61 4 4" xfId="57970"/>
    <cellStyle name="Обычный 61 5" xfId="28102"/>
    <cellStyle name="Обычный 61 5 2" xfId="28103"/>
    <cellStyle name="Обычный 61 5 2 2" xfId="57971"/>
    <cellStyle name="Обычный 61 5 3" xfId="57972"/>
    <cellStyle name="Обычный 61 6" xfId="28104"/>
    <cellStyle name="Обычный 61 6 2" xfId="57973"/>
    <cellStyle name="Обычный 61 7" xfId="28105"/>
    <cellStyle name="Обычный 61 7 2" xfId="57974"/>
    <cellStyle name="Обычный 61 8" xfId="57975"/>
    <cellStyle name="Обычный 62" xfId="28106"/>
    <cellStyle name="Обычный 62 2" xfId="28107"/>
    <cellStyle name="Обычный 62 2 2" xfId="28108"/>
    <cellStyle name="Обычный 62 2 2 2" xfId="28109"/>
    <cellStyle name="Обычный 62 2 2 2 2" xfId="57976"/>
    <cellStyle name="Обычный 62 2 2 3" xfId="57977"/>
    <cellStyle name="Обычный 62 2 3" xfId="28110"/>
    <cellStyle name="Обычный 62 2 3 2" xfId="57978"/>
    <cellStyle name="Обычный 62 2 4" xfId="57979"/>
    <cellStyle name="Обычный 62 3" xfId="28111"/>
    <cellStyle name="Обычный 62 3 2" xfId="28112"/>
    <cellStyle name="Обычный 62 3 2 2" xfId="28113"/>
    <cellStyle name="Обычный 62 3 2 2 2" xfId="57980"/>
    <cellStyle name="Обычный 62 3 2 3" xfId="57981"/>
    <cellStyle name="Обычный 62 3 3" xfId="28114"/>
    <cellStyle name="Обычный 62 3 3 2" xfId="57982"/>
    <cellStyle name="Обычный 62 3 4" xfId="57983"/>
    <cellStyle name="Обычный 62 4" xfId="28115"/>
    <cellStyle name="Обычный 62 4 2" xfId="28116"/>
    <cellStyle name="Обычный 62 4 2 2" xfId="28117"/>
    <cellStyle name="Обычный 62 4 2 2 2" xfId="57984"/>
    <cellStyle name="Обычный 62 4 2 3" xfId="57985"/>
    <cellStyle name="Обычный 62 4 3" xfId="28118"/>
    <cellStyle name="Обычный 62 4 3 2" xfId="57986"/>
    <cellStyle name="Обычный 62 4 4" xfId="57987"/>
    <cellStyle name="Обычный 62 5" xfId="28119"/>
    <cellStyle name="Обычный 62 5 2" xfId="28120"/>
    <cellStyle name="Обычный 62 5 2 2" xfId="57988"/>
    <cellStyle name="Обычный 62 5 3" xfId="57989"/>
    <cellStyle name="Обычный 62 6" xfId="28121"/>
    <cellStyle name="Обычный 62 6 2" xfId="57990"/>
    <cellStyle name="Обычный 62 7" xfId="28122"/>
    <cellStyle name="Обычный 62 7 2" xfId="57991"/>
    <cellStyle name="Обычный 62 8" xfId="57992"/>
    <cellStyle name="Обычный 63" xfId="28123"/>
    <cellStyle name="Обычный 63 2" xfId="28124"/>
    <cellStyle name="Обычный 63 2 2" xfId="28125"/>
    <cellStyle name="Обычный 63 2 2 2" xfId="28126"/>
    <cellStyle name="Обычный 63 2 2 2 2" xfId="57993"/>
    <cellStyle name="Обычный 63 2 2 3" xfId="57994"/>
    <cellStyle name="Обычный 63 2 3" xfId="28127"/>
    <cellStyle name="Обычный 63 2 3 2" xfId="57995"/>
    <cellStyle name="Обычный 63 2 4" xfId="57996"/>
    <cellStyle name="Обычный 63 3" xfId="28128"/>
    <cellStyle name="Обычный 63 3 2" xfId="28129"/>
    <cellStyle name="Обычный 63 3 2 2" xfId="28130"/>
    <cellStyle name="Обычный 63 3 2 2 2" xfId="57997"/>
    <cellStyle name="Обычный 63 3 2 3" xfId="57998"/>
    <cellStyle name="Обычный 63 3 3" xfId="28131"/>
    <cellStyle name="Обычный 63 3 3 2" xfId="57999"/>
    <cellStyle name="Обычный 63 3 4" xfId="58000"/>
    <cellStyle name="Обычный 63 4" xfId="28132"/>
    <cellStyle name="Обычный 63 4 2" xfId="28133"/>
    <cellStyle name="Обычный 63 4 2 2" xfId="28134"/>
    <cellStyle name="Обычный 63 4 2 2 2" xfId="58001"/>
    <cellStyle name="Обычный 63 4 2 3" xfId="58002"/>
    <cellStyle name="Обычный 63 4 3" xfId="28135"/>
    <cellStyle name="Обычный 63 4 3 2" xfId="58003"/>
    <cellStyle name="Обычный 63 4 4" xfId="58004"/>
    <cellStyle name="Обычный 63 5" xfId="28136"/>
    <cellStyle name="Обычный 63 5 2" xfId="28137"/>
    <cellStyle name="Обычный 63 5 2 2" xfId="58005"/>
    <cellStyle name="Обычный 63 5 3" xfId="58006"/>
    <cellStyle name="Обычный 63 6" xfId="28138"/>
    <cellStyle name="Обычный 63 6 2" xfId="58007"/>
    <cellStyle name="Обычный 63 7" xfId="28139"/>
    <cellStyle name="Обычный 63 7 2" xfId="58008"/>
    <cellStyle name="Обычный 63 8" xfId="58009"/>
    <cellStyle name="Обычный 64" xfId="28140"/>
    <cellStyle name="Обычный 64 2" xfId="28141"/>
    <cellStyle name="Обычный 64 2 2" xfId="28142"/>
    <cellStyle name="Обычный 64 2 2 2" xfId="28143"/>
    <cellStyle name="Обычный 64 2 2 2 2" xfId="58010"/>
    <cellStyle name="Обычный 64 2 2 3" xfId="58011"/>
    <cellStyle name="Обычный 64 2 3" xfId="28144"/>
    <cellStyle name="Обычный 64 2 3 2" xfId="58012"/>
    <cellStyle name="Обычный 64 2 4" xfId="58013"/>
    <cellStyle name="Обычный 64 3" xfId="28145"/>
    <cellStyle name="Обычный 64 3 2" xfId="28146"/>
    <cellStyle name="Обычный 64 3 2 2" xfId="28147"/>
    <cellStyle name="Обычный 64 3 2 2 2" xfId="58014"/>
    <cellStyle name="Обычный 64 3 2 3" xfId="58015"/>
    <cellStyle name="Обычный 64 3 3" xfId="28148"/>
    <cellStyle name="Обычный 64 3 3 2" xfId="58016"/>
    <cellStyle name="Обычный 64 3 4" xfId="58017"/>
    <cellStyle name="Обычный 64 4" xfId="28149"/>
    <cellStyle name="Обычный 64 4 2" xfId="28150"/>
    <cellStyle name="Обычный 64 4 2 2" xfId="28151"/>
    <cellStyle name="Обычный 64 4 2 2 2" xfId="58018"/>
    <cellStyle name="Обычный 64 4 2 3" xfId="58019"/>
    <cellStyle name="Обычный 64 4 3" xfId="28152"/>
    <cellStyle name="Обычный 64 4 3 2" xfId="58020"/>
    <cellStyle name="Обычный 64 4 4" xfId="58021"/>
    <cellStyle name="Обычный 64 5" xfId="28153"/>
    <cellStyle name="Обычный 64 5 2" xfId="28154"/>
    <cellStyle name="Обычный 64 5 2 2" xfId="58022"/>
    <cellStyle name="Обычный 64 5 3" xfId="58023"/>
    <cellStyle name="Обычный 64 6" xfId="28155"/>
    <cellStyle name="Обычный 64 6 2" xfId="58024"/>
    <cellStyle name="Обычный 64 7" xfId="28156"/>
    <cellStyle name="Обычный 64 7 2" xfId="58025"/>
    <cellStyle name="Обычный 64 8" xfId="58026"/>
    <cellStyle name="Обычный 65" xfId="28157"/>
    <cellStyle name="Обычный 65 2" xfId="28158"/>
    <cellStyle name="Обычный 65 2 2" xfId="28159"/>
    <cellStyle name="Обычный 65 2 2 2" xfId="28160"/>
    <cellStyle name="Обычный 65 2 2 2 2" xfId="58027"/>
    <cellStyle name="Обычный 65 2 2 3" xfId="58028"/>
    <cellStyle name="Обычный 65 2 3" xfId="28161"/>
    <cellStyle name="Обычный 65 2 3 2" xfId="58029"/>
    <cellStyle name="Обычный 65 2 4" xfId="58030"/>
    <cellStyle name="Обычный 65 3" xfId="28162"/>
    <cellStyle name="Обычный 65 3 2" xfId="28163"/>
    <cellStyle name="Обычный 65 3 2 2" xfId="28164"/>
    <cellStyle name="Обычный 65 3 2 2 2" xfId="58031"/>
    <cellStyle name="Обычный 65 3 2 3" xfId="58032"/>
    <cellStyle name="Обычный 65 3 3" xfId="28165"/>
    <cellStyle name="Обычный 65 3 3 2" xfId="58033"/>
    <cellStyle name="Обычный 65 3 4" xfId="58034"/>
    <cellStyle name="Обычный 65 4" xfId="28166"/>
    <cellStyle name="Обычный 65 4 2" xfId="28167"/>
    <cellStyle name="Обычный 65 4 2 2" xfId="28168"/>
    <cellStyle name="Обычный 65 4 2 2 2" xfId="58035"/>
    <cellStyle name="Обычный 65 4 2 3" xfId="58036"/>
    <cellStyle name="Обычный 65 4 3" xfId="28169"/>
    <cellStyle name="Обычный 65 4 3 2" xfId="58037"/>
    <cellStyle name="Обычный 65 4 4" xfId="58038"/>
    <cellStyle name="Обычный 65 5" xfId="28170"/>
    <cellStyle name="Обычный 65 5 2" xfId="28171"/>
    <cellStyle name="Обычный 65 5 2 2" xfId="58039"/>
    <cellStyle name="Обычный 65 5 3" xfId="58040"/>
    <cellStyle name="Обычный 65 6" xfId="28172"/>
    <cellStyle name="Обычный 65 6 2" xfId="58041"/>
    <cellStyle name="Обычный 65 7" xfId="28173"/>
    <cellStyle name="Обычный 65 7 2" xfId="58042"/>
    <cellStyle name="Обычный 65 8" xfId="58043"/>
    <cellStyle name="Обычный 66" xfId="28174"/>
    <cellStyle name="Обычный 66 2" xfId="28175"/>
    <cellStyle name="Обычный 66 2 2" xfId="28176"/>
    <cellStyle name="Обычный 66 2 2 2" xfId="28177"/>
    <cellStyle name="Обычный 66 2 2 2 2" xfId="58044"/>
    <cellStyle name="Обычный 66 2 2 3" xfId="58045"/>
    <cellStyle name="Обычный 66 2 3" xfId="28178"/>
    <cellStyle name="Обычный 66 2 3 2" xfId="58046"/>
    <cellStyle name="Обычный 66 2 4" xfId="58047"/>
    <cellStyle name="Обычный 66 3" xfId="28179"/>
    <cellStyle name="Обычный 66 3 2" xfId="28180"/>
    <cellStyle name="Обычный 66 3 2 2" xfId="28181"/>
    <cellStyle name="Обычный 66 3 2 2 2" xfId="58048"/>
    <cellStyle name="Обычный 66 3 2 3" xfId="58049"/>
    <cellStyle name="Обычный 66 3 3" xfId="28182"/>
    <cellStyle name="Обычный 66 3 3 2" xfId="58050"/>
    <cellStyle name="Обычный 66 3 4" xfId="58051"/>
    <cellStyle name="Обычный 66 4" xfId="28183"/>
    <cellStyle name="Обычный 66 4 2" xfId="28184"/>
    <cellStyle name="Обычный 66 4 2 2" xfId="28185"/>
    <cellStyle name="Обычный 66 4 2 2 2" xfId="58052"/>
    <cellStyle name="Обычный 66 4 2 3" xfId="58053"/>
    <cellStyle name="Обычный 66 4 3" xfId="28186"/>
    <cellStyle name="Обычный 66 4 3 2" xfId="58054"/>
    <cellStyle name="Обычный 66 4 4" xfId="58055"/>
    <cellStyle name="Обычный 66 5" xfId="28187"/>
    <cellStyle name="Обычный 66 5 2" xfId="28188"/>
    <cellStyle name="Обычный 66 5 2 2" xfId="58056"/>
    <cellStyle name="Обычный 66 5 3" xfId="58057"/>
    <cellStyle name="Обычный 66 6" xfId="28189"/>
    <cellStyle name="Обычный 66 6 2" xfId="58058"/>
    <cellStyle name="Обычный 66 7" xfId="28190"/>
    <cellStyle name="Обычный 66 7 2" xfId="58059"/>
    <cellStyle name="Обычный 66 8" xfId="58060"/>
    <cellStyle name="Обычный 67" xfId="28191"/>
    <cellStyle name="Обычный 67 2" xfId="28192"/>
    <cellStyle name="Обычный 67 2 2" xfId="28193"/>
    <cellStyle name="Обычный 67 2 2 2" xfId="28194"/>
    <cellStyle name="Обычный 67 2 2 2 2" xfId="58061"/>
    <cellStyle name="Обычный 67 2 2 3" xfId="58062"/>
    <cellStyle name="Обычный 67 2 3" xfId="28195"/>
    <cellStyle name="Обычный 67 2 3 2" xfId="58063"/>
    <cellStyle name="Обычный 67 2 4" xfId="58064"/>
    <cellStyle name="Обычный 67 3" xfId="28196"/>
    <cellStyle name="Обычный 67 3 2" xfId="28197"/>
    <cellStyle name="Обычный 67 3 2 2" xfId="28198"/>
    <cellStyle name="Обычный 67 3 2 2 2" xfId="58065"/>
    <cellStyle name="Обычный 67 3 2 3" xfId="58066"/>
    <cellStyle name="Обычный 67 3 3" xfId="28199"/>
    <cellStyle name="Обычный 67 3 3 2" xfId="58067"/>
    <cellStyle name="Обычный 67 3 4" xfId="58068"/>
    <cellStyle name="Обычный 67 4" xfId="28200"/>
    <cellStyle name="Обычный 67 4 2" xfId="28201"/>
    <cellStyle name="Обычный 67 4 2 2" xfId="28202"/>
    <cellStyle name="Обычный 67 4 2 2 2" xfId="58069"/>
    <cellStyle name="Обычный 67 4 2 3" xfId="58070"/>
    <cellStyle name="Обычный 67 4 3" xfId="28203"/>
    <cellStyle name="Обычный 67 4 3 2" xfId="58071"/>
    <cellStyle name="Обычный 67 4 4" xfId="58072"/>
    <cellStyle name="Обычный 67 5" xfId="28204"/>
    <cellStyle name="Обычный 67 5 2" xfId="28205"/>
    <cellStyle name="Обычный 67 5 2 2" xfId="58073"/>
    <cellStyle name="Обычный 67 5 3" xfId="58074"/>
    <cellStyle name="Обычный 67 6" xfId="28206"/>
    <cellStyle name="Обычный 67 6 2" xfId="58075"/>
    <cellStyle name="Обычный 67 7" xfId="28207"/>
    <cellStyle name="Обычный 67 7 2" xfId="58076"/>
    <cellStyle name="Обычный 67 8" xfId="58077"/>
    <cellStyle name="Обычный 68" xfId="28208"/>
    <cellStyle name="Обычный 68 2" xfId="28209"/>
    <cellStyle name="Обычный 68 2 2" xfId="28210"/>
    <cellStyle name="Обычный 68 2 2 2" xfId="28211"/>
    <cellStyle name="Обычный 68 2 2 2 2" xfId="58078"/>
    <cellStyle name="Обычный 68 2 2 3" xfId="58079"/>
    <cellStyle name="Обычный 68 2 3" xfId="28212"/>
    <cellStyle name="Обычный 68 2 3 2" xfId="58080"/>
    <cellStyle name="Обычный 68 2 4" xfId="58081"/>
    <cellStyle name="Обычный 68 3" xfId="28213"/>
    <cellStyle name="Обычный 68 3 2" xfId="28214"/>
    <cellStyle name="Обычный 68 3 2 2" xfId="28215"/>
    <cellStyle name="Обычный 68 3 2 2 2" xfId="58082"/>
    <cellStyle name="Обычный 68 3 2 3" xfId="58083"/>
    <cellStyle name="Обычный 68 3 3" xfId="28216"/>
    <cellStyle name="Обычный 68 3 3 2" xfId="58084"/>
    <cellStyle name="Обычный 68 3 4" xfId="58085"/>
    <cellStyle name="Обычный 68 4" xfId="28217"/>
    <cellStyle name="Обычный 68 4 2" xfId="28218"/>
    <cellStyle name="Обычный 68 4 2 2" xfId="28219"/>
    <cellStyle name="Обычный 68 4 2 2 2" xfId="58086"/>
    <cellStyle name="Обычный 68 4 2 3" xfId="58087"/>
    <cellStyle name="Обычный 68 4 3" xfId="28220"/>
    <cellStyle name="Обычный 68 4 3 2" xfId="58088"/>
    <cellStyle name="Обычный 68 4 4" xfId="58089"/>
    <cellStyle name="Обычный 68 5" xfId="28221"/>
    <cellStyle name="Обычный 68 5 2" xfId="28222"/>
    <cellStyle name="Обычный 68 5 2 2" xfId="58090"/>
    <cellStyle name="Обычный 68 5 3" xfId="58091"/>
    <cellStyle name="Обычный 68 6" xfId="28223"/>
    <cellStyle name="Обычный 68 6 2" xfId="58092"/>
    <cellStyle name="Обычный 68 7" xfId="28224"/>
    <cellStyle name="Обычный 68 7 2" xfId="58093"/>
    <cellStyle name="Обычный 68 8" xfId="58094"/>
    <cellStyle name="Обычный 69" xfId="28225"/>
    <cellStyle name="Обычный 69 2" xfId="28226"/>
    <cellStyle name="Обычный 69 2 2" xfId="28227"/>
    <cellStyle name="Обычный 69 2 2 2" xfId="28228"/>
    <cellStyle name="Обычный 69 2 2 2 2" xfId="58095"/>
    <cellStyle name="Обычный 69 2 2 3" xfId="58096"/>
    <cellStyle name="Обычный 69 2 3" xfId="28229"/>
    <cellStyle name="Обычный 69 2 3 2" xfId="58097"/>
    <cellStyle name="Обычный 69 2 4" xfId="58098"/>
    <cellStyle name="Обычный 69 3" xfId="28230"/>
    <cellStyle name="Обычный 69 3 2" xfId="28231"/>
    <cellStyle name="Обычный 69 3 2 2" xfId="28232"/>
    <cellStyle name="Обычный 69 3 2 2 2" xfId="58099"/>
    <cellStyle name="Обычный 69 3 2 3" xfId="58100"/>
    <cellStyle name="Обычный 69 3 3" xfId="28233"/>
    <cellStyle name="Обычный 69 3 3 2" xfId="58101"/>
    <cellStyle name="Обычный 69 3 4" xfId="58102"/>
    <cellStyle name="Обычный 69 4" xfId="28234"/>
    <cellStyle name="Обычный 69 4 2" xfId="28235"/>
    <cellStyle name="Обычный 69 4 2 2" xfId="28236"/>
    <cellStyle name="Обычный 69 4 2 2 2" xfId="58103"/>
    <cellStyle name="Обычный 69 4 2 3" xfId="58104"/>
    <cellStyle name="Обычный 69 4 3" xfId="28237"/>
    <cellStyle name="Обычный 69 4 3 2" xfId="58105"/>
    <cellStyle name="Обычный 69 4 4" xfId="58106"/>
    <cellStyle name="Обычный 69 5" xfId="28238"/>
    <cellStyle name="Обычный 69 5 2" xfId="28239"/>
    <cellStyle name="Обычный 69 5 2 2" xfId="58107"/>
    <cellStyle name="Обычный 69 5 3" xfId="58108"/>
    <cellStyle name="Обычный 69 6" xfId="28240"/>
    <cellStyle name="Обычный 69 6 2" xfId="58109"/>
    <cellStyle name="Обычный 69 7" xfId="28241"/>
    <cellStyle name="Обычный 69 7 2" xfId="58110"/>
    <cellStyle name="Обычный 69 8" xfId="58111"/>
    <cellStyle name="Обычный 7" xfId="21"/>
    <cellStyle name="Обычный 7 2" xfId="22"/>
    <cellStyle name="Обычный 7 2 2" xfId="28242"/>
    <cellStyle name="Обычный 7 2 3" xfId="28243"/>
    <cellStyle name="Обычный 7 3" xfId="28244"/>
    <cellStyle name="Обычный 7 3 2" xfId="58112"/>
    <cellStyle name="Обычный 7 4" xfId="28245"/>
    <cellStyle name="Обычный 7 5" xfId="59129"/>
    <cellStyle name="Обычный 7_Корректировка 2 квартал ДПН ОМТС Июнь (02 06 09)" xfId="28246"/>
    <cellStyle name="Обычный 70" xfId="28247"/>
    <cellStyle name="Обычный 70 2" xfId="28248"/>
    <cellStyle name="Обычный 70 2 2" xfId="28249"/>
    <cellStyle name="Обычный 70 2 2 2" xfId="28250"/>
    <cellStyle name="Обычный 70 2 2 2 2" xfId="58113"/>
    <cellStyle name="Обычный 70 2 2 3" xfId="58114"/>
    <cellStyle name="Обычный 70 2 3" xfId="28251"/>
    <cellStyle name="Обычный 70 2 3 2" xfId="58115"/>
    <cellStyle name="Обычный 70 2 4" xfId="58116"/>
    <cellStyle name="Обычный 70 3" xfId="28252"/>
    <cellStyle name="Обычный 70 3 2" xfId="28253"/>
    <cellStyle name="Обычный 70 3 2 2" xfId="28254"/>
    <cellStyle name="Обычный 70 3 2 2 2" xfId="58117"/>
    <cellStyle name="Обычный 70 3 2 3" xfId="58118"/>
    <cellStyle name="Обычный 70 3 3" xfId="28255"/>
    <cellStyle name="Обычный 70 3 3 2" xfId="58119"/>
    <cellStyle name="Обычный 70 3 4" xfId="58120"/>
    <cellStyle name="Обычный 70 4" xfId="28256"/>
    <cellStyle name="Обычный 70 4 2" xfId="28257"/>
    <cellStyle name="Обычный 70 4 2 2" xfId="28258"/>
    <cellStyle name="Обычный 70 4 2 2 2" xfId="58121"/>
    <cellStyle name="Обычный 70 4 2 3" xfId="58122"/>
    <cellStyle name="Обычный 70 4 3" xfId="28259"/>
    <cellStyle name="Обычный 70 4 3 2" xfId="58123"/>
    <cellStyle name="Обычный 70 4 4" xfId="58124"/>
    <cellStyle name="Обычный 70 5" xfId="28260"/>
    <cellStyle name="Обычный 70 5 2" xfId="28261"/>
    <cellStyle name="Обычный 70 5 2 2" xfId="58125"/>
    <cellStyle name="Обычный 70 5 3" xfId="58126"/>
    <cellStyle name="Обычный 70 6" xfId="28262"/>
    <cellStyle name="Обычный 70 6 2" xfId="58127"/>
    <cellStyle name="Обычный 70 7" xfId="28263"/>
    <cellStyle name="Обычный 70 7 2" xfId="58128"/>
    <cellStyle name="Обычный 70 8" xfId="58129"/>
    <cellStyle name="Обычный 71" xfId="28264"/>
    <cellStyle name="Обычный 71 2" xfId="28265"/>
    <cellStyle name="Обычный 71 2 2" xfId="28266"/>
    <cellStyle name="Обычный 71 2 2 2" xfId="28267"/>
    <cellStyle name="Обычный 71 2 2 2 2" xfId="58130"/>
    <cellStyle name="Обычный 71 2 2 3" xfId="58131"/>
    <cellStyle name="Обычный 71 2 3" xfId="28268"/>
    <cellStyle name="Обычный 71 2 3 2" xfId="58132"/>
    <cellStyle name="Обычный 71 2 4" xfId="58133"/>
    <cellStyle name="Обычный 71 3" xfId="28269"/>
    <cellStyle name="Обычный 71 3 2" xfId="28270"/>
    <cellStyle name="Обычный 71 3 2 2" xfId="28271"/>
    <cellStyle name="Обычный 71 3 2 2 2" xfId="58134"/>
    <cellStyle name="Обычный 71 3 2 3" xfId="58135"/>
    <cellStyle name="Обычный 71 3 3" xfId="28272"/>
    <cellStyle name="Обычный 71 3 3 2" xfId="58136"/>
    <cellStyle name="Обычный 71 3 4" xfId="58137"/>
    <cellStyle name="Обычный 71 4" xfId="28273"/>
    <cellStyle name="Обычный 71 4 2" xfId="28274"/>
    <cellStyle name="Обычный 71 4 2 2" xfId="28275"/>
    <cellStyle name="Обычный 71 4 2 2 2" xfId="58138"/>
    <cellStyle name="Обычный 71 4 2 3" xfId="58139"/>
    <cellStyle name="Обычный 71 4 3" xfId="28276"/>
    <cellStyle name="Обычный 71 4 3 2" xfId="58140"/>
    <cellStyle name="Обычный 71 4 4" xfId="58141"/>
    <cellStyle name="Обычный 71 5" xfId="28277"/>
    <cellStyle name="Обычный 71 5 2" xfId="28278"/>
    <cellStyle name="Обычный 71 5 2 2" xfId="58142"/>
    <cellStyle name="Обычный 71 5 3" xfId="58143"/>
    <cellStyle name="Обычный 71 6" xfId="28279"/>
    <cellStyle name="Обычный 71 6 2" xfId="58144"/>
    <cellStyle name="Обычный 71 7" xfId="28280"/>
    <cellStyle name="Обычный 71 7 2" xfId="58145"/>
    <cellStyle name="Обычный 71 8" xfId="58146"/>
    <cellStyle name="Обычный 72" xfId="28281"/>
    <cellStyle name="Обычный 72 2" xfId="28282"/>
    <cellStyle name="Обычный 72 2 2" xfId="28283"/>
    <cellStyle name="Обычный 72 2 2 2" xfId="28284"/>
    <cellStyle name="Обычный 72 2 2 2 2" xfId="58147"/>
    <cellStyle name="Обычный 72 2 2 3" xfId="58148"/>
    <cellStyle name="Обычный 72 2 3" xfId="28285"/>
    <cellStyle name="Обычный 72 2 3 2" xfId="58149"/>
    <cellStyle name="Обычный 72 2 4" xfId="58150"/>
    <cellStyle name="Обычный 72 3" xfId="28286"/>
    <cellStyle name="Обычный 72 3 2" xfId="28287"/>
    <cellStyle name="Обычный 72 3 2 2" xfId="28288"/>
    <cellStyle name="Обычный 72 3 2 2 2" xfId="58151"/>
    <cellStyle name="Обычный 72 3 2 3" xfId="58152"/>
    <cellStyle name="Обычный 72 3 3" xfId="28289"/>
    <cellStyle name="Обычный 72 3 3 2" xfId="58153"/>
    <cellStyle name="Обычный 72 3 4" xfId="58154"/>
    <cellStyle name="Обычный 72 4" xfId="28290"/>
    <cellStyle name="Обычный 72 4 2" xfId="28291"/>
    <cellStyle name="Обычный 72 4 2 2" xfId="28292"/>
    <cellStyle name="Обычный 72 4 2 2 2" xfId="58155"/>
    <cellStyle name="Обычный 72 4 2 3" xfId="58156"/>
    <cellStyle name="Обычный 72 4 3" xfId="28293"/>
    <cellStyle name="Обычный 72 4 3 2" xfId="58157"/>
    <cellStyle name="Обычный 72 4 4" xfId="58158"/>
    <cellStyle name="Обычный 72 5" xfId="28294"/>
    <cellStyle name="Обычный 72 5 2" xfId="28295"/>
    <cellStyle name="Обычный 72 5 2 2" xfId="58159"/>
    <cellStyle name="Обычный 72 5 3" xfId="58160"/>
    <cellStyle name="Обычный 72 6" xfId="28296"/>
    <cellStyle name="Обычный 72 6 2" xfId="58161"/>
    <cellStyle name="Обычный 72 7" xfId="28297"/>
    <cellStyle name="Обычный 72 7 2" xfId="58162"/>
    <cellStyle name="Обычный 72 8" xfId="58163"/>
    <cellStyle name="Обычный 73" xfId="28298"/>
    <cellStyle name="Обычный 73 2" xfId="28299"/>
    <cellStyle name="Обычный 73 2 2" xfId="28300"/>
    <cellStyle name="Обычный 73 2 2 2" xfId="28301"/>
    <cellStyle name="Обычный 73 2 2 2 2" xfId="58164"/>
    <cellStyle name="Обычный 73 2 2 3" xfId="58165"/>
    <cellStyle name="Обычный 73 2 3" xfId="28302"/>
    <cellStyle name="Обычный 73 2 3 2" xfId="58166"/>
    <cellStyle name="Обычный 73 2 4" xfId="58167"/>
    <cellStyle name="Обычный 73 3" xfId="28303"/>
    <cellStyle name="Обычный 73 3 2" xfId="28304"/>
    <cellStyle name="Обычный 73 3 2 2" xfId="28305"/>
    <cellStyle name="Обычный 73 3 2 2 2" xfId="58168"/>
    <cellStyle name="Обычный 73 3 2 3" xfId="58169"/>
    <cellStyle name="Обычный 73 3 3" xfId="28306"/>
    <cellStyle name="Обычный 73 3 3 2" xfId="58170"/>
    <cellStyle name="Обычный 73 3 4" xfId="58171"/>
    <cellStyle name="Обычный 73 4" xfId="28307"/>
    <cellStyle name="Обычный 73 4 2" xfId="28308"/>
    <cellStyle name="Обычный 73 4 2 2" xfId="28309"/>
    <cellStyle name="Обычный 73 4 2 2 2" xfId="58172"/>
    <cellStyle name="Обычный 73 4 2 3" xfId="58173"/>
    <cellStyle name="Обычный 73 4 3" xfId="28310"/>
    <cellStyle name="Обычный 73 4 3 2" xfId="58174"/>
    <cellStyle name="Обычный 73 4 4" xfId="58175"/>
    <cellStyle name="Обычный 73 5" xfId="28311"/>
    <cellStyle name="Обычный 73 5 2" xfId="28312"/>
    <cellStyle name="Обычный 73 5 2 2" xfId="58176"/>
    <cellStyle name="Обычный 73 5 3" xfId="58177"/>
    <cellStyle name="Обычный 73 6" xfId="28313"/>
    <cellStyle name="Обычный 73 6 2" xfId="58178"/>
    <cellStyle name="Обычный 73 7" xfId="28314"/>
    <cellStyle name="Обычный 73 7 2" xfId="58179"/>
    <cellStyle name="Обычный 73 8" xfId="58180"/>
    <cellStyle name="Обычный 74" xfId="28315"/>
    <cellStyle name="Обычный 74 2" xfId="28316"/>
    <cellStyle name="Обычный 74 2 2" xfId="28317"/>
    <cellStyle name="Обычный 74 2 2 2" xfId="28318"/>
    <cellStyle name="Обычный 74 2 2 2 2" xfId="58181"/>
    <cellStyle name="Обычный 74 2 2 3" xfId="58182"/>
    <cellStyle name="Обычный 74 2 3" xfId="28319"/>
    <cellStyle name="Обычный 74 2 3 2" xfId="58183"/>
    <cellStyle name="Обычный 74 2 4" xfId="58184"/>
    <cellStyle name="Обычный 74 3" xfId="28320"/>
    <cellStyle name="Обычный 74 3 2" xfId="28321"/>
    <cellStyle name="Обычный 74 3 2 2" xfId="28322"/>
    <cellStyle name="Обычный 74 3 2 2 2" xfId="58185"/>
    <cellStyle name="Обычный 74 3 2 3" xfId="58186"/>
    <cellStyle name="Обычный 74 3 3" xfId="28323"/>
    <cellStyle name="Обычный 74 3 3 2" xfId="58187"/>
    <cellStyle name="Обычный 74 3 4" xfId="58188"/>
    <cellStyle name="Обычный 74 4" xfId="28324"/>
    <cellStyle name="Обычный 74 4 2" xfId="28325"/>
    <cellStyle name="Обычный 74 4 2 2" xfId="28326"/>
    <cellStyle name="Обычный 74 4 2 2 2" xfId="58189"/>
    <cellStyle name="Обычный 74 4 2 3" xfId="58190"/>
    <cellStyle name="Обычный 74 4 3" xfId="28327"/>
    <cellStyle name="Обычный 74 4 3 2" xfId="58191"/>
    <cellStyle name="Обычный 74 4 4" xfId="58192"/>
    <cellStyle name="Обычный 74 5" xfId="28328"/>
    <cellStyle name="Обычный 74 5 2" xfId="28329"/>
    <cellStyle name="Обычный 74 5 2 2" xfId="58193"/>
    <cellStyle name="Обычный 74 5 3" xfId="58194"/>
    <cellStyle name="Обычный 74 6" xfId="28330"/>
    <cellStyle name="Обычный 74 6 2" xfId="58195"/>
    <cellStyle name="Обычный 74 7" xfId="28331"/>
    <cellStyle name="Обычный 74 7 2" xfId="58196"/>
    <cellStyle name="Обычный 74 8" xfId="58197"/>
    <cellStyle name="Обычный 75" xfId="28332"/>
    <cellStyle name="Обычный 75 2" xfId="28333"/>
    <cellStyle name="Обычный 75 2 2" xfId="28334"/>
    <cellStyle name="Обычный 75 2 2 2" xfId="28335"/>
    <cellStyle name="Обычный 75 2 2 2 2" xfId="58198"/>
    <cellStyle name="Обычный 75 2 2 3" xfId="58199"/>
    <cellStyle name="Обычный 75 2 3" xfId="28336"/>
    <cellStyle name="Обычный 75 2 3 2" xfId="58200"/>
    <cellStyle name="Обычный 75 2 4" xfId="58201"/>
    <cellStyle name="Обычный 75 3" xfId="28337"/>
    <cellStyle name="Обычный 75 3 2" xfId="28338"/>
    <cellStyle name="Обычный 75 3 2 2" xfId="28339"/>
    <cellStyle name="Обычный 75 3 2 2 2" xfId="58202"/>
    <cellStyle name="Обычный 75 3 2 3" xfId="58203"/>
    <cellStyle name="Обычный 75 3 3" xfId="28340"/>
    <cellStyle name="Обычный 75 3 3 2" xfId="58204"/>
    <cellStyle name="Обычный 75 3 4" xfId="58205"/>
    <cellStyle name="Обычный 75 4" xfId="28341"/>
    <cellStyle name="Обычный 75 4 2" xfId="28342"/>
    <cellStyle name="Обычный 75 4 2 2" xfId="28343"/>
    <cellStyle name="Обычный 75 4 2 2 2" xfId="58206"/>
    <cellStyle name="Обычный 75 4 2 3" xfId="58207"/>
    <cellStyle name="Обычный 75 4 3" xfId="28344"/>
    <cellStyle name="Обычный 75 4 3 2" xfId="58208"/>
    <cellStyle name="Обычный 75 4 4" xfId="58209"/>
    <cellStyle name="Обычный 75 5" xfId="28345"/>
    <cellStyle name="Обычный 75 5 2" xfId="28346"/>
    <cellStyle name="Обычный 75 5 2 2" xfId="58210"/>
    <cellStyle name="Обычный 75 5 3" xfId="58211"/>
    <cellStyle name="Обычный 75 6" xfId="28347"/>
    <cellStyle name="Обычный 75 6 2" xfId="58212"/>
    <cellStyle name="Обычный 75 7" xfId="28348"/>
    <cellStyle name="Обычный 75 7 2" xfId="58213"/>
    <cellStyle name="Обычный 75 8" xfId="58214"/>
    <cellStyle name="Обычный 76" xfId="28349"/>
    <cellStyle name="Обычный 76 2" xfId="28350"/>
    <cellStyle name="Обычный 76 2 2" xfId="28351"/>
    <cellStyle name="Обычный 76 2 2 2" xfId="28352"/>
    <cellStyle name="Обычный 76 2 2 2 2" xfId="58215"/>
    <cellStyle name="Обычный 76 2 2 3" xfId="58216"/>
    <cellStyle name="Обычный 76 2 3" xfId="28353"/>
    <cellStyle name="Обычный 76 2 3 2" xfId="58217"/>
    <cellStyle name="Обычный 76 2 4" xfId="58218"/>
    <cellStyle name="Обычный 76 3" xfId="28354"/>
    <cellStyle name="Обычный 76 3 2" xfId="28355"/>
    <cellStyle name="Обычный 76 3 2 2" xfId="28356"/>
    <cellStyle name="Обычный 76 3 2 2 2" xfId="58219"/>
    <cellStyle name="Обычный 76 3 2 3" xfId="58220"/>
    <cellStyle name="Обычный 76 3 3" xfId="28357"/>
    <cellStyle name="Обычный 76 3 3 2" xfId="58221"/>
    <cellStyle name="Обычный 76 3 4" xfId="58222"/>
    <cellStyle name="Обычный 76 4" xfId="28358"/>
    <cellStyle name="Обычный 76 4 2" xfId="28359"/>
    <cellStyle name="Обычный 76 4 2 2" xfId="28360"/>
    <cellStyle name="Обычный 76 4 2 2 2" xfId="58223"/>
    <cellStyle name="Обычный 76 4 2 3" xfId="58224"/>
    <cellStyle name="Обычный 76 4 3" xfId="28361"/>
    <cellStyle name="Обычный 76 4 3 2" xfId="58225"/>
    <cellStyle name="Обычный 76 4 4" xfId="58226"/>
    <cellStyle name="Обычный 76 5" xfId="28362"/>
    <cellStyle name="Обычный 76 5 2" xfId="28363"/>
    <cellStyle name="Обычный 76 5 2 2" xfId="58227"/>
    <cellStyle name="Обычный 76 5 3" xfId="58228"/>
    <cellStyle name="Обычный 76 6" xfId="28364"/>
    <cellStyle name="Обычный 76 6 2" xfId="58229"/>
    <cellStyle name="Обычный 76 7" xfId="28365"/>
    <cellStyle name="Обычный 76 7 2" xfId="58230"/>
    <cellStyle name="Обычный 76 8" xfId="58231"/>
    <cellStyle name="Обычный 77" xfId="28366"/>
    <cellStyle name="Обычный 77 2" xfId="28367"/>
    <cellStyle name="Обычный 77 2 2" xfId="28368"/>
    <cellStyle name="Обычный 77 2 2 2" xfId="28369"/>
    <cellStyle name="Обычный 77 2 2 2 2" xfId="58232"/>
    <cellStyle name="Обычный 77 2 2 3" xfId="58233"/>
    <cellStyle name="Обычный 77 2 3" xfId="28370"/>
    <cellStyle name="Обычный 77 2 3 2" xfId="58234"/>
    <cellStyle name="Обычный 77 2 4" xfId="58235"/>
    <cellStyle name="Обычный 77 3" xfId="28371"/>
    <cellStyle name="Обычный 77 3 2" xfId="28372"/>
    <cellStyle name="Обычный 77 3 2 2" xfId="28373"/>
    <cellStyle name="Обычный 77 3 2 2 2" xfId="58236"/>
    <cellStyle name="Обычный 77 3 2 3" xfId="58237"/>
    <cellStyle name="Обычный 77 3 3" xfId="28374"/>
    <cellStyle name="Обычный 77 3 3 2" xfId="58238"/>
    <cellStyle name="Обычный 77 3 4" xfId="58239"/>
    <cellStyle name="Обычный 77 4" xfId="28375"/>
    <cellStyle name="Обычный 77 4 2" xfId="28376"/>
    <cellStyle name="Обычный 77 4 2 2" xfId="28377"/>
    <cellStyle name="Обычный 77 4 2 2 2" xfId="58240"/>
    <cellStyle name="Обычный 77 4 2 3" xfId="58241"/>
    <cellStyle name="Обычный 77 4 3" xfId="28378"/>
    <cellStyle name="Обычный 77 4 3 2" xfId="58242"/>
    <cellStyle name="Обычный 77 4 4" xfId="58243"/>
    <cellStyle name="Обычный 77 5" xfId="28379"/>
    <cellStyle name="Обычный 77 5 2" xfId="28380"/>
    <cellStyle name="Обычный 77 5 2 2" xfId="58244"/>
    <cellStyle name="Обычный 77 5 3" xfId="58245"/>
    <cellStyle name="Обычный 77 6" xfId="28381"/>
    <cellStyle name="Обычный 77 6 2" xfId="58246"/>
    <cellStyle name="Обычный 77 7" xfId="28382"/>
    <cellStyle name="Обычный 77 7 2" xfId="58247"/>
    <cellStyle name="Обычный 77 8" xfId="58248"/>
    <cellStyle name="Обычный 78" xfId="28383"/>
    <cellStyle name="Обычный 78 2" xfId="28384"/>
    <cellStyle name="Обычный 78 2 2" xfId="28385"/>
    <cellStyle name="Обычный 78 2 2 2" xfId="28386"/>
    <cellStyle name="Обычный 78 2 2 2 2" xfId="58249"/>
    <cellStyle name="Обычный 78 2 2 3" xfId="58250"/>
    <cellStyle name="Обычный 78 2 3" xfId="28387"/>
    <cellStyle name="Обычный 78 2 3 2" xfId="58251"/>
    <cellStyle name="Обычный 78 2 4" xfId="58252"/>
    <cellStyle name="Обычный 78 3" xfId="28388"/>
    <cellStyle name="Обычный 78 3 2" xfId="28389"/>
    <cellStyle name="Обычный 78 3 2 2" xfId="28390"/>
    <cellStyle name="Обычный 78 3 2 2 2" xfId="58253"/>
    <cellStyle name="Обычный 78 3 2 3" xfId="58254"/>
    <cellStyle name="Обычный 78 3 3" xfId="28391"/>
    <cellStyle name="Обычный 78 3 3 2" xfId="58255"/>
    <cellStyle name="Обычный 78 3 4" xfId="58256"/>
    <cellStyle name="Обычный 78 4" xfId="28392"/>
    <cellStyle name="Обычный 78 4 2" xfId="28393"/>
    <cellStyle name="Обычный 78 4 2 2" xfId="28394"/>
    <cellStyle name="Обычный 78 4 2 2 2" xfId="58257"/>
    <cellStyle name="Обычный 78 4 2 3" xfId="58258"/>
    <cellStyle name="Обычный 78 4 3" xfId="28395"/>
    <cellStyle name="Обычный 78 4 3 2" xfId="58259"/>
    <cellStyle name="Обычный 78 4 4" xfId="58260"/>
    <cellStyle name="Обычный 78 5" xfId="28396"/>
    <cellStyle name="Обычный 78 5 2" xfId="28397"/>
    <cellStyle name="Обычный 78 5 2 2" xfId="58261"/>
    <cellStyle name="Обычный 78 5 3" xfId="58262"/>
    <cellStyle name="Обычный 78 6" xfId="28398"/>
    <cellStyle name="Обычный 78 6 2" xfId="58263"/>
    <cellStyle name="Обычный 78 7" xfId="28399"/>
    <cellStyle name="Обычный 78 7 2" xfId="58264"/>
    <cellStyle name="Обычный 78 8" xfId="58265"/>
    <cellStyle name="Обычный 79" xfId="28400"/>
    <cellStyle name="Обычный 79 2" xfId="28401"/>
    <cellStyle name="Обычный 79 2 2" xfId="28402"/>
    <cellStyle name="Обычный 79 2 2 2" xfId="28403"/>
    <cellStyle name="Обычный 79 2 2 2 2" xfId="58266"/>
    <cellStyle name="Обычный 79 2 2 3" xfId="58267"/>
    <cellStyle name="Обычный 79 2 3" xfId="28404"/>
    <cellStyle name="Обычный 79 2 3 2" xfId="58268"/>
    <cellStyle name="Обычный 79 2 4" xfId="58269"/>
    <cellStyle name="Обычный 79 3" xfId="28405"/>
    <cellStyle name="Обычный 79 3 2" xfId="28406"/>
    <cellStyle name="Обычный 79 3 2 2" xfId="28407"/>
    <cellStyle name="Обычный 79 3 2 2 2" xfId="58270"/>
    <cellStyle name="Обычный 79 3 2 3" xfId="58271"/>
    <cellStyle name="Обычный 79 3 3" xfId="28408"/>
    <cellStyle name="Обычный 79 3 3 2" xfId="58272"/>
    <cellStyle name="Обычный 79 3 4" xfId="58273"/>
    <cellStyle name="Обычный 79 4" xfId="28409"/>
    <cellStyle name="Обычный 79 4 2" xfId="28410"/>
    <cellStyle name="Обычный 79 4 2 2" xfId="28411"/>
    <cellStyle name="Обычный 79 4 2 2 2" xfId="58274"/>
    <cellStyle name="Обычный 79 4 2 3" xfId="58275"/>
    <cellStyle name="Обычный 79 4 3" xfId="28412"/>
    <cellStyle name="Обычный 79 4 3 2" xfId="58276"/>
    <cellStyle name="Обычный 79 4 4" xfId="58277"/>
    <cellStyle name="Обычный 79 5" xfId="28413"/>
    <cellStyle name="Обычный 79 5 2" xfId="28414"/>
    <cellStyle name="Обычный 79 5 2 2" xfId="58278"/>
    <cellStyle name="Обычный 79 5 3" xfId="58279"/>
    <cellStyle name="Обычный 79 6" xfId="28415"/>
    <cellStyle name="Обычный 79 6 2" xfId="58280"/>
    <cellStyle name="Обычный 79 7" xfId="28416"/>
    <cellStyle name="Обычный 79 7 2" xfId="58281"/>
    <cellStyle name="Обычный 79 8" xfId="58282"/>
    <cellStyle name="Обычный 8" xfId="23"/>
    <cellStyle name="Обычный 8 2" xfId="28417"/>
    <cellStyle name="Обычный 8 2 2" xfId="58283"/>
    <cellStyle name="Обычный 8 3" xfId="28418"/>
    <cellStyle name="Обычный 8 3 2" xfId="58284"/>
    <cellStyle name="Обычный 8 4" xfId="28419"/>
    <cellStyle name="Обычный 8 4 2" xfId="58285"/>
    <cellStyle name="Обычный 8 5" xfId="28420"/>
    <cellStyle name="Обычный 8 6" xfId="28421"/>
    <cellStyle name="Обычный 8 7" xfId="59130"/>
    <cellStyle name="Обычный 80" xfId="28422"/>
    <cellStyle name="Обычный 80 2" xfId="28423"/>
    <cellStyle name="Обычный 80 2 2" xfId="28424"/>
    <cellStyle name="Обычный 80 2 2 2" xfId="28425"/>
    <cellStyle name="Обычный 80 2 2 2 2" xfId="58286"/>
    <cellStyle name="Обычный 80 2 2 3" xfId="58287"/>
    <cellStyle name="Обычный 80 2 3" xfId="28426"/>
    <cellStyle name="Обычный 80 2 3 2" xfId="58288"/>
    <cellStyle name="Обычный 80 2 4" xfId="58289"/>
    <cellStyle name="Обычный 80 3" xfId="28427"/>
    <cellStyle name="Обычный 80 3 2" xfId="28428"/>
    <cellStyle name="Обычный 80 3 2 2" xfId="28429"/>
    <cellStyle name="Обычный 80 3 2 2 2" xfId="58290"/>
    <cellStyle name="Обычный 80 3 2 3" xfId="58291"/>
    <cellStyle name="Обычный 80 3 3" xfId="28430"/>
    <cellStyle name="Обычный 80 3 3 2" xfId="58292"/>
    <cellStyle name="Обычный 80 3 4" xfId="58293"/>
    <cellStyle name="Обычный 80 4" xfId="28431"/>
    <cellStyle name="Обычный 80 4 2" xfId="28432"/>
    <cellStyle name="Обычный 80 4 2 2" xfId="28433"/>
    <cellStyle name="Обычный 80 4 2 2 2" xfId="58294"/>
    <cellStyle name="Обычный 80 4 2 3" xfId="58295"/>
    <cellStyle name="Обычный 80 4 3" xfId="28434"/>
    <cellStyle name="Обычный 80 4 3 2" xfId="58296"/>
    <cellStyle name="Обычный 80 4 4" xfId="58297"/>
    <cellStyle name="Обычный 80 5" xfId="28435"/>
    <cellStyle name="Обычный 80 5 2" xfId="28436"/>
    <cellStyle name="Обычный 80 5 2 2" xfId="58298"/>
    <cellStyle name="Обычный 80 5 3" xfId="58299"/>
    <cellStyle name="Обычный 80 6" xfId="28437"/>
    <cellStyle name="Обычный 80 6 2" xfId="58300"/>
    <cellStyle name="Обычный 80 7" xfId="28438"/>
    <cellStyle name="Обычный 80 7 2" xfId="58301"/>
    <cellStyle name="Обычный 80 8" xfId="58302"/>
    <cellStyle name="Обычный 81" xfId="28439"/>
    <cellStyle name="Обычный 81 2" xfId="28440"/>
    <cellStyle name="Обычный 81 2 2" xfId="28441"/>
    <cellStyle name="Обычный 81 2 2 2" xfId="28442"/>
    <cellStyle name="Обычный 81 2 2 2 2" xfId="58303"/>
    <cellStyle name="Обычный 81 2 2 3" xfId="58304"/>
    <cellStyle name="Обычный 81 2 3" xfId="28443"/>
    <cellStyle name="Обычный 81 2 3 2" xfId="58305"/>
    <cellStyle name="Обычный 81 2 4" xfId="58306"/>
    <cellStyle name="Обычный 81 3" xfId="28444"/>
    <cellStyle name="Обычный 81 3 2" xfId="28445"/>
    <cellStyle name="Обычный 81 3 2 2" xfId="28446"/>
    <cellStyle name="Обычный 81 3 2 2 2" xfId="58307"/>
    <cellStyle name="Обычный 81 3 2 3" xfId="58308"/>
    <cellStyle name="Обычный 81 3 3" xfId="28447"/>
    <cellStyle name="Обычный 81 3 3 2" xfId="58309"/>
    <cellStyle name="Обычный 81 3 4" xfId="58310"/>
    <cellStyle name="Обычный 81 4" xfId="28448"/>
    <cellStyle name="Обычный 81 4 2" xfId="28449"/>
    <cellStyle name="Обычный 81 4 2 2" xfId="28450"/>
    <cellStyle name="Обычный 81 4 2 2 2" xfId="58311"/>
    <cellStyle name="Обычный 81 4 2 3" xfId="58312"/>
    <cellStyle name="Обычный 81 4 3" xfId="28451"/>
    <cellStyle name="Обычный 81 4 3 2" xfId="58313"/>
    <cellStyle name="Обычный 81 4 4" xfId="58314"/>
    <cellStyle name="Обычный 81 5" xfId="28452"/>
    <cellStyle name="Обычный 81 5 2" xfId="28453"/>
    <cellStyle name="Обычный 81 5 2 2" xfId="58315"/>
    <cellStyle name="Обычный 81 5 3" xfId="58316"/>
    <cellStyle name="Обычный 81 6" xfId="28454"/>
    <cellStyle name="Обычный 81 6 2" xfId="58317"/>
    <cellStyle name="Обычный 81 7" xfId="28455"/>
    <cellStyle name="Обычный 81 7 2" xfId="58318"/>
    <cellStyle name="Обычный 81 8" xfId="58319"/>
    <cellStyle name="Обычный 82" xfId="28456"/>
    <cellStyle name="Обычный 82 2" xfId="28457"/>
    <cellStyle name="Обычный 82 2 2" xfId="28458"/>
    <cellStyle name="Обычный 82 2 2 2" xfId="28459"/>
    <cellStyle name="Обычный 82 2 2 2 2" xfId="58320"/>
    <cellStyle name="Обычный 82 2 2 3" xfId="58321"/>
    <cellStyle name="Обычный 82 2 3" xfId="28460"/>
    <cellStyle name="Обычный 82 2 3 2" xfId="58322"/>
    <cellStyle name="Обычный 82 2 4" xfId="58323"/>
    <cellStyle name="Обычный 82 3" xfId="28461"/>
    <cellStyle name="Обычный 82 3 2" xfId="28462"/>
    <cellStyle name="Обычный 82 3 2 2" xfId="28463"/>
    <cellStyle name="Обычный 82 3 2 2 2" xfId="58324"/>
    <cellStyle name="Обычный 82 3 2 3" xfId="58325"/>
    <cellStyle name="Обычный 82 3 3" xfId="28464"/>
    <cellStyle name="Обычный 82 3 3 2" xfId="58326"/>
    <cellStyle name="Обычный 82 3 4" xfId="58327"/>
    <cellStyle name="Обычный 82 4" xfId="28465"/>
    <cellStyle name="Обычный 82 4 2" xfId="28466"/>
    <cellStyle name="Обычный 82 4 2 2" xfId="28467"/>
    <cellStyle name="Обычный 82 4 2 2 2" xfId="58328"/>
    <cellStyle name="Обычный 82 4 2 3" xfId="58329"/>
    <cellStyle name="Обычный 82 4 3" xfId="28468"/>
    <cellStyle name="Обычный 82 4 3 2" xfId="58330"/>
    <cellStyle name="Обычный 82 4 4" xfId="58331"/>
    <cellStyle name="Обычный 82 5" xfId="28469"/>
    <cellStyle name="Обычный 82 5 2" xfId="28470"/>
    <cellStyle name="Обычный 82 5 2 2" xfId="58332"/>
    <cellStyle name="Обычный 82 5 3" xfId="58333"/>
    <cellStyle name="Обычный 82 6" xfId="28471"/>
    <cellStyle name="Обычный 82 6 2" xfId="58334"/>
    <cellStyle name="Обычный 82 7" xfId="28472"/>
    <cellStyle name="Обычный 82 7 2" xfId="58335"/>
    <cellStyle name="Обычный 82 8" xfId="58336"/>
    <cellStyle name="Обычный 83" xfId="28473"/>
    <cellStyle name="Обычный 83 2" xfId="28474"/>
    <cellStyle name="Обычный 83 2 2" xfId="28475"/>
    <cellStyle name="Обычный 83 2 2 2" xfId="28476"/>
    <cellStyle name="Обычный 83 2 2 2 2" xfId="58337"/>
    <cellStyle name="Обычный 83 2 2 3" xfId="58338"/>
    <cellStyle name="Обычный 83 2 3" xfId="28477"/>
    <cellStyle name="Обычный 83 2 3 2" xfId="58339"/>
    <cellStyle name="Обычный 83 2 4" xfId="58340"/>
    <cellStyle name="Обычный 83 3" xfId="28478"/>
    <cellStyle name="Обычный 83 3 2" xfId="28479"/>
    <cellStyle name="Обычный 83 3 2 2" xfId="28480"/>
    <cellStyle name="Обычный 83 3 2 2 2" xfId="58341"/>
    <cellStyle name="Обычный 83 3 2 3" xfId="58342"/>
    <cellStyle name="Обычный 83 3 3" xfId="28481"/>
    <cellStyle name="Обычный 83 3 3 2" xfId="58343"/>
    <cellStyle name="Обычный 83 3 4" xfId="58344"/>
    <cellStyle name="Обычный 83 4" xfId="28482"/>
    <cellStyle name="Обычный 83 4 2" xfId="28483"/>
    <cellStyle name="Обычный 83 4 2 2" xfId="28484"/>
    <cellStyle name="Обычный 83 4 2 2 2" xfId="58345"/>
    <cellStyle name="Обычный 83 4 2 3" xfId="58346"/>
    <cellStyle name="Обычный 83 4 3" xfId="28485"/>
    <cellStyle name="Обычный 83 4 3 2" xfId="58347"/>
    <cellStyle name="Обычный 83 4 4" xfId="58348"/>
    <cellStyle name="Обычный 83 5" xfId="28486"/>
    <cellStyle name="Обычный 83 5 2" xfId="28487"/>
    <cellStyle name="Обычный 83 5 2 2" xfId="58349"/>
    <cellStyle name="Обычный 83 5 3" xfId="58350"/>
    <cellStyle name="Обычный 83 6" xfId="28488"/>
    <cellStyle name="Обычный 83 6 2" xfId="58351"/>
    <cellStyle name="Обычный 83 7" xfId="28489"/>
    <cellStyle name="Обычный 83 7 2" xfId="58352"/>
    <cellStyle name="Обычный 83 8" xfId="58353"/>
    <cellStyle name="Обычный 84" xfId="28490"/>
    <cellStyle name="Обычный 84 2" xfId="28491"/>
    <cellStyle name="Обычный 84 2 2" xfId="28492"/>
    <cellStyle name="Обычный 84 2 2 2" xfId="28493"/>
    <cellStyle name="Обычный 84 2 2 2 2" xfId="58354"/>
    <cellStyle name="Обычный 84 2 2 3" xfId="58355"/>
    <cellStyle name="Обычный 84 2 3" xfId="28494"/>
    <cellStyle name="Обычный 84 2 3 2" xfId="58356"/>
    <cellStyle name="Обычный 84 2 4" xfId="58357"/>
    <cellStyle name="Обычный 84 3" xfId="28495"/>
    <cellStyle name="Обычный 84 3 2" xfId="28496"/>
    <cellStyle name="Обычный 84 3 2 2" xfId="28497"/>
    <cellStyle name="Обычный 84 3 2 2 2" xfId="58358"/>
    <cellStyle name="Обычный 84 3 2 3" xfId="58359"/>
    <cellStyle name="Обычный 84 3 3" xfId="28498"/>
    <cellStyle name="Обычный 84 3 3 2" xfId="58360"/>
    <cellStyle name="Обычный 84 3 4" xfId="58361"/>
    <cellStyle name="Обычный 84 4" xfId="28499"/>
    <cellStyle name="Обычный 84 4 2" xfId="28500"/>
    <cellStyle name="Обычный 84 4 2 2" xfId="28501"/>
    <cellStyle name="Обычный 84 4 2 2 2" xfId="58362"/>
    <cellStyle name="Обычный 84 4 2 3" xfId="58363"/>
    <cellStyle name="Обычный 84 4 3" xfId="28502"/>
    <cellStyle name="Обычный 84 4 3 2" xfId="58364"/>
    <cellStyle name="Обычный 84 4 4" xfId="58365"/>
    <cellStyle name="Обычный 84 5" xfId="28503"/>
    <cellStyle name="Обычный 84 5 2" xfId="28504"/>
    <cellStyle name="Обычный 84 5 2 2" xfId="58366"/>
    <cellStyle name="Обычный 84 5 3" xfId="58367"/>
    <cellStyle name="Обычный 84 6" xfId="28505"/>
    <cellStyle name="Обычный 84 6 2" xfId="58368"/>
    <cellStyle name="Обычный 84 7" xfId="28506"/>
    <cellStyle name="Обычный 84 7 2" xfId="58369"/>
    <cellStyle name="Обычный 84 8" xfId="58370"/>
    <cellStyle name="Обычный 85" xfId="28507"/>
    <cellStyle name="Обычный 85 2" xfId="28508"/>
    <cellStyle name="Обычный 85 2 2" xfId="28509"/>
    <cellStyle name="Обычный 85 2 2 2" xfId="28510"/>
    <cellStyle name="Обычный 85 2 2 2 2" xfId="58371"/>
    <cellStyle name="Обычный 85 2 2 3" xfId="58372"/>
    <cellStyle name="Обычный 85 2 3" xfId="28511"/>
    <cellStyle name="Обычный 85 2 3 2" xfId="58373"/>
    <cellStyle name="Обычный 85 2 4" xfId="58374"/>
    <cellStyle name="Обычный 85 3" xfId="28512"/>
    <cellStyle name="Обычный 85 3 2" xfId="28513"/>
    <cellStyle name="Обычный 85 3 2 2" xfId="28514"/>
    <cellStyle name="Обычный 85 3 2 2 2" xfId="58375"/>
    <cellStyle name="Обычный 85 3 2 3" xfId="58376"/>
    <cellStyle name="Обычный 85 3 3" xfId="28515"/>
    <cellStyle name="Обычный 85 3 3 2" xfId="58377"/>
    <cellStyle name="Обычный 85 3 4" xfId="58378"/>
    <cellStyle name="Обычный 85 4" xfId="28516"/>
    <cellStyle name="Обычный 85 4 2" xfId="28517"/>
    <cellStyle name="Обычный 85 4 2 2" xfId="28518"/>
    <cellStyle name="Обычный 85 4 2 2 2" xfId="58379"/>
    <cellStyle name="Обычный 85 4 2 3" xfId="58380"/>
    <cellStyle name="Обычный 85 4 3" xfId="28519"/>
    <cellStyle name="Обычный 85 4 3 2" xfId="58381"/>
    <cellStyle name="Обычный 85 4 4" xfId="58382"/>
    <cellStyle name="Обычный 85 5" xfId="28520"/>
    <cellStyle name="Обычный 85 5 2" xfId="28521"/>
    <cellStyle name="Обычный 85 5 2 2" xfId="58383"/>
    <cellStyle name="Обычный 85 5 3" xfId="58384"/>
    <cellStyle name="Обычный 85 6" xfId="28522"/>
    <cellStyle name="Обычный 85 6 2" xfId="58385"/>
    <cellStyle name="Обычный 85 7" xfId="28523"/>
    <cellStyle name="Обычный 85 7 2" xfId="58386"/>
    <cellStyle name="Обычный 85 8" xfId="58387"/>
    <cellStyle name="Обычный 86" xfId="28524"/>
    <cellStyle name="Обычный 86 2" xfId="28525"/>
    <cellStyle name="Обычный 86 2 2" xfId="28526"/>
    <cellStyle name="Обычный 86 2 2 2" xfId="28527"/>
    <cellStyle name="Обычный 86 2 2 2 2" xfId="58388"/>
    <cellStyle name="Обычный 86 2 2 3" xfId="58389"/>
    <cellStyle name="Обычный 86 2 3" xfId="28528"/>
    <cellStyle name="Обычный 86 2 3 2" xfId="58390"/>
    <cellStyle name="Обычный 86 2 4" xfId="58391"/>
    <cellStyle name="Обычный 86 3" xfId="28529"/>
    <cellStyle name="Обычный 86 3 2" xfId="28530"/>
    <cellStyle name="Обычный 86 3 2 2" xfId="28531"/>
    <cellStyle name="Обычный 86 3 2 2 2" xfId="58392"/>
    <cellStyle name="Обычный 86 3 2 3" xfId="58393"/>
    <cellStyle name="Обычный 86 3 3" xfId="28532"/>
    <cellStyle name="Обычный 86 3 3 2" xfId="58394"/>
    <cellStyle name="Обычный 86 3 4" xfId="58395"/>
    <cellStyle name="Обычный 86 4" xfId="28533"/>
    <cellStyle name="Обычный 86 4 2" xfId="28534"/>
    <cellStyle name="Обычный 86 4 2 2" xfId="28535"/>
    <cellStyle name="Обычный 86 4 2 2 2" xfId="58396"/>
    <cellStyle name="Обычный 86 4 2 3" xfId="58397"/>
    <cellStyle name="Обычный 86 4 3" xfId="28536"/>
    <cellStyle name="Обычный 86 4 3 2" xfId="58398"/>
    <cellStyle name="Обычный 86 4 4" xfId="58399"/>
    <cellStyle name="Обычный 86 5" xfId="28537"/>
    <cellStyle name="Обычный 86 5 2" xfId="28538"/>
    <cellStyle name="Обычный 86 5 2 2" xfId="58400"/>
    <cellStyle name="Обычный 86 5 3" xfId="58401"/>
    <cellStyle name="Обычный 86 6" xfId="28539"/>
    <cellStyle name="Обычный 86 6 2" xfId="58402"/>
    <cellStyle name="Обычный 86 7" xfId="28540"/>
    <cellStyle name="Обычный 86 7 2" xfId="58403"/>
    <cellStyle name="Обычный 86 8" xfId="58404"/>
    <cellStyle name="Обычный 87" xfId="28541"/>
    <cellStyle name="Обычный 87 2" xfId="28542"/>
    <cellStyle name="Обычный 87 2 2" xfId="28543"/>
    <cellStyle name="Обычный 87 2 2 2" xfId="28544"/>
    <cellStyle name="Обычный 87 2 2 2 2" xfId="58405"/>
    <cellStyle name="Обычный 87 2 2 3" xfId="58406"/>
    <cellStyle name="Обычный 87 2 3" xfId="28545"/>
    <cellStyle name="Обычный 87 2 3 2" xfId="58407"/>
    <cellStyle name="Обычный 87 2 4" xfId="58408"/>
    <cellStyle name="Обычный 87 3" xfId="28546"/>
    <cellStyle name="Обычный 87 3 2" xfId="28547"/>
    <cellStyle name="Обычный 87 3 2 2" xfId="28548"/>
    <cellStyle name="Обычный 87 3 2 2 2" xfId="58409"/>
    <cellStyle name="Обычный 87 3 2 3" xfId="58410"/>
    <cellStyle name="Обычный 87 3 3" xfId="28549"/>
    <cellStyle name="Обычный 87 3 3 2" xfId="58411"/>
    <cellStyle name="Обычный 87 3 4" xfId="58412"/>
    <cellStyle name="Обычный 87 4" xfId="28550"/>
    <cellStyle name="Обычный 87 4 2" xfId="28551"/>
    <cellStyle name="Обычный 87 4 2 2" xfId="28552"/>
    <cellStyle name="Обычный 87 4 2 2 2" xfId="58413"/>
    <cellStyle name="Обычный 87 4 2 3" xfId="58414"/>
    <cellStyle name="Обычный 87 4 3" xfId="28553"/>
    <cellStyle name="Обычный 87 4 3 2" xfId="58415"/>
    <cellStyle name="Обычный 87 4 4" xfId="58416"/>
    <cellStyle name="Обычный 87 5" xfId="28554"/>
    <cellStyle name="Обычный 87 5 2" xfId="28555"/>
    <cellStyle name="Обычный 87 5 2 2" xfId="58417"/>
    <cellStyle name="Обычный 87 5 3" xfId="58418"/>
    <cellStyle name="Обычный 87 6" xfId="28556"/>
    <cellStyle name="Обычный 87 6 2" xfId="58419"/>
    <cellStyle name="Обычный 87 7" xfId="28557"/>
    <cellStyle name="Обычный 87 7 2" xfId="58420"/>
    <cellStyle name="Обычный 87 8" xfId="58421"/>
    <cellStyle name="Обычный 88" xfId="28558"/>
    <cellStyle name="Обычный 88 2" xfId="28559"/>
    <cellStyle name="Обычный 88 2 2" xfId="28560"/>
    <cellStyle name="Обычный 88 2 2 2" xfId="28561"/>
    <cellStyle name="Обычный 88 2 2 2 2" xfId="58422"/>
    <cellStyle name="Обычный 88 2 2 3" xfId="58423"/>
    <cellStyle name="Обычный 88 2 3" xfId="28562"/>
    <cellStyle name="Обычный 88 2 3 2" xfId="58424"/>
    <cellStyle name="Обычный 88 2 4" xfId="58425"/>
    <cellStyle name="Обычный 88 3" xfId="28563"/>
    <cellStyle name="Обычный 88 3 2" xfId="28564"/>
    <cellStyle name="Обычный 88 3 2 2" xfId="28565"/>
    <cellStyle name="Обычный 88 3 2 2 2" xfId="58426"/>
    <cellStyle name="Обычный 88 3 2 3" xfId="58427"/>
    <cellStyle name="Обычный 88 3 3" xfId="28566"/>
    <cellStyle name="Обычный 88 3 3 2" xfId="58428"/>
    <cellStyle name="Обычный 88 3 4" xfId="58429"/>
    <cellStyle name="Обычный 88 4" xfId="28567"/>
    <cellStyle name="Обычный 88 4 2" xfId="28568"/>
    <cellStyle name="Обычный 88 4 2 2" xfId="28569"/>
    <cellStyle name="Обычный 88 4 2 2 2" xfId="58430"/>
    <cellStyle name="Обычный 88 4 2 3" xfId="58431"/>
    <cellStyle name="Обычный 88 4 3" xfId="28570"/>
    <cellStyle name="Обычный 88 4 3 2" xfId="58432"/>
    <cellStyle name="Обычный 88 4 4" xfId="58433"/>
    <cellStyle name="Обычный 88 5" xfId="28571"/>
    <cellStyle name="Обычный 88 5 2" xfId="28572"/>
    <cellStyle name="Обычный 88 5 2 2" xfId="58434"/>
    <cellStyle name="Обычный 88 5 3" xfId="58435"/>
    <cellStyle name="Обычный 88 6" xfId="28573"/>
    <cellStyle name="Обычный 88 6 2" xfId="58436"/>
    <cellStyle name="Обычный 88 7" xfId="28574"/>
    <cellStyle name="Обычный 88 7 2" xfId="58437"/>
    <cellStyle name="Обычный 88 8" xfId="58438"/>
    <cellStyle name="Обычный 89" xfId="28575"/>
    <cellStyle name="Обычный 89 2" xfId="28576"/>
    <cellStyle name="Обычный 89 2 2" xfId="28577"/>
    <cellStyle name="Обычный 89 2 2 2" xfId="28578"/>
    <cellStyle name="Обычный 89 2 2 2 2" xfId="58439"/>
    <cellStyle name="Обычный 89 2 2 3" xfId="58440"/>
    <cellStyle name="Обычный 89 2 3" xfId="28579"/>
    <cellStyle name="Обычный 89 2 3 2" xfId="58441"/>
    <cellStyle name="Обычный 89 2 4" xfId="58442"/>
    <cellStyle name="Обычный 89 3" xfId="28580"/>
    <cellStyle name="Обычный 89 3 2" xfId="28581"/>
    <cellStyle name="Обычный 89 3 2 2" xfId="28582"/>
    <cellStyle name="Обычный 89 3 2 2 2" xfId="58443"/>
    <cellStyle name="Обычный 89 3 2 3" xfId="58444"/>
    <cellStyle name="Обычный 89 3 3" xfId="28583"/>
    <cellStyle name="Обычный 89 3 3 2" xfId="58445"/>
    <cellStyle name="Обычный 89 3 4" xfId="58446"/>
    <cellStyle name="Обычный 89 4" xfId="28584"/>
    <cellStyle name="Обычный 89 4 2" xfId="28585"/>
    <cellStyle name="Обычный 89 4 2 2" xfId="28586"/>
    <cellStyle name="Обычный 89 4 2 2 2" xfId="58447"/>
    <cellStyle name="Обычный 89 4 2 3" xfId="58448"/>
    <cellStyle name="Обычный 89 4 3" xfId="28587"/>
    <cellStyle name="Обычный 89 4 3 2" xfId="58449"/>
    <cellStyle name="Обычный 89 4 4" xfId="58450"/>
    <cellStyle name="Обычный 89 5" xfId="28588"/>
    <cellStyle name="Обычный 89 5 2" xfId="28589"/>
    <cellStyle name="Обычный 89 5 2 2" xfId="58451"/>
    <cellStyle name="Обычный 89 5 3" xfId="58452"/>
    <cellStyle name="Обычный 89 6" xfId="28590"/>
    <cellStyle name="Обычный 89 6 2" xfId="58453"/>
    <cellStyle name="Обычный 89 7" xfId="28591"/>
    <cellStyle name="Обычный 89 7 2" xfId="58454"/>
    <cellStyle name="Обычный 89 8" xfId="58455"/>
    <cellStyle name="Обычный 9" xfId="24"/>
    <cellStyle name="Обычный 9 2" xfId="28592"/>
    <cellStyle name="Обычный 9 2 2" xfId="58456"/>
    <cellStyle name="Обычный 9 3" xfId="28593"/>
    <cellStyle name="Обычный 9 3 2" xfId="58457"/>
    <cellStyle name="Обычный 9 4" xfId="28594"/>
    <cellStyle name="Обычный 9 5" xfId="59131"/>
    <cellStyle name="Обычный 9_Корректировка 2 квартал ДПН ОМТС Июнь (02 06 09)" xfId="28595"/>
    <cellStyle name="Обычный 90" xfId="28596"/>
    <cellStyle name="Обычный 90 2" xfId="28597"/>
    <cellStyle name="Обычный 90 2 2" xfId="28598"/>
    <cellStyle name="Обычный 90 2 2 2" xfId="28599"/>
    <cellStyle name="Обычный 90 2 2 2 2" xfId="58458"/>
    <cellStyle name="Обычный 90 2 2 3" xfId="58459"/>
    <cellStyle name="Обычный 90 2 3" xfId="28600"/>
    <cellStyle name="Обычный 90 2 3 2" xfId="58460"/>
    <cellStyle name="Обычный 90 2 4" xfId="58461"/>
    <cellStyle name="Обычный 90 3" xfId="28601"/>
    <cellStyle name="Обычный 90 3 2" xfId="28602"/>
    <cellStyle name="Обычный 90 3 2 2" xfId="28603"/>
    <cellStyle name="Обычный 90 3 2 2 2" xfId="58462"/>
    <cellStyle name="Обычный 90 3 2 3" xfId="58463"/>
    <cellStyle name="Обычный 90 3 3" xfId="28604"/>
    <cellStyle name="Обычный 90 3 3 2" xfId="58464"/>
    <cellStyle name="Обычный 90 3 4" xfId="58465"/>
    <cellStyle name="Обычный 90 4" xfId="28605"/>
    <cellStyle name="Обычный 90 4 2" xfId="28606"/>
    <cellStyle name="Обычный 90 4 2 2" xfId="28607"/>
    <cellStyle name="Обычный 90 4 2 2 2" xfId="58466"/>
    <cellStyle name="Обычный 90 4 2 3" xfId="58467"/>
    <cellStyle name="Обычный 90 4 3" xfId="28608"/>
    <cellStyle name="Обычный 90 4 3 2" xfId="58468"/>
    <cellStyle name="Обычный 90 4 4" xfId="58469"/>
    <cellStyle name="Обычный 90 5" xfId="28609"/>
    <cellStyle name="Обычный 90 5 2" xfId="28610"/>
    <cellStyle name="Обычный 90 5 2 2" xfId="58470"/>
    <cellStyle name="Обычный 90 5 3" xfId="58471"/>
    <cellStyle name="Обычный 90 6" xfId="28611"/>
    <cellStyle name="Обычный 90 6 2" xfId="58472"/>
    <cellStyle name="Обычный 90 7" xfId="28612"/>
    <cellStyle name="Обычный 90 7 2" xfId="58473"/>
    <cellStyle name="Обычный 90 8" xfId="58474"/>
    <cellStyle name="Обычный 91" xfId="28613"/>
    <cellStyle name="Обычный 91 2" xfId="28614"/>
    <cellStyle name="Обычный 91 2 2" xfId="28615"/>
    <cellStyle name="Обычный 91 2 2 2" xfId="28616"/>
    <cellStyle name="Обычный 91 2 2 2 2" xfId="58475"/>
    <cellStyle name="Обычный 91 2 2 3" xfId="58476"/>
    <cellStyle name="Обычный 91 2 3" xfId="28617"/>
    <cellStyle name="Обычный 91 2 3 2" xfId="58477"/>
    <cellStyle name="Обычный 91 2 4" xfId="58478"/>
    <cellStyle name="Обычный 91 3" xfId="28618"/>
    <cellStyle name="Обычный 91 3 2" xfId="28619"/>
    <cellStyle name="Обычный 91 3 2 2" xfId="28620"/>
    <cellStyle name="Обычный 91 3 2 2 2" xfId="58479"/>
    <cellStyle name="Обычный 91 3 2 3" xfId="58480"/>
    <cellStyle name="Обычный 91 3 3" xfId="28621"/>
    <cellStyle name="Обычный 91 3 3 2" xfId="58481"/>
    <cellStyle name="Обычный 91 3 4" xfId="58482"/>
    <cellStyle name="Обычный 91 4" xfId="28622"/>
    <cellStyle name="Обычный 91 4 2" xfId="28623"/>
    <cellStyle name="Обычный 91 4 2 2" xfId="28624"/>
    <cellStyle name="Обычный 91 4 2 2 2" xfId="58483"/>
    <cellStyle name="Обычный 91 4 2 3" xfId="58484"/>
    <cellStyle name="Обычный 91 4 3" xfId="28625"/>
    <cellStyle name="Обычный 91 4 3 2" xfId="58485"/>
    <cellStyle name="Обычный 91 4 4" xfId="58486"/>
    <cellStyle name="Обычный 91 5" xfId="28626"/>
    <cellStyle name="Обычный 91 5 2" xfId="28627"/>
    <cellStyle name="Обычный 91 5 2 2" xfId="58487"/>
    <cellStyle name="Обычный 91 5 3" xfId="58488"/>
    <cellStyle name="Обычный 91 6" xfId="28628"/>
    <cellStyle name="Обычный 91 6 2" xfId="58489"/>
    <cellStyle name="Обычный 91 7" xfId="28629"/>
    <cellStyle name="Обычный 91 7 2" xfId="58490"/>
    <cellStyle name="Обычный 91 8" xfId="58491"/>
    <cellStyle name="Обычный 92" xfId="28630"/>
    <cellStyle name="Обычный 92 2" xfId="28631"/>
    <cellStyle name="Обычный 92 2 2" xfId="28632"/>
    <cellStyle name="Обычный 92 2 2 2" xfId="28633"/>
    <cellStyle name="Обычный 92 2 2 2 2" xfId="58492"/>
    <cellStyle name="Обычный 92 2 2 3" xfId="58493"/>
    <cellStyle name="Обычный 92 2 3" xfId="28634"/>
    <cellStyle name="Обычный 92 2 3 2" xfId="58494"/>
    <cellStyle name="Обычный 92 2 4" xfId="58495"/>
    <cellStyle name="Обычный 92 3" xfId="28635"/>
    <cellStyle name="Обычный 92 3 2" xfId="28636"/>
    <cellStyle name="Обычный 92 3 2 2" xfId="28637"/>
    <cellStyle name="Обычный 92 3 2 2 2" xfId="58496"/>
    <cellStyle name="Обычный 92 3 2 3" xfId="58497"/>
    <cellStyle name="Обычный 92 3 3" xfId="28638"/>
    <cellStyle name="Обычный 92 3 3 2" xfId="58498"/>
    <cellStyle name="Обычный 92 3 4" xfId="58499"/>
    <cellStyle name="Обычный 92 4" xfId="28639"/>
    <cellStyle name="Обычный 92 4 2" xfId="28640"/>
    <cellStyle name="Обычный 92 4 2 2" xfId="28641"/>
    <cellStyle name="Обычный 92 4 2 2 2" xfId="58500"/>
    <cellStyle name="Обычный 92 4 2 3" xfId="58501"/>
    <cellStyle name="Обычный 92 4 3" xfId="28642"/>
    <cellStyle name="Обычный 92 4 3 2" xfId="58502"/>
    <cellStyle name="Обычный 92 4 4" xfId="58503"/>
    <cellStyle name="Обычный 92 5" xfId="28643"/>
    <cellStyle name="Обычный 92 5 2" xfId="28644"/>
    <cellStyle name="Обычный 92 5 2 2" xfId="58504"/>
    <cellStyle name="Обычный 92 5 3" xfId="58505"/>
    <cellStyle name="Обычный 92 6" xfId="28645"/>
    <cellStyle name="Обычный 92 6 2" xfId="58506"/>
    <cellStyle name="Обычный 92 7" xfId="28646"/>
    <cellStyle name="Обычный 92 7 2" xfId="58507"/>
    <cellStyle name="Обычный 92 8" xfId="58508"/>
    <cellStyle name="Обычный 93" xfId="28647"/>
    <cellStyle name="Обычный 93 2" xfId="28648"/>
    <cellStyle name="Обычный 93 2 2" xfId="28649"/>
    <cellStyle name="Обычный 93 2 2 2" xfId="28650"/>
    <cellStyle name="Обычный 93 2 2 2 2" xfId="58509"/>
    <cellStyle name="Обычный 93 2 2 3" xfId="58510"/>
    <cellStyle name="Обычный 93 2 3" xfId="28651"/>
    <cellStyle name="Обычный 93 2 3 2" xfId="58511"/>
    <cellStyle name="Обычный 93 2 4" xfId="58512"/>
    <cellStyle name="Обычный 93 3" xfId="28652"/>
    <cellStyle name="Обычный 93 3 2" xfId="28653"/>
    <cellStyle name="Обычный 93 3 2 2" xfId="28654"/>
    <cellStyle name="Обычный 93 3 2 2 2" xfId="58513"/>
    <cellStyle name="Обычный 93 3 2 3" xfId="58514"/>
    <cellStyle name="Обычный 93 3 3" xfId="28655"/>
    <cellStyle name="Обычный 93 3 3 2" xfId="58515"/>
    <cellStyle name="Обычный 93 3 4" xfId="58516"/>
    <cellStyle name="Обычный 93 4" xfId="28656"/>
    <cellStyle name="Обычный 93 4 2" xfId="28657"/>
    <cellStyle name="Обычный 93 4 2 2" xfId="28658"/>
    <cellStyle name="Обычный 93 4 2 2 2" xfId="58517"/>
    <cellStyle name="Обычный 93 4 2 3" xfId="58518"/>
    <cellStyle name="Обычный 93 4 3" xfId="28659"/>
    <cellStyle name="Обычный 93 4 3 2" xfId="58519"/>
    <cellStyle name="Обычный 93 4 4" xfId="58520"/>
    <cellStyle name="Обычный 93 5" xfId="28660"/>
    <cellStyle name="Обычный 93 5 2" xfId="28661"/>
    <cellStyle name="Обычный 93 5 2 2" xfId="58521"/>
    <cellStyle name="Обычный 93 5 3" xfId="58522"/>
    <cellStyle name="Обычный 93 6" xfId="28662"/>
    <cellStyle name="Обычный 93 6 2" xfId="58523"/>
    <cellStyle name="Обычный 93 7" xfId="28663"/>
    <cellStyle name="Обычный 93 7 2" xfId="58524"/>
    <cellStyle name="Обычный 93 8" xfId="58525"/>
    <cellStyle name="Обычный 94" xfId="28664"/>
    <cellStyle name="Обычный 94 2" xfId="28665"/>
    <cellStyle name="Обычный 94 2 2" xfId="28666"/>
    <cellStyle name="Обычный 94 2 2 2" xfId="28667"/>
    <cellStyle name="Обычный 94 2 2 2 2" xfId="58526"/>
    <cellStyle name="Обычный 94 2 2 3" xfId="58527"/>
    <cellStyle name="Обычный 94 2 3" xfId="28668"/>
    <cellStyle name="Обычный 94 2 3 2" xfId="58528"/>
    <cellStyle name="Обычный 94 2 4" xfId="58529"/>
    <cellStyle name="Обычный 94 3" xfId="28669"/>
    <cellStyle name="Обычный 94 3 2" xfId="28670"/>
    <cellStyle name="Обычный 94 3 2 2" xfId="28671"/>
    <cellStyle name="Обычный 94 3 2 2 2" xfId="58530"/>
    <cellStyle name="Обычный 94 3 2 3" xfId="58531"/>
    <cellStyle name="Обычный 94 3 3" xfId="28672"/>
    <cellStyle name="Обычный 94 3 3 2" xfId="58532"/>
    <cellStyle name="Обычный 94 3 4" xfId="58533"/>
    <cellStyle name="Обычный 94 4" xfId="28673"/>
    <cellStyle name="Обычный 94 4 2" xfId="28674"/>
    <cellStyle name="Обычный 94 4 2 2" xfId="28675"/>
    <cellStyle name="Обычный 94 4 2 2 2" xfId="58534"/>
    <cellStyle name="Обычный 94 4 2 3" xfId="58535"/>
    <cellStyle name="Обычный 94 4 3" xfId="28676"/>
    <cellStyle name="Обычный 94 4 3 2" xfId="58536"/>
    <cellStyle name="Обычный 94 4 4" xfId="58537"/>
    <cellStyle name="Обычный 94 5" xfId="28677"/>
    <cellStyle name="Обычный 94 5 2" xfId="28678"/>
    <cellStyle name="Обычный 94 5 2 2" xfId="58538"/>
    <cellStyle name="Обычный 94 5 3" xfId="58539"/>
    <cellStyle name="Обычный 94 6" xfId="28679"/>
    <cellStyle name="Обычный 94 6 2" xfId="58540"/>
    <cellStyle name="Обычный 94 7" xfId="28680"/>
    <cellStyle name="Обычный 94 7 2" xfId="58541"/>
    <cellStyle name="Обычный 94 8" xfId="58542"/>
    <cellStyle name="Обычный 95" xfId="28681"/>
    <cellStyle name="Обычный 95 2" xfId="28682"/>
    <cellStyle name="Обычный 95 2 2" xfId="28683"/>
    <cellStyle name="Обычный 95 2 2 2" xfId="28684"/>
    <cellStyle name="Обычный 95 2 2 2 2" xfId="58543"/>
    <cellStyle name="Обычный 95 2 2 3" xfId="58544"/>
    <cellStyle name="Обычный 95 2 3" xfId="28685"/>
    <cellStyle name="Обычный 95 2 3 2" xfId="58545"/>
    <cellStyle name="Обычный 95 2 4" xfId="58546"/>
    <cellStyle name="Обычный 95 3" xfId="28686"/>
    <cellStyle name="Обычный 95 3 2" xfId="28687"/>
    <cellStyle name="Обычный 95 3 2 2" xfId="28688"/>
    <cellStyle name="Обычный 95 3 2 2 2" xfId="58547"/>
    <cellStyle name="Обычный 95 3 2 3" xfId="58548"/>
    <cellStyle name="Обычный 95 3 3" xfId="28689"/>
    <cellStyle name="Обычный 95 3 3 2" xfId="58549"/>
    <cellStyle name="Обычный 95 3 4" xfId="58550"/>
    <cellStyle name="Обычный 95 4" xfId="28690"/>
    <cellStyle name="Обычный 95 4 2" xfId="28691"/>
    <cellStyle name="Обычный 95 4 2 2" xfId="28692"/>
    <cellStyle name="Обычный 95 4 2 2 2" xfId="58551"/>
    <cellStyle name="Обычный 95 4 2 3" xfId="58552"/>
    <cellStyle name="Обычный 95 4 3" xfId="28693"/>
    <cellStyle name="Обычный 95 4 3 2" xfId="58553"/>
    <cellStyle name="Обычный 95 4 4" xfId="58554"/>
    <cellStyle name="Обычный 95 5" xfId="28694"/>
    <cellStyle name="Обычный 95 5 2" xfId="28695"/>
    <cellStyle name="Обычный 95 5 2 2" xfId="58555"/>
    <cellStyle name="Обычный 95 5 3" xfId="58556"/>
    <cellStyle name="Обычный 95 6" xfId="28696"/>
    <cellStyle name="Обычный 95 6 2" xfId="58557"/>
    <cellStyle name="Обычный 95 7" xfId="28697"/>
    <cellStyle name="Обычный 95 7 2" xfId="58558"/>
    <cellStyle name="Обычный 95 8" xfId="58559"/>
    <cellStyle name="Обычный 96" xfId="28698"/>
    <cellStyle name="Обычный 96 2" xfId="28699"/>
    <cellStyle name="Обычный 96 2 2" xfId="28700"/>
    <cellStyle name="Обычный 96 2 2 2" xfId="28701"/>
    <cellStyle name="Обычный 96 2 2 2 2" xfId="58560"/>
    <cellStyle name="Обычный 96 2 2 3" xfId="58561"/>
    <cellStyle name="Обычный 96 2 3" xfId="28702"/>
    <cellStyle name="Обычный 96 2 3 2" xfId="58562"/>
    <cellStyle name="Обычный 96 2 4" xfId="58563"/>
    <cellStyle name="Обычный 96 3" xfId="28703"/>
    <cellStyle name="Обычный 96 3 2" xfId="28704"/>
    <cellStyle name="Обычный 96 3 2 2" xfId="28705"/>
    <cellStyle name="Обычный 96 3 2 2 2" xfId="58564"/>
    <cellStyle name="Обычный 96 3 2 3" xfId="58565"/>
    <cellStyle name="Обычный 96 3 3" xfId="28706"/>
    <cellStyle name="Обычный 96 3 3 2" xfId="58566"/>
    <cellStyle name="Обычный 96 3 4" xfId="58567"/>
    <cellStyle name="Обычный 96 4" xfId="28707"/>
    <cellStyle name="Обычный 96 4 2" xfId="28708"/>
    <cellStyle name="Обычный 96 4 2 2" xfId="28709"/>
    <cellStyle name="Обычный 96 4 2 2 2" xfId="58568"/>
    <cellStyle name="Обычный 96 4 2 3" xfId="58569"/>
    <cellStyle name="Обычный 96 4 3" xfId="28710"/>
    <cellStyle name="Обычный 96 4 3 2" xfId="58570"/>
    <cellStyle name="Обычный 96 4 4" xfId="58571"/>
    <cellStyle name="Обычный 96 5" xfId="28711"/>
    <cellStyle name="Обычный 96 5 2" xfId="28712"/>
    <cellStyle name="Обычный 96 5 2 2" xfId="58572"/>
    <cellStyle name="Обычный 96 5 3" xfId="58573"/>
    <cellStyle name="Обычный 96 6" xfId="28713"/>
    <cellStyle name="Обычный 96 6 2" xfId="58574"/>
    <cellStyle name="Обычный 96 7" xfId="28714"/>
    <cellStyle name="Обычный 96 7 2" xfId="58575"/>
    <cellStyle name="Обычный 96 8" xfId="58576"/>
    <cellStyle name="Обычный 97" xfId="28715"/>
    <cellStyle name="Обычный 97 2" xfId="28716"/>
    <cellStyle name="Обычный 97 2 2" xfId="28717"/>
    <cellStyle name="Обычный 97 2 2 2" xfId="28718"/>
    <cellStyle name="Обычный 97 2 2 2 2" xfId="58577"/>
    <cellStyle name="Обычный 97 2 2 3" xfId="58578"/>
    <cellStyle name="Обычный 97 2 3" xfId="28719"/>
    <cellStyle name="Обычный 97 2 3 2" xfId="58579"/>
    <cellStyle name="Обычный 97 2 4" xfId="58580"/>
    <cellStyle name="Обычный 97 3" xfId="28720"/>
    <cellStyle name="Обычный 97 3 2" xfId="28721"/>
    <cellStyle name="Обычный 97 3 2 2" xfId="28722"/>
    <cellStyle name="Обычный 97 3 2 2 2" xfId="58581"/>
    <cellStyle name="Обычный 97 3 2 3" xfId="58582"/>
    <cellStyle name="Обычный 97 3 3" xfId="28723"/>
    <cellStyle name="Обычный 97 3 3 2" xfId="58583"/>
    <cellStyle name="Обычный 97 3 4" xfId="58584"/>
    <cellStyle name="Обычный 97 4" xfId="28724"/>
    <cellStyle name="Обычный 97 4 2" xfId="28725"/>
    <cellStyle name="Обычный 97 4 2 2" xfId="28726"/>
    <cellStyle name="Обычный 97 4 2 2 2" xfId="58585"/>
    <cellStyle name="Обычный 97 4 2 3" xfId="58586"/>
    <cellStyle name="Обычный 97 4 3" xfId="28727"/>
    <cellStyle name="Обычный 97 4 3 2" xfId="58587"/>
    <cellStyle name="Обычный 97 4 4" xfId="58588"/>
    <cellStyle name="Обычный 97 5" xfId="28728"/>
    <cellStyle name="Обычный 97 5 2" xfId="28729"/>
    <cellStyle name="Обычный 97 5 2 2" xfId="58589"/>
    <cellStyle name="Обычный 97 5 3" xfId="58590"/>
    <cellStyle name="Обычный 97 6" xfId="28730"/>
    <cellStyle name="Обычный 97 6 2" xfId="58591"/>
    <cellStyle name="Обычный 97 7" xfId="28731"/>
    <cellStyle name="Обычный 97 7 2" xfId="58592"/>
    <cellStyle name="Обычный 97 8" xfId="58593"/>
    <cellStyle name="Обычный 98" xfId="28732"/>
    <cellStyle name="Обычный 98 2" xfId="28733"/>
    <cellStyle name="Обычный 98 2 2" xfId="28734"/>
    <cellStyle name="Обычный 98 2 2 2" xfId="28735"/>
    <cellStyle name="Обычный 98 2 2 2 2" xfId="58594"/>
    <cellStyle name="Обычный 98 2 2 3" xfId="58595"/>
    <cellStyle name="Обычный 98 2 3" xfId="28736"/>
    <cellStyle name="Обычный 98 2 3 2" xfId="58596"/>
    <cellStyle name="Обычный 98 2 4" xfId="58597"/>
    <cellStyle name="Обычный 98 3" xfId="28737"/>
    <cellStyle name="Обычный 98 3 2" xfId="28738"/>
    <cellStyle name="Обычный 98 3 2 2" xfId="28739"/>
    <cellStyle name="Обычный 98 3 2 2 2" xfId="58598"/>
    <cellStyle name="Обычный 98 3 2 3" xfId="58599"/>
    <cellStyle name="Обычный 98 3 3" xfId="28740"/>
    <cellStyle name="Обычный 98 3 3 2" xfId="58600"/>
    <cellStyle name="Обычный 98 3 4" xfId="58601"/>
    <cellStyle name="Обычный 98 4" xfId="28741"/>
    <cellStyle name="Обычный 98 4 2" xfId="28742"/>
    <cellStyle name="Обычный 98 4 2 2" xfId="28743"/>
    <cellStyle name="Обычный 98 4 2 2 2" xfId="58602"/>
    <cellStyle name="Обычный 98 4 2 3" xfId="58603"/>
    <cellStyle name="Обычный 98 4 3" xfId="28744"/>
    <cellStyle name="Обычный 98 4 3 2" xfId="58604"/>
    <cellStyle name="Обычный 98 4 4" xfId="58605"/>
    <cellStyle name="Обычный 98 5" xfId="28745"/>
    <cellStyle name="Обычный 98 5 2" xfId="28746"/>
    <cellStyle name="Обычный 98 5 2 2" xfId="58606"/>
    <cellStyle name="Обычный 98 5 3" xfId="58607"/>
    <cellStyle name="Обычный 98 6" xfId="28747"/>
    <cellStyle name="Обычный 98 6 2" xfId="58608"/>
    <cellStyle name="Обычный 98 7" xfId="28748"/>
    <cellStyle name="Обычный 98 7 2" xfId="58609"/>
    <cellStyle name="Обычный 98 8" xfId="58610"/>
    <cellStyle name="Обычный 99" xfId="28749"/>
    <cellStyle name="Обычный 99 2" xfId="28750"/>
    <cellStyle name="Обычный 99 2 2" xfId="28751"/>
    <cellStyle name="Обычный 99 2 2 2" xfId="28752"/>
    <cellStyle name="Обычный 99 2 2 2 2" xfId="58611"/>
    <cellStyle name="Обычный 99 2 2 3" xfId="58612"/>
    <cellStyle name="Обычный 99 2 3" xfId="28753"/>
    <cellStyle name="Обычный 99 2 3 2" xfId="58613"/>
    <cellStyle name="Обычный 99 2 4" xfId="58614"/>
    <cellStyle name="Обычный 99 3" xfId="28754"/>
    <cellStyle name="Обычный 99 3 2" xfId="28755"/>
    <cellStyle name="Обычный 99 3 2 2" xfId="28756"/>
    <cellStyle name="Обычный 99 3 2 2 2" xfId="58615"/>
    <cellStyle name="Обычный 99 3 2 3" xfId="58616"/>
    <cellStyle name="Обычный 99 3 3" xfId="28757"/>
    <cellStyle name="Обычный 99 3 3 2" xfId="58617"/>
    <cellStyle name="Обычный 99 3 4" xfId="58618"/>
    <cellStyle name="Обычный 99 4" xfId="28758"/>
    <cellStyle name="Обычный 99 4 2" xfId="28759"/>
    <cellStyle name="Обычный 99 4 2 2" xfId="28760"/>
    <cellStyle name="Обычный 99 4 2 2 2" xfId="58619"/>
    <cellStyle name="Обычный 99 4 2 3" xfId="58620"/>
    <cellStyle name="Обычный 99 4 3" xfId="28761"/>
    <cellStyle name="Обычный 99 4 3 2" xfId="58621"/>
    <cellStyle name="Обычный 99 4 4" xfId="58622"/>
    <cellStyle name="Обычный 99 5" xfId="28762"/>
    <cellStyle name="Обычный 99 5 2" xfId="28763"/>
    <cellStyle name="Обычный 99 5 2 2" xfId="58623"/>
    <cellStyle name="Обычный 99 5 3" xfId="58624"/>
    <cellStyle name="Обычный 99 6" xfId="28764"/>
    <cellStyle name="Обычный 99 6 2" xfId="58625"/>
    <cellStyle name="Обычный 99 7" xfId="28765"/>
    <cellStyle name="Обычный 99 7 2" xfId="58626"/>
    <cellStyle name="Обычный 99 8" xfId="58627"/>
    <cellStyle name="Обычный_ИПР 2008 ПЭ корр_прил 1.1" xfId="60311"/>
    <cellStyle name="Обычный_Исполнительный аппарат МРСК Центра и Приволжья" xfId="59049"/>
    <cellStyle name="Плохой 2" xfId="28766"/>
    <cellStyle name="Плохой 2 10" xfId="28767"/>
    <cellStyle name="Плохой 2 10 2" xfId="58628"/>
    <cellStyle name="Плохой 2 11" xfId="28768"/>
    <cellStyle name="Плохой 2 11 2" xfId="58629"/>
    <cellStyle name="Плохой 2 12" xfId="28769"/>
    <cellStyle name="Плохой 2 12 2" xfId="58630"/>
    <cellStyle name="Плохой 2 13" xfId="28770"/>
    <cellStyle name="Плохой 2 13 2" xfId="58631"/>
    <cellStyle name="Плохой 2 14" xfId="28771"/>
    <cellStyle name="Плохой 2 14 2" xfId="58632"/>
    <cellStyle name="Плохой 2 15" xfId="28772"/>
    <cellStyle name="Плохой 2 15 2" xfId="58633"/>
    <cellStyle name="Плохой 2 16" xfId="28773"/>
    <cellStyle name="Плохой 2 16 2" xfId="58634"/>
    <cellStyle name="Плохой 2 17" xfId="28774"/>
    <cellStyle name="Плохой 2 17 2" xfId="58635"/>
    <cellStyle name="Плохой 2 18" xfId="28775"/>
    <cellStyle name="Плохой 2 18 2" xfId="58636"/>
    <cellStyle name="Плохой 2 19" xfId="28776"/>
    <cellStyle name="Плохой 2 19 2" xfId="58637"/>
    <cellStyle name="Плохой 2 2" xfId="28777"/>
    <cellStyle name="Плохой 2 2 2" xfId="58638"/>
    <cellStyle name="Плохой 2 20" xfId="28778"/>
    <cellStyle name="Плохой 2 20 2" xfId="58639"/>
    <cellStyle name="Плохой 2 21" xfId="28779"/>
    <cellStyle name="Плохой 2 21 2" xfId="58640"/>
    <cellStyle name="Плохой 2 22" xfId="28780"/>
    <cellStyle name="Плохой 2 22 2" xfId="58641"/>
    <cellStyle name="Плохой 2 23" xfId="28781"/>
    <cellStyle name="Плохой 2 23 2" xfId="58642"/>
    <cellStyle name="Плохой 2 24" xfId="58643"/>
    <cellStyle name="Плохой 2 3" xfId="28782"/>
    <cellStyle name="Плохой 2 3 2" xfId="58644"/>
    <cellStyle name="Плохой 2 4" xfId="28783"/>
    <cellStyle name="Плохой 2 4 2" xfId="58645"/>
    <cellStyle name="Плохой 2 5" xfId="28784"/>
    <cellStyle name="Плохой 2 5 2" xfId="58646"/>
    <cellStyle name="Плохой 2 6" xfId="28785"/>
    <cellStyle name="Плохой 2 6 2" xfId="58647"/>
    <cellStyle name="Плохой 2 7" xfId="28786"/>
    <cellStyle name="Плохой 2 7 2" xfId="58648"/>
    <cellStyle name="Плохой 2 8" xfId="28787"/>
    <cellStyle name="Плохой 2 8 2" xfId="58649"/>
    <cellStyle name="Плохой 2 9" xfId="28788"/>
    <cellStyle name="Плохой 2 9 2" xfId="58650"/>
    <cellStyle name="Плохой 3" xfId="28789"/>
    <cellStyle name="Плохой 3 10" xfId="28790"/>
    <cellStyle name="Плохой 3 10 2" xfId="58651"/>
    <cellStyle name="Плохой 3 11" xfId="28791"/>
    <cellStyle name="Плохой 3 11 2" xfId="58652"/>
    <cellStyle name="Плохой 3 12" xfId="28792"/>
    <cellStyle name="Плохой 3 12 2" xfId="58653"/>
    <cellStyle name="Плохой 3 13" xfId="28793"/>
    <cellStyle name="Плохой 3 13 2" xfId="58654"/>
    <cellStyle name="Плохой 3 14" xfId="28794"/>
    <cellStyle name="Плохой 3 14 2" xfId="58655"/>
    <cellStyle name="Плохой 3 15" xfId="28795"/>
    <cellStyle name="Плохой 3 15 2" xfId="58656"/>
    <cellStyle name="Плохой 3 16" xfId="28796"/>
    <cellStyle name="Плохой 3 16 2" xfId="58657"/>
    <cellStyle name="Плохой 3 17" xfId="28797"/>
    <cellStyle name="Плохой 3 17 2" xfId="58658"/>
    <cellStyle name="Плохой 3 18" xfId="28798"/>
    <cellStyle name="Плохой 3 18 2" xfId="58659"/>
    <cellStyle name="Плохой 3 19" xfId="28799"/>
    <cellStyle name="Плохой 3 19 2" xfId="58660"/>
    <cellStyle name="Плохой 3 2" xfId="28800"/>
    <cellStyle name="Плохой 3 2 2" xfId="58661"/>
    <cellStyle name="Плохой 3 20" xfId="28801"/>
    <cellStyle name="Плохой 3 20 2" xfId="58662"/>
    <cellStyle name="Плохой 3 21" xfId="28802"/>
    <cellStyle name="Плохой 3 21 2" xfId="58663"/>
    <cellStyle name="Плохой 3 22" xfId="28803"/>
    <cellStyle name="Плохой 3 22 2" xfId="58664"/>
    <cellStyle name="Плохой 3 23" xfId="28804"/>
    <cellStyle name="Плохой 3 23 2" xfId="58665"/>
    <cellStyle name="Плохой 3 24" xfId="58666"/>
    <cellStyle name="Плохой 3 3" xfId="28805"/>
    <cellStyle name="Плохой 3 3 2" xfId="58667"/>
    <cellStyle name="Плохой 3 4" xfId="28806"/>
    <cellStyle name="Плохой 3 4 2" xfId="58668"/>
    <cellStyle name="Плохой 3 5" xfId="28807"/>
    <cellStyle name="Плохой 3 5 2" xfId="58669"/>
    <cellStyle name="Плохой 3 6" xfId="28808"/>
    <cellStyle name="Плохой 3 6 2" xfId="58670"/>
    <cellStyle name="Плохой 3 7" xfId="28809"/>
    <cellStyle name="Плохой 3 7 2" xfId="58671"/>
    <cellStyle name="Плохой 3 8" xfId="28810"/>
    <cellStyle name="Плохой 3 8 2" xfId="58672"/>
    <cellStyle name="Плохой 3 9" xfId="28811"/>
    <cellStyle name="Плохой 3 9 2" xfId="58673"/>
    <cellStyle name="Плохой 4" xfId="28812"/>
    <cellStyle name="Плохой 4 2" xfId="58674"/>
    <cellStyle name="Плохой 5" xfId="28813"/>
    <cellStyle name="Плохой 5 2" xfId="58675"/>
    <cellStyle name="Плохой 6" xfId="28814"/>
    <cellStyle name="Плохой 6 2" xfId="58676"/>
    <cellStyle name="Плохой 7" xfId="28815"/>
    <cellStyle name="Поле ввода" xfId="28816"/>
    <cellStyle name="Пояснение 2" xfId="28817"/>
    <cellStyle name="Пояснение 2 10" xfId="28818"/>
    <cellStyle name="Пояснение 2 10 2" xfId="58677"/>
    <cellStyle name="Пояснение 2 11" xfId="28819"/>
    <cellStyle name="Пояснение 2 11 2" xfId="58678"/>
    <cellStyle name="Пояснение 2 12" xfId="28820"/>
    <cellStyle name="Пояснение 2 12 2" xfId="58679"/>
    <cellStyle name="Пояснение 2 13" xfId="28821"/>
    <cellStyle name="Пояснение 2 13 2" xfId="58680"/>
    <cellStyle name="Пояснение 2 14" xfId="28822"/>
    <cellStyle name="Пояснение 2 14 2" xfId="58681"/>
    <cellStyle name="Пояснение 2 15" xfId="28823"/>
    <cellStyle name="Пояснение 2 15 2" xfId="58682"/>
    <cellStyle name="Пояснение 2 16" xfId="28824"/>
    <cellStyle name="Пояснение 2 16 2" xfId="58683"/>
    <cellStyle name="Пояснение 2 17" xfId="28825"/>
    <cellStyle name="Пояснение 2 17 2" xfId="58684"/>
    <cellStyle name="Пояснение 2 18" xfId="28826"/>
    <cellStyle name="Пояснение 2 18 2" xfId="58685"/>
    <cellStyle name="Пояснение 2 19" xfId="28827"/>
    <cellStyle name="Пояснение 2 19 2" xfId="58686"/>
    <cellStyle name="Пояснение 2 2" xfId="28828"/>
    <cellStyle name="Пояснение 2 2 2" xfId="58687"/>
    <cellStyle name="Пояснение 2 20" xfId="28829"/>
    <cellStyle name="Пояснение 2 20 2" xfId="58688"/>
    <cellStyle name="Пояснение 2 21" xfId="28830"/>
    <cellStyle name="Пояснение 2 21 2" xfId="58689"/>
    <cellStyle name="Пояснение 2 22" xfId="28831"/>
    <cellStyle name="Пояснение 2 22 2" xfId="58690"/>
    <cellStyle name="Пояснение 2 23" xfId="28832"/>
    <cellStyle name="Пояснение 2 23 2" xfId="58691"/>
    <cellStyle name="Пояснение 2 24" xfId="58692"/>
    <cellStyle name="Пояснение 2 3" xfId="28833"/>
    <cellStyle name="Пояснение 2 3 2" xfId="58693"/>
    <cellStyle name="Пояснение 2 4" xfId="28834"/>
    <cellStyle name="Пояснение 2 4 2" xfId="58694"/>
    <cellStyle name="Пояснение 2 5" xfId="28835"/>
    <cellStyle name="Пояснение 2 5 2" xfId="58695"/>
    <cellStyle name="Пояснение 2 6" xfId="28836"/>
    <cellStyle name="Пояснение 2 6 2" xfId="58696"/>
    <cellStyle name="Пояснение 2 7" xfId="28837"/>
    <cellStyle name="Пояснение 2 7 2" xfId="58697"/>
    <cellStyle name="Пояснение 2 8" xfId="28838"/>
    <cellStyle name="Пояснение 2 8 2" xfId="58698"/>
    <cellStyle name="Пояснение 2 9" xfId="28839"/>
    <cellStyle name="Пояснение 2 9 2" xfId="58699"/>
    <cellStyle name="Пояснение 3" xfId="28840"/>
    <cellStyle name="Пояснение 3 10" xfId="28841"/>
    <cellStyle name="Пояснение 3 10 2" xfId="58700"/>
    <cellStyle name="Пояснение 3 11" xfId="28842"/>
    <cellStyle name="Пояснение 3 11 2" xfId="58701"/>
    <cellStyle name="Пояснение 3 12" xfId="28843"/>
    <cellStyle name="Пояснение 3 12 2" xfId="58702"/>
    <cellStyle name="Пояснение 3 13" xfId="28844"/>
    <cellStyle name="Пояснение 3 13 2" xfId="58703"/>
    <cellStyle name="Пояснение 3 14" xfId="28845"/>
    <cellStyle name="Пояснение 3 14 2" xfId="58704"/>
    <cellStyle name="Пояснение 3 15" xfId="28846"/>
    <cellStyle name="Пояснение 3 15 2" xfId="58705"/>
    <cellStyle name="Пояснение 3 16" xfId="28847"/>
    <cellStyle name="Пояснение 3 16 2" xfId="58706"/>
    <cellStyle name="Пояснение 3 17" xfId="28848"/>
    <cellStyle name="Пояснение 3 17 2" xfId="58707"/>
    <cellStyle name="Пояснение 3 18" xfId="28849"/>
    <cellStyle name="Пояснение 3 18 2" xfId="58708"/>
    <cellStyle name="Пояснение 3 19" xfId="28850"/>
    <cellStyle name="Пояснение 3 19 2" xfId="58709"/>
    <cellStyle name="Пояснение 3 2" xfId="28851"/>
    <cellStyle name="Пояснение 3 2 2" xfId="58710"/>
    <cellStyle name="Пояснение 3 20" xfId="28852"/>
    <cellStyle name="Пояснение 3 20 2" xfId="58711"/>
    <cellStyle name="Пояснение 3 21" xfId="28853"/>
    <cellStyle name="Пояснение 3 21 2" xfId="58712"/>
    <cellStyle name="Пояснение 3 22" xfId="28854"/>
    <cellStyle name="Пояснение 3 22 2" xfId="58713"/>
    <cellStyle name="Пояснение 3 23" xfId="28855"/>
    <cellStyle name="Пояснение 3 23 2" xfId="58714"/>
    <cellStyle name="Пояснение 3 24" xfId="58715"/>
    <cellStyle name="Пояснение 3 3" xfId="28856"/>
    <cellStyle name="Пояснение 3 3 2" xfId="58716"/>
    <cellStyle name="Пояснение 3 4" xfId="28857"/>
    <cellStyle name="Пояснение 3 4 2" xfId="58717"/>
    <cellStyle name="Пояснение 3 5" xfId="28858"/>
    <cellStyle name="Пояснение 3 5 2" xfId="58718"/>
    <cellStyle name="Пояснение 3 6" xfId="28859"/>
    <cellStyle name="Пояснение 3 6 2" xfId="58719"/>
    <cellStyle name="Пояснение 3 7" xfId="28860"/>
    <cellStyle name="Пояснение 3 7 2" xfId="58720"/>
    <cellStyle name="Пояснение 3 8" xfId="28861"/>
    <cellStyle name="Пояснение 3 8 2" xfId="58721"/>
    <cellStyle name="Пояснение 3 9" xfId="28862"/>
    <cellStyle name="Пояснение 3 9 2" xfId="58722"/>
    <cellStyle name="Пояснение 4" xfId="28863"/>
    <cellStyle name="Пояснение 4 2" xfId="58723"/>
    <cellStyle name="Пояснение 5" xfId="28864"/>
    <cellStyle name="Пояснение 5 2" xfId="58724"/>
    <cellStyle name="Пояснение 6" xfId="28865"/>
    <cellStyle name="Пояснение 6 2" xfId="58725"/>
    <cellStyle name="Пояснение 7" xfId="28866"/>
    <cellStyle name="Примечание 2" xfId="28867"/>
    <cellStyle name="Примечание 2 10" xfId="28868"/>
    <cellStyle name="Примечание 2 10 2" xfId="58726"/>
    <cellStyle name="Примечание 2 11" xfId="28869"/>
    <cellStyle name="Примечание 2 11 2" xfId="58727"/>
    <cellStyle name="Примечание 2 12" xfId="28870"/>
    <cellStyle name="Примечание 2 12 2" xfId="58728"/>
    <cellStyle name="Примечание 2 13" xfId="28871"/>
    <cellStyle name="Примечание 2 13 2" xfId="58729"/>
    <cellStyle name="Примечание 2 14" xfId="28872"/>
    <cellStyle name="Примечание 2 14 2" xfId="58730"/>
    <cellStyle name="Примечание 2 15" xfId="28873"/>
    <cellStyle name="Примечание 2 15 2" xfId="58731"/>
    <cellStyle name="Примечание 2 16" xfId="28874"/>
    <cellStyle name="Примечание 2 16 2" xfId="58732"/>
    <cellStyle name="Примечание 2 17" xfId="28875"/>
    <cellStyle name="Примечание 2 17 2" xfId="58733"/>
    <cellStyle name="Примечание 2 18" xfId="28876"/>
    <cellStyle name="Примечание 2 18 2" xfId="58734"/>
    <cellStyle name="Примечание 2 19" xfId="28877"/>
    <cellStyle name="Примечание 2 19 2" xfId="58735"/>
    <cellStyle name="Примечание 2 2" xfId="28878"/>
    <cellStyle name="Примечание 2 2 10" xfId="28879"/>
    <cellStyle name="Примечание 2 2 10 2" xfId="58736"/>
    <cellStyle name="Примечание 2 2 11" xfId="28880"/>
    <cellStyle name="Примечание 2 2 11 2" xfId="58737"/>
    <cellStyle name="Примечание 2 2 12" xfId="28881"/>
    <cellStyle name="Примечание 2 2 12 2" xfId="58738"/>
    <cellStyle name="Примечание 2 2 13" xfId="28882"/>
    <cellStyle name="Примечание 2 2 13 2" xfId="58739"/>
    <cellStyle name="Примечание 2 2 14" xfId="28883"/>
    <cellStyle name="Примечание 2 2 14 2" xfId="58740"/>
    <cellStyle name="Примечание 2 2 15" xfId="28884"/>
    <cellStyle name="Примечание 2 2 15 2" xfId="58741"/>
    <cellStyle name="Примечание 2 2 16" xfId="28885"/>
    <cellStyle name="Примечание 2 2 16 2" xfId="58742"/>
    <cellStyle name="Примечание 2 2 17" xfId="28886"/>
    <cellStyle name="Примечание 2 2 17 2" xfId="58743"/>
    <cellStyle name="Примечание 2 2 18" xfId="28887"/>
    <cellStyle name="Примечание 2 2 18 2" xfId="58744"/>
    <cellStyle name="Примечание 2 2 19" xfId="28888"/>
    <cellStyle name="Примечание 2 2 19 2" xfId="58745"/>
    <cellStyle name="Примечание 2 2 2" xfId="28889"/>
    <cellStyle name="Примечание 2 2 2 2" xfId="58746"/>
    <cellStyle name="Примечание 2 2 20" xfId="28890"/>
    <cellStyle name="Примечание 2 2 20 2" xfId="58747"/>
    <cellStyle name="Примечание 2 2 21" xfId="28891"/>
    <cellStyle name="Примечание 2 2 21 2" xfId="58748"/>
    <cellStyle name="Примечание 2 2 22" xfId="28892"/>
    <cellStyle name="Примечание 2 2 22 2" xfId="58749"/>
    <cellStyle name="Примечание 2 2 23" xfId="28893"/>
    <cellStyle name="Примечание 2 2 23 2" xfId="58750"/>
    <cellStyle name="Примечание 2 2 24" xfId="58751"/>
    <cellStyle name="Примечание 2 2 3" xfId="28894"/>
    <cellStyle name="Примечание 2 2 3 2" xfId="58752"/>
    <cellStyle name="Примечание 2 2 4" xfId="28895"/>
    <cellStyle name="Примечание 2 2 4 2" xfId="58753"/>
    <cellStyle name="Примечание 2 2 5" xfId="28896"/>
    <cellStyle name="Примечание 2 2 5 2" xfId="58754"/>
    <cellStyle name="Примечание 2 2 6" xfId="28897"/>
    <cellStyle name="Примечание 2 2 6 2" xfId="58755"/>
    <cellStyle name="Примечание 2 2 7" xfId="28898"/>
    <cellStyle name="Примечание 2 2 7 2" xfId="58756"/>
    <cellStyle name="Примечание 2 2 8" xfId="28899"/>
    <cellStyle name="Примечание 2 2 8 2" xfId="58757"/>
    <cellStyle name="Примечание 2 2 9" xfId="28900"/>
    <cellStyle name="Примечание 2 2 9 2" xfId="58758"/>
    <cellStyle name="Примечание 2 20" xfId="28901"/>
    <cellStyle name="Примечание 2 20 2" xfId="58759"/>
    <cellStyle name="Примечание 2 21" xfId="28902"/>
    <cellStyle name="Примечание 2 21 2" xfId="58760"/>
    <cellStyle name="Примечание 2 22" xfId="28903"/>
    <cellStyle name="Примечание 2 22 2" xfId="58761"/>
    <cellStyle name="Примечание 2 23" xfId="28904"/>
    <cellStyle name="Примечание 2 23 2" xfId="58762"/>
    <cellStyle name="Примечание 2 24" xfId="28905"/>
    <cellStyle name="Примечание 2 24 2" xfId="58763"/>
    <cellStyle name="Примечание 2 25" xfId="58764"/>
    <cellStyle name="Примечание 2 3" xfId="28906"/>
    <cellStyle name="Примечание 2 3 2" xfId="58765"/>
    <cellStyle name="Примечание 2 4" xfId="28907"/>
    <cellStyle name="Примечание 2 4 2" xfId="58766"/>
    <cellStyle name="Примечание 2 5" xfId="28908"/>
    <cellStyle name="Примечание 2 5 2" xfId="58767"/>
    <cellStyle name="Примечание 2 6" xfId="28909"/>
    <cellStyle name="Примечание 2 6 2" xfId="58768"/>
    <cellStyle name="Примечание 2 7" xfId="28910"/>
    <cellStyle name="Примечание 2 7 2" xfId="58769"/>
    <cellStyle name="Примечание 2 8" xfId="28911"/>
    <cellStyle name="Примечание 2 8 2" xfId="58770"/>
    <cellStyle name="Примечание 2 9" xfId="28912"/>
    <cellStyle name="Примечание 2 9 2" xfId="58771"/>
    <cellStyle name="Примечание 3" xfId="28913"/>
    <cellStyle name="Примечание 3 10" xfId="28914"/>
    <cellStyle name="Примечание 3 10 2" xfId="58772"/>
    <cellStyle name="Примечание 3 11" xfId="28915"/>
    <cellStyle name="Примечание 3 11 2" xfId="58773"/>
    <cellStyle name="Примечание 3 12" xfId="28916"/>
    <cellStyle name="Примечание 3 12 2" xfId="58774"/>
    <cellStyle name="Примечание 3 13" xfId="28917"/>
    <cellStyle name="Примечание 3 13 2" xfId="58775"/>
    <cellStyle name="Примечание 3 14" xfId="28918"/>
    <cellStyle name="Примечание 3 14 2" xfId="58776"/>
    <cellStyle name="Примечание 3 15" xfId="28919"/>
    <cellStyle name="Примечание 3 15 2" xfId="58777"/>
    <cellStyle name="Примечание 3 16" xfId="28920"/>
    <cellStyle name="Примечание 3 16 2" xfId="58778"/>
    <cellStyle name="Примечание 3 17" xfId="28921"/>
    <cellStyle name="Примечание 3 17 2" xfId="58779"/>
    <cellStyle name="Примечание 3 18" xfId="28922"/>
    <cellStyle name="Примечание 3 18 2" xfId="58780"/>
    <cellStyle name="Примечание 3 19" xfId="28923"/>
    <cellStyle name="Примечание 3 19 2" xfId="58781"/>
    <cellStyle name="Примечание 3 2" xfId="28924"/>
    <cellStyle name="Примечание 3 2 2" xfId="58782"/>
    <cellStyle name="Примечание 3 20" xfId="28925"/>
    <cellStyle name="Примечание 3 20 2" xfId="58783"/>
    <cellStyle name="Примечание 3 21" xfId="28926"/>
    <cellStyle name="Примечание 3 21 2" xfId="58784"/>
    <cellStyle name="Примечание 3 22" xfId="28927"/>
    <cellStyle name="Примечание 3 22 2" xfId="58785"/>
    <cellStyle name="Примечание 3 23" xfId="28928"/>
    <cellStyle name="Примечание 3 23 2" xfId="58786"/>
    <cellStyle name="Примечание 3 24" xfId="28929"/>
    <cellStyle name="Примечание 3 24 2" xfId="58787"/>
    <cellStyle name="Примечание 3 25" xfId="58788"/>
    <cellStyle name="Примечание 3 3" xfId="28930"/>
    <cellStyle name="Примечание 3 3 2" xfId="58789"/>
    <cellStyle name="Примечание 3 4" xfId="28931"/>
    <cellStyle name="Примечание 3 4 2" xfId="58790"/>
    <cellStyle name="Примечание 3 5" xfId="28932"/>
    <cellStyle name="Примечание 3 5 2" xfId="58791"/>
    <cellStyle name="Примечание 3 6" xfId="28933"/>
    <cellStyle name="Примечание 3 6 2" xfId="58792"/>
    <cellStyle name="Примечание 3 7" xfId="28934"/>
    <cellStyle name="Примечание 3 7 2" xfId="58793"/>
    <cellStyle name="Примечание 3 8" xfId="28935"/>
    <cellStyle name="Примечание 3 8 2" xfId="58794"/>
    <cellStyle name="Примечание 3 9" xfId="28936"/>
    <cellStyle name="Примечание 3 9 2" xfId="58795"/>
    <cellStyle name="Примечание 4" xfId="28937"/>
    <cellStyle name="Примечание 4 10" xfId="28938"/>
    <cellStyle name="Примечание 4 10 2" xfId="58796"/>
    <cellStyle name="Примечание 4 11" xfId="28939"/>
    <cellStyle name="Примечание 4 11 2" xfId="58797"/>
    <cellStyle name="Примечание 4 12" xfId="28940"/>
    <cellStyle name="Примечание 4 12 2" xfId="58798"/>
    <cellStyle name="Примечание 4 13" xfId="28941"/>
    <cellStyle name="Примечание 4 13 2" xfId="58799"/>
    <cellStyle name="Примечание 4 14" xfId="28942"/>
    <cellStyle name="Примечание 4 14 2" xfId="58800"/>
    <cellStyle name="Примечание 4 15" xfId="28943"/>
    <cellStyle name="Примечание 4 15 2" xfId="58801"/>
    <cellStyle name="Примечание 4 16" xfId="28944"/>
    <cellStyle name="Примечание 4 16 2" xfId="58802"/>
    <cellStyle name="Примечание 4 17" xfId="28945"/>
    <cellStyle name="Примечание 4 17 2" xfId="58803"/>
    <cellStyle name="Примечание 4 18" xfId="28946"/>
    <cellStyle name="Примечание 4 18 2" xfId="58804"/>
    <cellStyle name="Примечание 4 19" xfId="28947"/>
    <cellStyle name="Примечание 4 19 2" xfId="58805"/>
    <cellStyle name="Примечание 4 2" xfId="28948"/>
    <cellStyle name="Примечание 4 2 2" xfId="58806"/>
    <cellStyle name="Примечание 4 20" xfId="28949"/>
    <cellStyle name="Примечание 4 20 2" xfId="58807"/>
    <cellStyle name="Примечание 4 21" xfId="28950"/>
    <cellStyle name="Примечание 4 21 2" xfId="58808"/>
    <cellStyle name="Примечание 4 22" xfId="28951"/>
    <cellStyle name="Примечание 4 22 2" xfId="58809"/>
    <cellStyle name="Примечание 4 23" xfId="28952"/>
    <cellStyle name="Примечание 4 23 2" xfId="58810"/>
    <cellStyle name="Примечание 4 24" xfId="28953"/>
    <cellStyle name="Примечание 4 24 2" xfId="58811"/>
    <cellStyle name="Примечание 4 25" xfId="58812"/>
    <cellStyle name="Примечание 4 3" xfId="28954"/>
    <cellStyle name="Примечание 4 3 2" xfId="58813"/>
    <cellStyle name="Примечание 4 4" xfId="28955"/>
    <cellStyle name="Примечание 4 4 2" xfId="58814"/>
    <cellStyle name="Примечание 4 5" xfId="28956"/>
    <cellStyle name="Примечание 4 5 2" xfId="58815"/>
    <cellStyle name="Примечание 4 6" xfId="28957"/>
    <cellStyle name="Примечание 4 6 2" xfId="58816"/>
    <cellStyle name="Примечание 4 7" xfId="28958"/>
    <cellStyle name="Примечание 4 7 2" xfId="58817"/>
    <cellStyle name="Примечание 4 8" xfId="28959"/>
    <cellStyle name="Примечание 4 8 2" xfId="58818"/>
    <cellStyle name="Примечание 4 9" xfId="28960"/>
    <cellStyle name="Примечание 4 9 2" xfId="58819"/>
    <cellStyle name="Примечание 5" xfId="28961"/>
    <cellStyle name="Примечание 5 10" xfId="28962"/>
    <cellStyle name="Примечание 5 10 2" xfId="58820"/>
    <cellStyle name="Примечание 5 11" xfId="28963"/>
    <cellStyle name="Примечание 5 11 2" xfId="58821"/>
    <cellStyle name="Примечание 5 12" xfId="28964"/>
    <cellStyle name="Примечание 5 12 2" xfId="58822"/>
    <cellStyle name="Примечание 5 13" xfId="28965"/>
    <cellStyle name="Примечание 5 13 2" xfId="58823"/>
    <cellStyle name="Примечание 5 14" xfId="28966"/>
    <cellStyle name="Примечание 5 14 2" xfId="58824"/>
    <cellStyle name="Примечание 5 15" xfId="28967"/>
    <cellStyle name="Примечание 5 15 2" xfId="58825"/>
    <cellStyle name="Примечание 5 16" xfId="28968"/>
    <cellStyle name="Примечание 5 16 2" xfId="58826"/>
    <cellStyle name="Примечание 5 17" xfId="28969"/>
    <cellStyle name="Примечание 5 17 2" xfId="58827"/>
    <cellStyle name="Примечание 5 18" xfId="28970"/>
    <cellStyle name="Примечание 5 18 2" xfId="58828"/>
    <cellStyle name="Примечание 5 19" xfId="28971"/>
    <cellStyle name="Примечание 5 19 2" xfId="58829"/>
    <cellStyle name="Примечание 5 2" xfId="28972"/>
    <cellStyle name="Примечание 5 2 2" xfId="58830"/>
    <cellStyle name="Примечание 5 20" xfId="28973"/>
    <cellStyle name="Примечание 5 20 2" xfId="58831"/>
    <cellStyle name="Примечание 5 21" xfId="28974"/>
    <cellStyle name="Примечание 5 21 2" xfId="58832"/>
    <cellStyle name="Примечание 5 22" xfId="28975"/>
    <cellStyle name="Примечание 5 22 2" xfId="58833"/>
    <cellStyle name="Примечание 5 23" xfId="28976"/>
    <cellStyle name="Примечание 5 23 2" xfId="58834"/>
    <cellStyle name="Примечание 5 24" xfId="28977"/>
    <cellStyle name="Примечание 5 24 2" xfId="58835"/>
    <cellStyle name="Примечание 5 25" xfId="58836"/>
    <cellStyle name="Примечание 5 3" xfId="28978"/>
    <cellStyle name="Примечание 5 3 2" xfId="58837"/>
    <cellStyle name="Примечание 5 4" xfId="28979"/>
    <cellStyle name="Примечание 5 4 2" xfId="58838"/>
    <cellStyle name="Примечание 5 5" xfId="28980"/>
    <cellStyle name="Примечание 5 5 2" xfId="58839"/>
    <cellStyle name="Примечание 5 6" xfId="28981"/>
    <cellStyle name="Примечание 5 6 2" xfId="58840"/>
    <cellStyle name="Примечание 5 7" xfId="28982"/>
    <cellStyle name="Примечание 5 7 2" xfId="58841"/>
    <cellStyle name="Примечание 5 8" xfId="28983"/>
    <cellStyle name="Примечание 5 8 2" xfId="58842"/>
    <cellStyle name="Примечание 5 9" xfId="28984"/>
    <cellStyle name="Примечание 5 9 2" xfId="58843"/>
    <cellStyle name="Примечание 6" xfId="28985"/>
    <cellStyle name="Примечание 6 10" xfId="28986"/>
    <cellStyle name="Примечание 6 10 2" xfId="58844"/>
    <cellStyle name="Примечание 6 11" xfId="28987"/>
    <cellStyle name="Примечание 6 11 2" xfId="58845"/>
    <cellStyle name="Примечание 6 12" xfId="28988"/>
    <cellStyle name="Примечание 6 12 2" xfId="58846"/>
    <cellStyle name="Примечание 6 13" xfId="28989"/>
    <cellStyle name="Примечание 6 13 2" xfId="58847"/>
    <cellStyle name="Примечание 6 14" xfId="28990"/>
    <cellStyle name="Примечание 6 14 2" xfId="58848"/>
    <cellStyle name="Примечание 6 15" xfId="28991"/>
    <cellStyle name="Примечание 6 15 2" xfId="58849"/>
    <cellStyle name="Примечание 6 16" xfId="28992"/>
    <cellStyle name="Примечание 6 16 2" xfId="58850"/>
    <cellStyle name="Примечание 6 17" xfId="28993"/>
    <cellStyle name="Примечание 6 17 2" xfId="58851"/>
    <cellStyle name="Примечание 6 18" xfId="28994"/>
    <cellStyle name="Примечание 6 18 2" xfId="58852"/>
    <cellStyle name="Примечание 6 19" xfId="28995"/>
    <cellStyle name="Примечание 6 19 2" xfId="58853"/>
    <cellStyle name="Примечание 6 2" xfId="28996"/>
    <cellStyle name="Примечание 6 2 2" xfId="58854"/>
    <cellStyle name="Примечание 6 20" xfId="28997"/>
    <cellStyle name="Примечание 6 20 2" xfId="58855"/>
    <cellStyle name="Примечание 6 21" xfId="28998"/>
    <cellStyle name="Примечание 6 21 2" xfId="58856"/>
    <cellStyle name="Примечание 6 22" xfId="28999"/>
    <cellStyle name="Примечание 6 22 2" xfId="58857"/>
    <cellStyle name="Примечание 6 23" xfId="29000"/>
    <cellStyle name="Примечание 6 23 2" xfId="58858"/>
    <cellStyle name="Примечание 6 24" xfId="58859"/>
    <cellStyle name="Примечание 6 3" xfId="29001"/>
    <cellStyle name="Примечание 6 3 2" xfId="58860"/>
    <cellStyle name="Примечание 6 4" xfId="29002"/>
    <cellStyle name="Примечание 6 4 2" xfId="58861"/>
    <cellStyle name="Примечание 6 5" xfId="29003"/>
    <cellStyle name="Примечание 6 5 2" xfId="58862"/>
    <cellStyle name="Примечание 6 6" xfId="29004"/>
    <cellStyle name="Примечание 6 6 2" xfId="58863"/>
    <cellStyle name="Примечание 6 7" xfId="29005"/>
    <cellStyle name="Примечание 6 7 2" xfId="58864"/>
    <cellStyle name="Примечание 6 8" xfId="29006"/>
    <cellStyle name="Примечание 6 8 2" xfId="58865"/>
    <cellStyle name="Примечание 6 9" xfId="29007"/>
    <cellStyle name="Примечание 6 9 2" xfId="58866"/>
    <cellStyle name="Примечание 7" xfId="29008"/>
    <cellStyle name="Примечание 7 2" xfId="58867"/>
    <cellStyle name="Примечание 8" xfId="29009"/>
    <cellStyle name="Примечание 8 2" xfId="58868"/>
    <cellStyle name="Процентный 10" xfId="29010"/>
    <cellStyle name="Процентный 10 2" xfId="29011"/>
    <cellStyle name="Процентный 11" xfId="29012"/>
    <cellStyle name="Процентный 11 2" xfId="59132"/>
    <cellStyle name="Процентный 12" xfId="29013"/>
    <cellStyle name="Процентный 12 2" xfId="59133"/>
    <cellStyle name="Процентный 13" xfId="29014"/>
    <cellStyle name="Процентный 13 2" xfId="59134"/>
    <cellStyle name="Процентный 14" xfId="29015"/>
    <cellStyle name="Процентный 14 2" xfId="59135"/>
    <cellStyle name="Процентный 15" xfId="29016"/>
    <cellStyle name="Процентный 15 2" xfId="59136"/>
    <cellStyle name="Процентный 16" xfId="29017"/>
    <cellStyle name="Процентный 16 2" xfId="59137"/>
    <cellStyle name="Процентный 17" xfId="59138"/>
    <cellStyle name="Процентный 2" xfId="29018"/>
    <cellStyle name="Процентный 2 2" xfId="29019"/>
    <cellStyle name="Процентный 2 2 2" xfId="59139"/>
    <cellStyle name="Процентный 2 2 3" xfId="59140"/>
    <cellStyle name="Процентный 2 3" xfId="29020"/>
    <cellStyle name="Процентный 2 3 2" xfId="59141"/>
    <cellStyle name="Процентный 2 4" xfId="29021"/>
    <cellStyle name="Процентный 2 4 2" xfId="59142"/>
    <cellStyle name="Процентный 2 5" xfId="59143"/>
    <cellStyle name="Процентный 2 6" xfId="59144"/>
    <cellStyle name="Процентный 3" xfId="29022"/>
    <cellStyle name="Процентный 3 2" xfId="29023"/>
    <cellStyle name="Процентный 3 3" xfId="29024"/>
    <cellStyle name="Процентный 3 4" xfId="29025"/>
    <cellStyle name="Процентный 3 5" xfId="29026"/>
    <cellStyle name="Процентный 3 6" xfId="29027"/>
    <cellStyle name="Процентный 3 6 2" xfId="59145"/>
    <cellStyle name="Процентный 3 7" xfId="59146"/>
    <cellStyle name="Процентный 3 8" xfId="59147"/>
    <cellStyle name="Процентный 4" xfId="29028"/>
    <cellStyle name="Процентный 4 2" xfId="29029"/>
    <cellStyle name="Процентный 4 2 2" xfId="29030"/>
    <cellStyle name="Процентный 4 3" xfId="29031"/>
    <cellStyle name="Процентный 4 3 2" xfId="29032"/>
    <cellStyle name="Процентный 4 4" xfId="29033"/>
    <cellStyle name="Процентный 4 4 2" xfId="29034"/>
    <cellStyle name="Процентный 4 5" xfId="29035"/>
    <cellStyle name="Процентный 4 6" xfId="59148"/>
    <cellStyle name="Процентный 5" xfId="29036"/>
    <cellStyle name="Процентный 5 2" xfId="59149"/>
    <cellStyle name="Процентный 5 2 2" xfId="59150"/>
    <cellStyle name="Процентный 5 3" xfId="59151"/>
    <cellStyle name="Процентный 6" xfId="29037"/>
    <cellStyle name="Процентный 6 2" xfId="29038"/>
    <cellStyle name="Процентный 7" xfId="29039"/>
    <cellStyle name="Процентный 7 2" xfId="29040"/>
    <cellStyle name="Процентный 8" xfId="29041"/>
    <cellStyle name="Процентный 8 2" xfId="29042"/>
    <cellStyle name="Процентный 9" xfId="29043"/>
    <cellStyle name="Процентный 9 2" xfId="29044"/>
    <cellStyle name="Связанная ячейка 2" xfId="29045"/>
    <cellStyle name="Связанная ячейка 2 10" xfId="29046"/>
    <cellStyle name="Связанная ячейка 2 10 2" xfId="58869"/>
    <cellStyle name="Связанная ячейка 2 11" xfId="29047"/>
    <cellStyle name="Связанная ячейка 2 11 2" xfId="58870"/>
    <cellStyle name="Связанная ячейка 2 12" xfId="29048"/>
    <cellStyle name="Связанная ячейка 2 12 2" xfId="58871"/>
    <cellStyle name="Связанная ячейка 2 13" xfId="29049"/>
    <cellStyle name="Связанная ячейка 2 13 2" xfId="58872"/>
    <cellStyle name="Связанная ячейка 2 14" xfId="29050"/>
    <cellStyle name="Связанная ячейка 2 14 2" xfId="58873"/>
    <cellStyle name="Связанная ячейка 2 15" xfId="29051"/>
    <cellStyle name="Связанная ячейка 2 15 2" xfId="58874"/>
    <cellStyle name="Связанная ячейка 2 16" xfId="29052"/>
    <cellStyle name="Связанная ячейка 2 16 2" xfId="58875"/>
    <cellStyle name="Связанная ячейка 2 17" xfId="29053"/>
    <cellStyle name="Связанная ячейка 2 17 2" xfId="58876"/>
    <cellStyle name="Связанная ячейка 2 18" xfId="29054"/>
    <cellStyle name="Связанная ячейка 2 18 2" xfId="58877"/>
    <cellStyle name="Связанная ячейка 2 19" xfId="29055"/>
    <cellStyle name="Связанная ячейка 2 19 2" xfId="58878"/>
    <cellStyle name="Связанная ячейка 2 2" xfId="29056"/>
    <cellStyle name="Связанная ячейка 2 2 2" xfId="58879"/>
    <cellStyle name="Связанная ячейка 2 20" xfId="29057"/>
    <cellStyle name="Связанная ячейка 2 20 2" xfId="58880"/>
    <cellStyle name="Связанная ячейка 2 21" xfId="29058"/>
    <cellStyle name="Связанная ячейка 2 21 2" xfId="58881"/>
    <cellStyle name="Связанная ячейка 2 22" xfId="29059"/>
    <cellStyle name="Связанная ячейка 2 22 2" xfId="58882"/>
    <cellStyle name="Связанная ячейка 2 23" xfId="29060"/>
    <cellStyle name="Связанная ячейка 2 23 2" xfId="58883"/>
    <cellStyle name="Связанная ячейка 2 24" xfId="58884"/>
    <cellStyle name="Связанная ячейка 2 3" xfId="29061"/>
    <cellStyle name="Связанная ячейка 2 3 2" xfId="58885"/>
    <cellStyle name="Связанная ячейка 2 4" xfId="29062"/>
    <cellStyle name="Связанная ячейка 2 4 2" xfId="58886"/>
    <cellStyle name="Связанная ячейка 2 5" xfId="29063"/>
    <cellStyle name="Связанная ячейка 2 5 2" xfId="58887"/>
    <cellStyle name="Связанная ячейка 2 6" xfId="29064"/>
    <cellStyle name="Связанная ячейка 2 6 2" xfId="58888"/>
    <cellStyle name="Связанная ячейка 2 7" xfId="29065"/>
    <cellStyle name="Связанная ячейка 2 7 2" xfId="58889"/>
    <cellStyle name="Связанная ячейка 2 8" xfId="29066"/>
    <cellStyle name="Связанная ячейка 2 8 2" xfId="58890"/>
    <cellStyle name="Связанная ячейка 2 9" xfId="29067"/>
    <cellStyle name="Связанная ячейка 2 9 2" xfId="58891"/>
    <cellStyle name="Связанная ячейка 3" xfId="29068"/>
    <cellStyle name="Связанная ячейка 3 10" xfId="29069"/>
    <cellStyle name="Связанная ячейка 3 10 2" xfId="58892"/>
    <cellStyle name="Связанная ячейка 3 11" xfId="29070"/>
    <cellStyle name="Связанная ячейка 3 11 2" xfId="58893"/>
    <cellStyle name="Связанная ячейка 3 12" xfId="29071"/>
    <cellStyle name="Связанная ячейка 3 12 2" xfId="58894"/>
    <cellStyle name="Связанная ячейка 3 13" xfId="29072"/>
    <cellStyle name="Связанная ячейка 3 13 2" xfId="58895"/>
    <cellStyle name="Связанная ячейка 3 14" xfId="29073"/>
    <cellStyle name="Связанная ячейка 3 14 2" xfId="58896"/>
    <cellStyle name="Связанная ячейка 3 15" xfId="29074"/>
    <cellStyle name="Связанная ячейка 3 15 2" xfId="58897"/>
    <cellStyle name="Связанная ячейка 3 16" xfId="29075"/>
    <cellStyle name="Связанная ячейка 3 16 2" xfId="58898"/>
    <cellStyle name="Связанная ячейка 3 17" xfId="29076"/>
    <cellStyle name="Связанная ячейка 3 17 2" xfId="58899"/>
    <cellStyle name="Связанная ячейка 3 18" xfId="29077"/>
    <cellStyle name="Связанная ячейка 3 18 2" xfId="58900"/>
    <cellStyle name="Связанная ячейка 3 19" xfId="29078"/>
    <cellStyle name="Связанная ячейка 3 19 2" xfId="58901"/>
    <cellStyle name="Связанная ячейка 3 2" xfId="29079"/>
    <cellStyle name="Связанная ячейка 3 2 2" xfId="58902"/>
    <cellStyle name="Связанная ячейка 3 20" xfId="29080"/>
    <cellStyle name="Связанная ячейка 3 20 2" xfId="58903"/>
    <cellStyle name="Связанная ячейка 3 21" xfId="29081"/>
    <cellStyle name="Связанная ячейка 3 21 2" xfId="58904"/>
    <cellStyle name="Связанная ячейка 3 22" xfId="29082"/>
    <cellStyle name="Связанная ячейка 3 22 2" xfId="58905"/>
    <cellStyle name="Связанная ячейка 3 23" xfId="29083"/>
    <cellStyle name="Связанная ячейка 3 23 2" xfId="58906"/>
    <cellStyle name="Связанная ячейка 3 24" xfId="58907"/>
    <cellStyle name="Связанная ячейка 3 3" xfId="29084"/>
    <cellStyle name="Связанная ячейка 3 3 2" xfId="58908"/>
    <cellStyle name="Связанная ячейка 3 4" xfId="29085"/>
    <cellStyle name="Связанная ячейка 3 4 2" xfId="58909"/>
    <cellStyle name="Связанная ячейка 3 5" xfId="29086"/>
    <cellStyle name="Связанная ячейка 3 5 2" xfId="58910"/>
    <cellStyle name="Связанная ячейка 3 6" xfId="29087"/>
    <cellStyle name="Связанная ячейка 3 6 2" xfId="58911"/>
    <cellStyle name="Связанная ячейка 3 7" xfId="29088"/>
    <cellStyle name="Связанная ячейка 3 7 2" xfId="58912"/>
    <cellStyle name="Связанная ячейка 3 8" xfId="29089"/>
    <cellStyle name="Связанная ячейка 3 8 2" xfId="58913"/>
    <cellStyle name="Связанная ячейка 3 9" xfId="29090"/>
    <cellStyle name="Связанная ячейка 3 9 2" xfId="58914"/>
    <cellStyle name="Связанная ячейка 4" xfId="29091"/>
    <cellStyle name="Связанная ячейка 4 2" xfId="58915"/>
    <cellStyle name="Связанная ячейка 5" xfId="29092"/>
    <cellStyle name="Связанная ячейка 5 2" xfId="58916"/>
    <cellStyle name="Связанная ячейка 6" xfId="29093"/>
    <cellStyle name="Связанная ячейка 6 2" xfId="58917"/>
    <cellStyle name="Связанная ячейка 7" xfId="29094"/>
    <cellStyle name="Стиль 1" xfId="25"/>
    <cellStyle name="Стиль 1 10" xfId="26"/>
    <cellStyle name="Стиль 1 10 2" xfId="29095"/>
    <cellStyle name="Стиль 1 10 3" xfId="29096"/>
    <cellStyle name="Стиль 1 11" xfId="29097"/>
    <cellStyle name="Стиль 1 12" xfId="29098"/>
    <cellStyle name="Стиль 1 13" xfId="29099"/>
    <cellStyle name="Стиль 1 14" xfId="29100"/>
    <cellStyle name="Стиль 1 15" xfId="29101"/>
    <cellStyle name="Стиль 1 16" xfId="29102"/>
    <cellStyle name="Стиль 1 17" xfId="29103"/>
    <cellStyle name="Стиль 1 18" xfId="29104"/>
    <cellStyle name="Стиль 1 19" xfId="29105"/>
    <cellStyle name="Стиль 1 2" xfId="29106"/>
    <cellStyle name="Стиль 1 2 10" xfId="29107"/>
    <cellStyle name="Стиль 1 2 11" xfId="29108"/>
    <cellStyle name="Стиль 1 2 12" xfId="29109"/>
    <cellStyle name="Стиль 1 2 13" xfId="29110"/>
    <cellStyle name="Стиль 1 2 14" xfId="29111"/>
    <cellStyle name="Стиль 1 2 15" xfId="29112"/>
    <cellStyle name="Стиль 1 2 16" xfId="29113"/>
    <cellStyle name="Стиль 1 2 16 2" xfId="58918"/>
    <cellStyle name="Стиль 1 2 17" xfId="59152"/>
    <cellStyle name="Стиль 1 2 2" xfId="29114"/>
    <cellStyle name="Стиль 1 2 2 2" xfId="29115"/>
    <cellStyle name="Стиль 1 2 2 2 2" xfId="58919"/>
    <cellStyle name="Стиль 1 2 2 3" xfId="29116"/>
    <cellStyle name="Стиль 1 2 2 3 2" xfId="58920"/>
    <cellStyle name="Стиль 1 2 2 4" xfId="29117"/>
    <cellStyle name="Стиль 1 2 2 4 2" xfId="58921"/>
    <cellStyle name="Стиль 1 2 2 5" xfId="29118"/>
    <cellStyle name="Стиль 1 2 2 5 2" xfId="58922"/>
    <cellStyle name="Стиль 1 2 2 6" xfId="29119"/>
    <cellStyle name="Стиль 1 2 2 6 2" xfId="58923"/>
    <cellStyle name="Стиль 1 2 3" xfId="29120"/>
    <cellStyle name="Стиль 1 2 3 2" xfId="29121"/>
    <cellStyle name="Стиль 1 2 3 2 2" xfId="58924"/>
    <cellStyle name="Стиль 1 2 4" xfId="29122"/>
    <cellStyle name="Стиль 1 2 4 2" xfId="29123"/>
    <cellStyle name="Стиль 1 2 4 2 2" xfId="58925"/>
    <cellStyle name="Стиль 1 2 5" xfId="29124"/>
    <cellStyle name="Стиль 1 2 5 2" xfId="29125"/>
    <cellStyle name="Стиль 1 2 5 2 2" xfId="58926"/>
    <cellStyle name="Стиль 1 2 6" xfId="29126"/>
    <cellStyle name="Стиль 1 2 7" xfId="29127"/>
    <cellStyle name="Стиль 1 2 8" xfId="29128"/>
    <cellStyle name="Стиль 1 2 9" xfId="29129"/>
    <cellStyle name="Стиль 1 20" xfId="29130"/>
    <cellStyle name="Стиль 1 21" xfId="29131"/>
    <cellStyle name="Стиль 1 22" xfId="29132"/>
    <cellStyle name="Стиль 1 23" xfId="29133"/>
    <cellStyle name="Стиль 1 24" xfId="29134"/>
    <cellStyle name="Стиль 1 25" xfId="29135"/>
    <cellStyle name="Стиль 1 26" xfId="29136"/>
    <cellStyle name="Стиль 1 27" xfId="29137"/>
    <cellStyle name="Стиль 1 28" xfId="29138"/>
    <cellStyle name="Стиль 1 29" xfId="29139"/>
    <cellStyle name="Стиль 1 3" xfId="29140"/>
    <cellStyle name="Стиль 1 3 2" xfId="29141"/>
    <cellStyle name="Стиль 1 3 2 2" xfId="58927"/>
    <cellStyle name="Стиль 1 30" xfId="29142"/>
    <cellStyle name="Стиль 1 31" xfId="29143"/>
    <cellStyle name="Стиль 1 32" xfId="29144"/>
    <cellStyle name="Стиль 1 33" xfId="29145"/>
    <cellStyle name="Стиль 1 34" xfId="29146"/>
    <cellStyle name="Стиль 1 35" xfId="29147"/>
    <cellStyle name="Стиль 1 36" xfId="29148"/>
    <cellStyle name="Стиль 1 37" xfId="29149"/>
    <cellStyle name="Стиль 1 38" xfId="29150"/>
    <cellStyle name="Стиль 1 39" xfId="29151"/>
    <cellStyle name="Стиль 1 4" xfId="29152"/>
    <cellStyle name="Стиль 1 4 2" xfId="29153"/>
    <cellStyle name="Стиль 1 4 2 2" xfId="58928"/>
    <cellStyle name="Стиль 1 40" xfId="29154"/>
    <cellStyle name="Стиль 1 41" xfId="29155"/>
    <cellStyle name="Стиль 1 42" xfId="29156"/>
    <cellStyle name="Стиль 1 43" xfId="29157"/>
    <cellStyle name="Стиль 1 44" xfId="29158"/>
    <cellStyle name="Стиль 1 45" xfId="29159"/>
    <cellStyle name="Стиль 1 46" xfId="29160"/>
    <cellStyle name="Стиль 1 47" xfId="29161"/>
    <cellStyle name="Стиль 1 48" xfId="29162"/>
    <cellStyle name="Стиль 1 49" xfId="29163"/>
    <cellStyle name="Стиль 1 5" xfId="29164"/>
    <cellStyle name="Стиль 1 5 2" xfId="29165"/>
    <cellStyle name="Стиль 1 5 2 2" xfId="58929"/>
    <cellStyle name="Стиль 1 50" xfId="29166"/>
    <cellStyle name="Стиль 1 51" xfId="29167"/>
    <cellStyle name="Стиль 1 52" xfId="29168"/>
    <cellStyle name="Стиль 1 53" xfId="29169"/>
    <cellStyle name="Стиль 1 54" xfId="29170"/>
    <cellStyle name="Стиль 1 55" xfId="29171"/>
    <cellStyle name="Стиль 1 55 2" xfId="58930"/>
    <cellStyle name="Стиль 1 56" xfId="29172"/>
    <cellStyle name="Стиль 1 57" xfId="59153"/>
    <cellStyle name="Стиль 1 6" xfId="29173"/>
    <cellStyle name="Стиль 1 7" xfId="29174"/>
    <cellStyle name="Стиль 1 8" xfId="29175"/>
    <cellStyle name="Стиль 1 9" xfId="29176"/>
    <cellStyle name="Текст предупреждения 2" xfId="29177"/>
    <cellStyle name="Текст предупреждения 2 10" xfId="29178"/>
    <cellStyle name="Текст предупреждения 2 10 2" xfId="58931"/>
    <cellStyle name="Текст предупреждения 2 11" xfId="29179"/>
    <cellStyle name="Текст предупреждения 2 11 2" xfId="58932"/>
    <cellStyle name="Текст предупреждения 2 12" xfId="29180"/>
    <cellStyle name="Текст предупреждения 2 12 2" xfId="58933"/>
    <cellStyle name="Текст предупреждения 2 13" xfId="29181"/>
    <cellStyle name="Текст предупреждения 2 13 2" xfId="58934"/>
    <cellStyle name="Текст предупреждения 2 14" xfId="29182"/>
    <cellStyle name="Текст предупреждения 2 14 2" xfId="58935"/>
    <cellStyle name="Текст предупреждения 2 15" xfId="29183"/>
    <cellStyle name="Текст предупреждения 2 15 2" xfId="58936"/>
    <cellStyle name="Текст предупреждения 2 16" xfId="29184"/>
    <cellStyle name="Текст предупреждения 2 16 2" xfId="58937"/>
    <cellStyle name="Текст предупреждения 2 17" xfId="29185"/>
    <cellStyle name="Текст предупреждения 2 17 2" xfId="58938"/>
    <cellStyle name="Текст предупреждения 2 18" xfId="29186"/>
    <cellStyle name="Текст предупреждения 2 18 2" xfId="58939"/>
    <cellStyle name="Текст предупреждения 2 19" xfId="29187"/>
    <cellStyle name="Текст предупреждения 2 19 2" xfId="58940"/>
    <cellStyle name="Текст предупреждения 2 2" xfId="29188"/>
    <cellStyle name="Текст предупреждения 2 2 2" xfId="58941"/>
    <cellStyle name="Текст предупреждения 2 20" xfId="29189"/>
    <cellStyle name="Текст предупреждения 2 20 2" xfId="58942"/>
    <cellStyle name="Текст предупреждения 2 21" xfId="29190"/>
    <cellStyle name="Текст предупреждения 2 21 2" xfId="58943"/>
    <cellStyle name="Текст предупреждения 2 22" xfId="29191"/>
    <cellStyle name="Текст предупреждения 2 22 2" xfId="58944"/>
    <cellStyle name="Текст предупреждения 2 23" xfId="29192"/>
    <cellStyle name="Текст предупреждения 2 23 2" xfId="58945"/>
    <cellStyle name="Текст предупреждения 2 24" xfId="58946"/>
    <cellStyle name="Текст предупреждения 2 3" xfId="29193"/>
    <cellStyle name="Текст предупреждения 2 3 2" xfId="58947"/>
    <cellStyle name="Текст предупреждения 2 4" xfId="29194"/>
    <cellStyle name="Текст предупреждения 2 4 2" xfId="58948"/>
    <cellStyle name="Текст предупреждения 2 5" xfId="29195"/>
    <cellStyle name="Текст предупреждения 2 5 2" xfId="58949"/>
    <cellStyle name="Текст предупреждения 2 6" xfId="29196"/>
    <cellStyle name="Текст предупреждения 2 6 2" xfId="58950"/>
    <cellStyle name="Текст предупреждения 2 7" xfId="29197"/>
    <cellStyle name="Текст предупреждения 2 7 2" xfId="58951"/>
    <cellStyle name="Текст предупреждения 2 8" xfId="29198"/>
    <cellStyle name="Текст предупреждения 2 8 2" xfId="58952"/>
    <cellStyle name="Текст предупреждения 2 9" xfId="29199"/>
    <cellStyle name="Текст предупреждения 2 9 2" xfId="58953"/>
    <cellStyle name="Текст предупреждения 3" xfId="29200"/>
    <cellStyle name="Текст предупреждения 3 10" xfId="29201"/>
    <cellStyle name="Текст предупреждения 3 10 2" xfId="58954"/>
    <cellStyle name="Текст предупреждения 3 11" xfId="29202"/>
    <cellStyle name="Текст предупреждения 3 11 2" xfId="58955"/>
    <cellStyle name="Текст предупреждения 3 12" xfId="29203"/>
    <cellStyle name="Текст предупреждения 3 12 2" xfId="58956"/>
    <cellStyle name="Текст предупреждения 3 13" xfId="29204"/>
    <cellStyle name="Текст предупреждения 3 13 2" xfId="58957"/>
    <cellStyle name="Текст предупреждения 3 14" xfId="29205"/>
    <cellStyle name="Текст предупреждения 3 14 2" xfId="58958"/>
    <cellStyle name="Текст предупреждения 3 15" xfId="29206"/>
    <cellStyle name="Текст предупреждения 3 15 2" xfId="58959"/>
    <cellStyle name="Текст предупреждения 3 16" xfId="29207"/>
    <cellStyle name="Текст предупреждения 3 16 2" xfId="58960"/>
    <cellStyle name="Текст предупреждения 3 17" xfId="29208"/>
    <cellStyle name="Текст предупреждения 3 17 2" xfId="58961"/>
    <cellStyle name="Текст предупреждения 3 18" xfId="29209"/>
    <cellStyle name="Текст предупреждения 3 18 2" xfId="58962"/>
    <cellStyle name="Текст предупреждения 3 19" xfId="29210"/>
    <cellStyle name="Текст предупреждения 3 19 2" xfId="58963"/>
    <cellStyle name="Текст предупреждения 3 2" xfId="29211"/>
    <cellStyle name="Текст предупреждения 3 2 2" xfId="58964"/>
    <cellStyle name="Текст предупреждения 3 20" xfId="29212"/>
    <cellStyle name="Текст предупреждения 3 20 2" xfId="58965"/>
    <cellStyle name="Текст предупреждения 3 21" xfId="29213"/>
    <cellStyle name="Текст предупреждения 3 21 2" xfId="58966"/>
    <cellStyle name="Текст предупреждения 3 22" xfId="29214"/>
    <cellStyle name="Текст предупреждения 3 22 2" xfId="58967"/>
    <cellStyle name="Текст предупреждения 3 23" xfId="29215"/>
    <cellStyle name="Текст предупреждения 3 23 2" xfId="58968"/>
    <cellStyle name="Текст предупреждения 3 24" xfId="58969"/>
    <cellStyle name="Текст предупреждения 3 3" xfId="29216"/>
    <cellStyle name="Текст предупреждения 3 3 2" xfId="58970"/>
    <cellStyle name="Текст предупреждения 3 4" xfId="29217"/>
    <cellStyle name="Текст предупреждения 3 4 2" xfId="58971"/>
    <cellStyle name="Текст предупреждения 3 5" xfId="29218"/>
    <cellStyle name="Текст предупреждения 3 5 2" xfId="58972"/>
    <cellStyle name="Текст предупреждения 3 6" xfId="29219"/>
    <cellStyle name="Текст предупреждения 3 6 2" xfId="58973"/>
    <cellStyle name="Текст предупреждения 3 7" xfId="29220"/>
    <cellStyle name="Текст предупреждения 3 7 2" xfId="58974"/>
    <cellStyle name="Текст предупреждения 3 8" xfId="29221"/>
    <cellStyle name="Текст предупреждения 3 8 2" xfId="58975"/>
    <cellStyle name="Текст предупреждения 3 9" xfId="29222"/>
    <cellStyle name="Текст предупреждения 3 9 2" xfId="58976"/>
    <cellStyle name="Текст предупреждения 4" xfId="29223"/>
    <cellStyle name="Текст предупреждения 4 2" xfId="58977"/>
    <cellStyle name="Текст предупреждения 5" xfId="29224"/>
    <cellStyle name="Текст предупреждения 5 2" xfId="58978"/>
    <cellStyle name="Текст предупреждения 6" xfId="29225"/>
    <cellStyle name="Текст предупреждения 6 2" xfId="58979"/>
    <cellStyle name="Текст предупреждения 7" xfId="29226"/>
    <cellStyle name="Текстовый" xfId="29227"/>
    <cellStyle name="Тысячи [0]_22гк" xfId="29228"/>
    <cellStyle name="Тысячи_22гк" xfId="29229"/>
    <cellStyle name="Финансовый [0] 2" xfId="29230"/>
    <cellStyle name="Финансовый [0] 2 2" xfId="29231"/>
    <cellStyle name="Финансовый [0] 2 2 2" xfId="59154"/>
    <cellStyle name="Финансовый [0] 2 3" xfId="59155"/>
    <cellStyle name="Финансовый 10" xfId="29232"/>
    <cellStyle name="Финансовый 10 2" xfId="59156"/>
    <cellStyle name="Финансовый 11" xfId="29233"/>
    <cellStyle name="Финансовый 11 2" xfId="59157"/>
    <cellStyle name="Финансовый 11 29 9" xfId="29234"/>
    <cellStyle name="Финансовый 11 29 9 10" xfId="29235"/>
    <cellStyle name="Финансовый 11 29 9 10 10" xfId="29236"/>
    <cellStyle name="Финансовый 11 29 9 10 10 2" xfId="59158"/>
    <cellStyle name="Финансовый 11 29 9 10 11" xfId="29237"/>
    <cellStyle name="Финансовый 11 29 9 10 11 2" xfId="59159"/>
    <cellStyle name="Финансовый 11 29 9 10 12" xfId="29238"/>
    <cellStyle name="Финансовый 11 29 9 10 12 2" xfId="59160"/>
    <cellStyle name="Финансовый 11 29 9 10 13" xfId="29239"/>
    <cellStyle name="Финансовый 11 29 9 10 13 2" xfId="59161"/>
    <cellStyle name="Финансовый 11 29 9 10 14" xfId="29240"/>
    <cellStyle name="Финансовый 11 29 9 10 14 2" xfId="59162"/>
    <cellStyle name="Финансовый 11 29 9 10 15" xfId="29241"/>
    <cellStyle name="Финансовый 11 29 9 10 15 2" xfId="59163"/>
    <cellStyle name="Финансовый 11 29 9 10 16" xfId="29242"/>
    <cellStyle name="Финансовый 11 29 9 10 16 2" xfId="59164"/>
    <cellStyle name="Финансовый 11 29 9 10 17" xfId="29243"/>
    <cellStyle name="Финансовый 11 29 9 10 17 2" xfId="59165"/>
    <cellStyle name="Финансовый 11 29 9 10 18" xfId="29244"/>
    <cellStyle name="Финансовый 11 29 9 10 18 2" xfId="59166"/>
    <cellStyle name="Финансовый 11 29 9 10 19" xfId="29245"/>
    <cellStyle name="Финансовый 11 29 9 10 19 2" xfId="59167"/>
    <cellStyle name="Финансовый 11 29 9 10 2" xfId="29246"/>
    <cellStyle name="Финансовый 11 29 9 10 2 2" xfId="59168"/>
    <cellStyle name="Финансовый 11 29 9 10 20" xfId="29247"/>
    <cellStyle name="Финансовый 11 29 9 10 20 2" xfId="59169"/>
    <cellStyle name="Финансовый 11 29 9 10 21" xfId="29248"/>
    <cellStyle name="Финансовый 11 29 9 10 21 2" xfId="59170"/>
    <cellStyle name="Финансовый 11 29 9 10 22" xfId="29249"/>
    <cellStyle name="Финансовый 11 29 9 10 22 2" xfId="59171"/>
    <cellStyle name="Финансовый 11 29 9 10 23" xfId="29250"/>
    <cellStyle name="Финансовый 11 29 9 10 23 2" xfId="59172"/>
    <cellStyle name="Финансовый 11 29 9 10 24" xfId="59173"/>
    <cellStyle name="Финансовый 11 29 9 10 3" xfId="29251"/>
    <cellStyle name="Финансовый 11 29 9 10 3 2" xfId="59174"/>
    <cellStyle name="Финансовый 11 29 9 10 4" xfId="29252"/>
    <cellStyle name="Финансовый 11 29 9 10 4 2" xfId="59175"/>
    <cellStyle name="Финансовый 11 29 9 10 5" xfId="29253"/>
    <cellStyle name="Финансовый 11 29 9 10 5 2" xfId="59176"/>
    <cellStyle name="Финансовый 11 29 9 10 6" xfId="29254"/>
    <cellStyle name="Финансовый 11 29 9 10 6 2" xfId="59177"/>
    <cellStyle name="Финансовый 11 29 9 10 7" xfId="29255"/>
    <cellStyle name="Финансовый 11 29 9 10 7 2" xfId="59178"/>
    <cellStyle name="Финансовый 11 29 9 10 8" xfId="29256"/>
    <cellStyle name="Финансовый 11 29 9 10 8 2" xfId="59179"/>
    <cellStyle name="Финансовый 11 29 9 10 9" xfId="29257"/>
    <cellStyle name="Финансовый 11 29 9 10 9 2" xfId="59180"/>
    <cellStyle name="Финансовый 11 29 9 11" xfId="29258"/>
    <cellStyle name="Финансовый 11 29 9 11 10" xfId="29259"/>
    <cellStyle name="Финансовый 11 29 9 11 10 2" xfId="59181"/>
    <cellStyle name="Финансовый 11 29 9 11 11" xfId="29260"/>
    <cellStyle name="Финансовый 11 29 9 11 11 2" xfId="59182"/>
    <cellStyle name="Финансовый 11 29 9 11 12" xfId="29261"/>
    <cellStyle name="Финансовый 11 29 9 11 12 2" xfId="59183"/>
    <cellStyle name="Финансовый 11 29 9 11 13" xfId="29262"/>
    <cellStyle name="Финансовый 11 29 9 11 13 2" xfId="59184"/>
    <cellStyle name="Финансовый 11 29 9 11 14" xfId="29263"/>
    <cellStyle name="Финансовый 11 29 9 11 14 2" xfId="59185"/>
    <cellStyle name="Финансовый 11 29 9 11 15" xfId="29264"/>
    <cellStyle name="Финансовый 11 29 9 11 15 2" xfId="59186"/>
    <cellStyle name="Финансовый 11 29 9 11 16" xfId="29265"/>
    <cellStyle name="Финансовый 11 29 9 11 16 2" xfId="59187"/>
    <cellStyle name="Финансовый 11 29 9 11 17" xfId="29266"/>
    <cellStyle name="Финансовый 11 29 9 11 17 2" xfId="59188"/>
    <cellStyle name="Финансовый 11 29 9 11 18" xfId="29267"/>
    <cellStyle name="Финансовый 11 29 9 11 18 2" xfId="59189"/>
    <cellStyle name="Финансовый 11 29 9 11 19" xfId="59190"/>
    <cellStyle name="Финансовый 11 29 9 11 2" xfId="29268"/>
    <cellStyle name="Финансовый 11 29 9 11 2 2" xfId="59191"/>
    <cellStyle name="Финансовый 11 29 9 11 3" xfId="29269"/>
    <cellStyle name="Финансовый 11 29 9 11 3 2" xfId="59192"/>
    <cellStyle name="Финансовый 11 29 9 11 4" xfId="29270"/>
    <cellStyle name="Финансовый 11 29 9 11 4 2" xfId="59193"/>
    <cellStyle name="Финансовый 11 29 9 11 5" xfId="29271"/>
    <cellStyle name="Финансовый 11 29 9 11 5 2" xfId="59194"/>
    <cellStyle name="Финансовый 11 29 9 11 6" xfId="29272"/>
    <cellStyle name="Финансовый 11 29 9 11 6 2" xfId="59195"/>
    <cellStyle name="Финансовый 11 29 9 11 7" xfId="29273"/>
    <cellStyle name="Финансовый 11 29 9 11 7 2" xfId="59196"/>
    <cellStyle name="Финансовый 11 29 9 11 8" xfId="29274"/>
    <cellStyle name="Финансовый 11 29 9 11 8 2" xfId="59197"/>
    <cellStyle name="Финансовый 11 29 9 11 9" xfId="29275"/>
    <cellStyle name="Финансовый 11 29 9 11 9 2" xfId="59198"/>
    <cellStyle name="Финансовый 11 29 9 12" xfId="29276"/>
    <cellStyle name="Финансовый 11 29 9 12 10" xfId="29277"/>
    <cellStyle name="Финансовый 11 29 9 12 10 2" xfId="59199"/>
    <cellStyle name="Финансовый 11 29 9 12 11" xfId="29278"/>
    <cellStyle name="Финансовый 11 29 9 12 11 2" xfId="59200"/>
    <cellStyle name="Финансовый 11 29 9 12 12" xfId="29279"/>
    <cellStyle name="Финансовый 11 29 9 12 12 2" xfId="59201"/>
    <cellStyle name="Финансовый 11 29 9 12 13" xfId="29280"/>
    <cellStyle name="Финансовый 11 29 9 12 13 2" xfId="59202"/>
    <cellStyle name="Финансовый 11 29 9 12 14" xfId="29281"/>
    <cellStyle name="Финансовый 11 29 9 12 14 2" xfId="59203"/>
    <cellStyle name="Финансовый 11 29 9 12 15" xfId="29282"/>
    <cellStyle name="Финансовый 11 29 9 12 15 2" xfId="59204"/>
    <cellStyle name="Финансовый 11 29 9 12 16" xfId="29283"/>
    <cellStyle name="Финансовый 11 29 9 12 16 2" xfId="59205"/>
    <cellStyle name="Финансовый 11 29 9 12 17" xfId="29284"/>
    <cellStyle name="Финансовый 11 29 9 12 17 2" xfId="59206"/>
    <cellStyle name="Финансовый 11 29 9 12 18" xfId="29285"/>
    <cellStyle name="Финансовый 11 29 9 12 18 2" xfId="59207"/>
    <cellStyle name="Финансовый 11 29 9 12 19" xfId="59208"/>
    <cellStyle name="Финансовый 11 29 9 12 2" xfId="29286"/>
    <cellStyle name="Финансовый 11 29 9 12 2 2" xfId="59209"/>
    <cellStyle name="Финансовый 11 29 9 12 3" xfId="29287"/>
    <cellStyle name="Финансовый 11 29 9 12 3 2" xfId="59210"/>
    <cellStyle name="Финансовый 11 29 9 12 4" xfId="29288"/>
    <cellStyle name="Финансовый 11 29 9 12 4 2" xfId="59211"/>
    <cellStyle name="Финансовый 11 29 9 12 5" xfId="29289"/>
    <cellStyle name="Финансовый 11 29 9 12 5 2" xfId="59212"/>
    <cellStyle name="Финансовый 11 29 9 12 6" xfId="29290"/>
    <cellStyle name="Финансовый 11 29 9 12 6 2" xfId="59213"/>
    <cellStyle name="Финансовый 11 29 9 12 7" xfId="29291"/>
    <cellStyle name="Финансовый 11 29 9 12 7 2" xfId="59214"/>
    <cellStyle name="Финансовый 11 29 9 12 8" xfId="29292"/>
    <cellStyle name="Финансовый 11 29 9 12 8 2" xfId="59215"/>
    <cellStyle name="Финансовый 11 29 9 12 9" xfId="29293"/>
    <cellStyle name="Финансовый 11 29 9 12 9 2" xfId="59216"/>
    <cellStyle name="Финансовый 11 29 9 13" xfId="29294"/>
    <cellStyle name="Финансовый 11 29 9 13 10" xfId="29295"/>
    <cellStyle name="Финансовый 11 29 9 13 10 2" xfId="59217"/>
    <cellStyle name="Финансовый 11 29 9 13 11" xfId="29296"/>
    <cellStyle name="Финансовый 11 29 9 13 11 2" xfId="59218"/>
    <cellStyle name="Финансовый 11 29 9 13 12" xfId="29297"/>
    <cellStyle name="Финансовый 11 29 9 13 12 2" xfId="59219"/>
    <cellStyle name="Финансовый 11 29 9 13 13" xfId="29298"/>
    <cellStyle name="Финансовый 11 29 9 13 13 2" xfId="59220"/>
    <cellStyle name="Финансовый 11 29 9 13 14" xfId="29299"/>
    <cellStyle name="Финансовый 11 29 9 13 14 2" xfId="59221"/>
    <cellStyle name="Финансовый 11 29 9 13 15" xfId="29300"/>
    <cellStyle name="Финансовый 11 29 9 13 15 2" xfId="59222"/>
    <cellStyle name="Финансовый 11 29 9 13 16" xfId="29301"/>
    <cellStyle name="Финансовый 11 29 9 13 16 2" xfId="59223"/>
    <cellStyle name="Финансовый 11 29 9 13 17" xfId="29302"/>
    <cellStyle name="Финансовый 11 29 9 13 17 2" xfId="59224"/>
    <cellStyle name="Финансовый 11 29 9 13 18" xfId="29303"/>
    <cellStyle name="Финансовый 11 29 9 13 18 2" xfId="59225"/>
    <cellStyle name="Финансовый 11 29 9 13 19" xfId="59226"/>
    <cellStyle name="Финансовый 11 29 9 13 2" xfId="29304"/>
    <cellStyle name="Финансовый 11 29 9 13 2 2" xfId="59227"/>
    <cellStyle name="Финансовый 11 29 9 13 3" xfId="29305"/>
    <cellStyle name="Финансовый 11 29 9 13 3 2" xfId="59228"/>
    <cellStyle name="Финансовый 11 29 9 13 4" xfId="29306"/>
    <cellStyle name="Финансовый 11 29 9 13 4 2" xfId="59229"/>
    <cellStyle name="Финансовый 11 29 9 13 5" xfId="29307"/>
    <cellStyle name="Финансовый 11 29 9 13 5 2" xfId="59230"/>
    <cellStyle name="Финансовый 11 29 9 13 6" xfId="29308"/>
    <cellStyle name="Финансовый 11 29 9 13 6 2" xfId="59231"/>
    <cellStyle name="Финансовый 11 29 9 13 7" xfId="29309"/>
    <cellStyle name="Финансовый 11 29 9 13 7 2" xfId="59232"/>
    <cellStyle name="Финансовый 11 29 9 13 8" xfId="29310"/>
    <cellStyle name="Финансовый 11 29 9 13 8 2" xfId="59233"/>
    <cellStyle name="Финансовый 11 29 9 13 9" xfId="29311"/>
    <cellStyle name="Финансовый 11 29 9 13 9 2" xfId="59234"/>
    <cellStyle name="Финансовый 11 29 9 14" xfId="29312"/>
    <cellStyle name="Финансовый 11 29 9 14 2" xfId="59235"/>
    <cellStyle name="Финансовый 11 29 9 15" xfId="29313"/>
    <cellStyle name="Финансовый 11 29 9 15 2" xfId="59236"/>
    <cellStyle name="Финансовый 11 29 9 16" xfId="29314"/>
    <cellStyle name="Финансовый 11 29 9 16 2" xfId="59237"/>
    <cellStyle name="Финансовый 11 29 9 17" xfId="29315"/>
    <cellStyle name="Финансовый 11 29 9 17 2" xfId="59238"/>
    <cellStyle name="Финансовый 11 29 9 18" xfId="29316"/>
    <cellStyle name="Финансовый 11 29 9 18 2" xfId="59239"/>
    <cellStyle name="Финансовый 11 29 9 19" xfId="29317"/>
    <cellStyle name="Финансовый 11 29 9 19 2" xfId="59240"/>
    <cellStyle name="Финансовый 11 29 9 2" xfId="29318"/>
    <cellStyle name="Финансовый 11 29 9 2 2" xfId="29319"/>
    <cellStyle name="Финансовый 11 29 9 2 2 2" xfId="59241"/>
    <cellStyle name="Финансовый 11 29 9 2 3" xfId="59242"/>
    <cellStyle name="Финансовый 11 29 9 20" xfId="29320"/>
    <cellStyle name="Финансовый 11 29 9 20 2" xfId="59243"/>
    <cellStyle name="Финансовый 11 29 9 21" xfId="29321"/>
    <cellStyle name="Финансовый 11 29 9 21 2" xfId="59244"/>
    <cellStyle name="Финансовый 11 29 9 22" xfId="29322"/>
    <cellStyle name="Финансовый 11 29 9 22 2" xfId="59245"/>
    <cellStyle name="Финансовый 11 29 9 23" xfId="29323"/>
    <cellStyle name="Финансовый 11 29 9 23 2" xfId="59246"/>
    <cellStyle name="Финансовый 11 29 9 24" xfId="29324"/>
    <cellStyle name="Финансовый 11 29 9 24 2" xfId="59247"/>
    <cellStyle name="Финансовый 11 29 9 25" xfId="29325"/>
    <cellStyle name="Финансовый 11 29 9 25 2" xfId="59248"/>
    <cellStyle name="Финансовый 11 29 9 26" xfId="29326"/>
    <cellStyle name="Финансовый 11 29 9 26 2" xfId="59249"/>
    <cellStyle name="Финансовый 11 29 9 27" xfId="29327"/>
    <cellStyle name="Финансовый 11 29 9 27 2" xfId="59250"/>
    <cellStyle name="Финансовый 11 29 9 28" xfId="29328"/>
    <cellStyle name="Финансовый 11 29 9 28 2" xfId="59251"/>
    <cellStyle name="Финансовый 11 29 9 29" xfId="29329"/>
    <cellStyle name="Финансовый 11 29 9 29 2" xfId="59252"/>
    <cellStyle name="Финансовый 11 29 9 3" xfId="29330"/>
    <cellStyle name="Финансовый 11 29 9 3 2" xfId="59253"/>
    <cellStyle name="Финансовый 11 29 9 30" xfId="29331"/>
    <cellStyle name="Финансовый 11 29 9 30 2" xfId="59254"/>
    <cellStyle name="Финансовый 11 29 9 31" xfId="29332"/>
    <cellStyle name="Финансовый 11 29 9 31 2" xfId="59255"/>
    <cellStyle name="Финансовый 11 29 9 32" xfId="29333"/>
    <cellStyle name="Финансовый 11 29 9 32 2" xfId="59256"/>
    <cellStyle name="Финансовый 11 29 9 33" xfId="59257"/>
    <cellStyle name="Финансовый 11 29 9 4" xfId="29334"/>
    <cellStyle name="Финансовый 11 29 9 4 2" xfId="59258"/>
    <cellStyle name="Финансовый 11 29 9 5" xfId="29335"/>
    <cellStyle name="Финансовый 11 29 9 5 2" xfId="59259"/>
    <cellStyle name="Финансовый 11 29 9 6" xfId="29336"/>
    <cellStyle name="Финансовый 11 29 9 6 2" xfId="59260"/>
    <cellStyle name="Финансовый 11 29 9 7" xfId="29337"/>
    <cellStyle name="Финансовый 11 29 9 7 2" xfId="59261"/>
    <cellStyle name="Финансовый 11 29 9 8" xfId="29338"/>
    <cellStyle name="Финансовый 11 29 9 8 2" xfId="59262"/>
    <cellStyle name="Финансовый 11 29 9 9" xfId="29339"/>
    <cellStyle name="Финансовый 11 29 9 9 10" xfId="29340"/>
    <cellStyle name="Финансовый 11 29 9 9 10 2" xfId="59263"/>
    <cellStyle name="Финансовый 11 29 9 9 11" xfId="29341"/>
    <cellStyle name="Финансовый 11 29 9 9 11 2" xfId="59264"/>
    <cellStyle name="Финансовый 11 29 9 9 12" xfId="29342"/>
    <cellStyle name="Финансовый 11 29 9 9 12 2" xfId="59265"/>
    <cellStyle name="Финансовый 11 29 9 9 13" xfId="29343"/>
    <cellStyle name="Финансовый 11 29 9 9 13 2" xfId="59266"/>
    <cellStyle name="Финансовый 11 29 9 9 14" xfId="29344"/>
    <cellStyle name="Финансовый 11 29 9 9 14 2" xfId="59267"/>
    <cellStyle name="Финансовый 11 29 9 9 15" xfId="29345"/>
    <cellStyle name="Финансовый 11 29 9 9 15 2" xfId="59268"/>
    <cellStyle name="Финансовый 11 29 9 9 16" xfId="29346"/>
    <cellStyle name="Финансовый 11 29 9 9 16 2" xfId="59269"/>
    <cellStyle name="Финансовый 11 29 9 9 17" xfId="29347"/>
    <cellStyle name="Финансовый 11 29 9 9 17 2" xfId="59270"/>
    <cellStyle name="Финансовый 11 29 9 9 18" xfId="29348"/>
    <cellStyle name="Финансовый 11 29 9 9 18 2" xfId="59271"/>
    <cellStyle name="Финансовый 11 29 9 9 19" xfId="29349"/>
    <cellStyle name="Финансовый 11 29 9 9 19 2" xfId="59272"/>
    <cellStyle name="Финансовый 11 29 9 9 2" xfId="29350"/>
    <cellStyle name="Финансовый 11 29 9 9 2 2" xfId="59273"/>
    <cellStyle name="Финансовый 11 29 9 9 20" xfId="29351"/>
    <cellStyle name="Финансовый 11 29 9 9 20 2" xfId="59274"/>
    <cellStyle name="Финансовый 11 29 9 9 21" xfId="29352"/>
    <cellStyle name="Финансовый 11 29 9 9 21 2" xfId="59275"/>
    <cellStyle name="Финансовый 11 29 9 9 22" xfId="29353"/>
    <cellStyle name="Финансовый 11 29 9 9 22 2" xfId="59276"/>
    <cellStyle name="Финансовый 11 29 9 9 23" xfId="29354"/>
    <cellStyle name="Финансовый 11 29 9 9 23 2" xfId="59277"/>
    <cellStyle name="Финансовый 11 29 9 9 24" xfId="59278"/>
    <cellStyle name="Финансовый 11 29 9 9 3" xfId="29355"/>
    <cellStyle name="Финансовый 11 29 9 9 3 2" xfId="59279"/>
    <cellStyle name="Финансовый 11 29 9 9 4" xfId="29356"/>
    <cellStyle name="Финансовый 11 29 9 9 4 2" xfId="59280"/>
    <cellStyle name="Финансовый 11 29 9 9 5" xfId="29357"/>
    <cellStyle name="Финансовый 11 29 9 9 5 2" xfId="59281"/>
    <cellStyle name="Финансовый 11 29 9 9 6" xfId="29358"/>
    <cellStyle name="Финансовый 11 29 9 9 6 2" xfId="59282"/>
    <cellStyle name="Финансовый 11 29 9 9 7" xfId="29359"/>
    <cellStyle name="Финансовый 11 29 9 9 7 2" xfId="59283"/>
    <cellStyle name="Финансовый 11 29 9 9 8" xfId="29360"/>
    <cellStyle name="Финансовый 11 29 9 9 8 2" xfId="59284"/>
    <cellStyle name="Финансовый 11 29 9 9 9" xfId="29361"/>
    <cellStyle name="Финансовый 11 29 9 9 9 2" xfId="59285"/>
    <cellStyle name="Финансовый 12" xfId="29362"/>
    <cellStyle name="Финансовый 12 2" xfId="59286"/>
    <cellStyle name="Финансовый 13" xfId="29363"/>
    <cellStyle name="Финансовый 13 2" xfId="59287"/>
    <cellStyle name="Финансовый 13 29 9" xfId="29364"/>
    <cellStyle name="Финансовый 13 29 9 10" xfId="29365"/>
    <cellStyle name="Финансовый 13 29 9 10 10" xfId="29366"/>
    <cellStyle name="Финансовый 13 29 9 10 10 2" xfId="59288"/>
    <cellStyle name="Финансовый 13 29 9 10 11" xfId="29367"/>
    <cellStyle name="Финансовый 13 29 9 10 11 2" xfId="59289"/>
    <cellStyle name="Финансовый 13 29 9 10 12" xfId="29368"/>
    <cellStyle name="Финансовый 13 29 9 10 12 2" xfId="59290"/>
    <cellStyle name="Финансовый 13 29 9 10 13" xfId="29369"/>
    <cellStyle name="Финансовый 13 29 9 10 13 2" xfId="59291"/>
    <cellStyle name="Финансовый 13 29 9 10 14" xfId="29370"/>
    <cellStyle name="Финансовый 13 29 9 10 14 2" xfId="59292"/>
    <cellStyle name="Финансовый 13 29 9 10 15" xfId="29371"/>
    <cellStyle name="Финансовый 13 29 9 10 15 2" xfId="59293"/>
    <cellStyle name="Финансовый 13 29 9 10 16" xfId="29372"/>
    <cellStyle name="Финансовый 13 29 9 10 16 2" xfId="59294"/>
    <cellStyle name="Финансовый 13 29 9 10 17" xfId="29373"/>
    <cellStyle name="Финансовый 13 29 9 10 17 2" xfId="59295"/>
    <cellStyle name="Финансовый 13 29 9 10 18" xfId="29374"/>
    <cellStyle name="Финансовый 13 29 9 10 18 2" xfId="59296"/>
    <cellStyle name="Финансовый 13 29 9 10 19" xfId="29375"/>
    <cellStyle name="Финансовый 13 29 9 10 19 2" xfId="59297"/>
    <cellStyle name="Финансовый 13 29 9 10 2" xfId="29376"/>
    <cellStyle name="Финансовый 13 29 9 10 2 2" xfId="59298"/>
    <cellStyle name="Финансовый 13 29 9 10 20" xfId="29377"/>
    <cellStyle name="Финансовый 13 29 9 10 20 2" xfId="59299"/>
    <cellStyle name="Финансовый 13 29 9 10 21" xfId="29378"/>
    <cellStyle name="Финансовый 13 29 9 10 21 2" xfId="59300"/>
    <cellStyle name="Финансовый 13 29 9 10 22" xfId="29379"/>
    <cellStyle name="Финансовый 13 29 9 10 22 2" xfId="59301"/>
    <cellStyle name="Финансовый 13 29 9 10 23" xfId="29380"/>
    <cellStyle name="Финансовый 13 29 9 10 23 2" xfId="59302"/>
    <cellStyle name="Финансовый 13 29 9 10 24" xfId="59303"/>
    <cellStyle name="Финансовый 13 29 9 10 3" xfId="29381"/>
    <cellStyle name="Финансовый 13 29 9 10 3 2" xfId="59304"/>
    <cellStyle name="Финансовый 13 29 9 10 4" xfId="29382"/>
    <cellStyle name="Финансовый 13 29 9 10 4 2" xfId="59305"/>
    <cellStyle name="Финансовый 13 29 9 10 5" xfId="29383"/>
    <cellStyle name="Финансовый 13 29 9 10 5 2" xfId="59306"/>
    <cellStyle name="Финансовый 13 29 9 10 6" xfId="29384"/>
    <cellStyle name="Финансовый 13 29 9 10 6 2" xfId="59307"/>
    <cellStyle name="Финансовый 13 29 9 10 7" xfId="29385"/>
    <cellStyle name="Финансовый 13 29 9 10 7 2" xfId="59308"/>
    <cellStyle name="Финансовый 13 29 9 10 8" xfId="29386"/>
    <cellStyle name="Финансовый 13 29 9 10 8 2" xfId="59309"/>
    <cellStyle name="Финансовый 13 29 9 10 9" xfId="29387"/>
    <cellStyle name="Финансовый 13 29 9 10 9 2" xfId="59310"/>
    <cellStyle name="Финансовый 13 29 9 11" xfId="29388"/>
    <cellStyle name="Финансовый 13 29 9 11 10" xfId="29389"/>
    <cellStyle name="Финансовый 13 29 9 11 10 2" xfId="59311"/>
    <cellStyle name="Финансовый 13 29 9 11 11" xfId="29390"/>
    <cellStyle name="Финансовый 13 29 9 11 11 2" xfId="59312"/>
    <cellStyle name="Финансовый 13 29 9 11 12" xfId="29391"/>
    <cellStyle name="Финансовый 13 29 9 11 12 2" xfId="59313"/>
    <cellStyle name="Финансовый 13 29 9 11 13" xfId="29392"/>
    <cellStyle name="Финансовый 13 29 9 11 13 2" xfId="59314"/>
    <cellStyle name="Финансовый 13 29 9 11 14" xfId="29393"/>
    <cellStyle name="Финансовый 13 29 9 11 14 2" xfId="59315"/>
    <cellStyle name="Финансовый 13 29 9 11 15" xfId="29394"/>
    <cellStyle name="Финансовый 13 29 9 11 15 2" xfId="59316"/>
    <cellStyle name="Финансовый 13 29 9 11 16" xfId="29395"/>
    <cellStyle name="Финансовый 13 29 9 11 16 2" xfId="59317"/>
    <cellStyle name="Финансовый 13 29 9 11 17" xfId="29396"/>
    <cellStyle name="Финансовый 13 29 9 11 17 2" xfId="59318"/>
    <cellStyle name="Финансовый 13 29 9 11 18" xfId="29397"/>
    <cellStyle name="Финансовый 13 29 9 11 18 2" xfId="59319"/>
    <cellStyle name="Финансовый 13 29 9 11 19" xfId="59320"/>
    <cellStyle name="Финансовый 13 29 9 11 2" xfId="29398"/>
    <cellStyle name="Финансовый 13 29 9 11 2 2" xfId="59321"/>
    <cellStyle name="Финансовый 13 29 9 11 3" xfId="29399"/>
    <cellStyle name="Финансовый 13 29 9 11 3 2" xfId="59322"/>
    <cellStyle name="Финансовый 13 29 9 11 4" xfId="29400"/>
    <cellStyle name="Финансовый 13 29 9 11 4 2" xfId="59323"/>
    <cellStyle name="Финансовый 13 29 9 11 5" xfId="29401"/>
    <cellStyle name="Финансовый 13 29 9 11 5 2" xfId="59324"/>
    <cellStyle name="Финансовый 13 29 9 11 6" xfId="29402"/>
    <cellStyle name="Финансовый 13 29 9 11 6 2" xfId="59325"/>
    <cellStyle name="Финансовый 13 29 9 11 7" xfId="29403"/>
    <cellStyle name="Финансовый 13 29 9 11 7 2" xfId="59326"/>
    <cellStyle name="Финансовый 13 29 9 11 8" xfId="29404"/>
    <cellStyle name="Финансовый 13 29 9 11 8 2" xfId="59327"/>
    <cellStyle name="Финансовый 13 29 9 11 9" xfId="29405"/>
    <cellStyle name="Финансовый 13 29 9 11 9 2" xfId="59328"/>
    <cellStyle name="Финансовый 13 29 9 12" xfId="29406"/>
    <cellStyle name="Финансовый 13 29 9 12 10" xfId="29407"/>
    <cellStyle name="Финансовый 13 29 9 12 10 2" xfId="59329"/>
    <cellStyle name="Финансовый 13 29 9 12 11" xfId="29408"/>
    <cellStyle name="Финансовый 13 29 9 12 11 2" xfId="59330"/>
    <cellStyle name="Финансовый 13 29 9 12 12" xfId="29409"/>
    <cellStyle name="Финансовый 13 29 9 12 12 2" xfId="59331"/>
    <cellStyle name="Финансовый 13 29 9 12 13" xfId="29410"/>
    <cellStyle name="Финансовый 13 29 9 12 13 2" xfId="59332"/>
    <cellStyle name="Финансовый 13 29 9 12 14" xfId="29411"/>
    <cellStyle name="Финансовый 13 29 9 12 14 2" xfId="59333"/>
    <cellStyle name="Финансовый 13 29 9 12 15" xfId="29412"/>
    <cellStyle name="Финансовый 13 29 9 12 15 2" xfId="59334"/>
    <cellStyle name="Финансовый 13 29 9 12 16" xfId="29413"/>
    <cellStyle name="Финансовый 13 29 9 12 16 2" xfId="59335"/>
    <cellStyle name="Финансовый 13 29 9 12 17" xfId="29414"/>
    <cellStyle name="Финансовый 13 29 9 12 17 2" xfId="59336"/>
    <cellStyle name="Финансовый 13 29 9 12 18" xfId="29415"/>
    <cellStyle name="Финансовый 13 29 9 12 18 2" xfId="59337"/>
    <cellStyle name="Финансовый 13 29 9 12 19" xfId="59338"/>
    <cellStyle name="Финансовый 13 29 9 12 2" xfId="29416"/>
    <cellStyle name="Финансовый 13 29 9 12 2 2" xfId="59339"/>
    <cellStyle name="Финансовый 13 29 9 12 3" xfId="29417"/>
    <cellStyle name="Финансовый 13 29 9 12 3 2" xfId="59340"/>
    <cellStyle name="Финансовый 13 29 9 12 4" xfId="29418"/>
    <cellStyle name="Финансовый 13 29 9 12 4 2" xfId="59341"/>
    <cellStyle name="Финансовый 13 29 9 12 5" xfId="29419"/>
    <cellStyle name="Финансовый 13 29 9 12 5 2" xfId="59342"/>
    <cellStyle name="Финансовый 13 29 9 12 6" xfId="29420"/>
    <cellStyle name="Финансовый 13 29 9 12 6 2" xfId="59343"/>
    <cellStyle name="Финансовый 13 29 9 12 7" xfId="29421"/>
    <cellStyle name="Финансовый 13 29 9 12 7 2" xfId="59344"/>
    <cellStyle name="Финансовый 13 29 9 12 8" xfId="29422"/>
    <cellStyle name="Финансовый 13 29 9 12 8 2" xfId="59345"/>
    <cellStyle name="Финансовый 13 29 9 12 9" xfId="29423"/>
    <cellStyle name="Финансовый 13 29 9 12 9 2" xfId="59346"/>
    <cellStyle name="Финансовый 13 29 9 13" xfId="29424"/>
    <cellStyle name="Финансовый 13 29 9 13 10" xfId="29425"/>
    <cellStyle name="Финансовый 13 29 9 13 10 2" xfId="59347"/>
    <cellStyle name="Финансовый 13 29 9 13 11" xfId="29426"/>
    <cellStyle name="Финансовый 13 29 9 13 11 2" xfId="59348"/>
    <cellStyle name="Финансовый 13 29 9 13 12" xfId="29427"/>
    <cellStyle name="Финансовый 13 29 9 13 12 2" xfId="59349"/>
    <cellStyle name="Финансовый 13 29 9 13 13" xfId="29428"/>
    <cellStyle name="Финансовый 13 29 9 13 13 2" xfId="59350"/>
    <cellStyle name="Финансовый 13 29 9 13 14" xfId="29429"/>
    <cellStyle name="Финансовый 13 29 9 13 14 2" xfId="59351"/>
    <cellStyle name="Финансовый 13 29 9 13 15" xfId="29430"/>
    <cellStyle name="Финансовый 13 29 9 13 15 2" xfId="59352"/>
    <cellStyle name="Финансовый 13 29 9 13 16" xfId="29431"/>
    <cellStyle name="Финансовый 13 29 9 13 16 2" xfId="59353"/>
    <cellStyle name="Финансовый 13 29 9 13 17" xfId="29432"/>
    <cellStyle name="Финансовый 13 29 9 13 17 2" xfId="59354"/>
    <cellStyle name="Финансовый 13 29 9 13 18" xfId="29433"/>
    <cellStyle name="Финансовый 13 29 9 13 18 2" xfId="59355"/>
    <cellStyle name="Финансовый 13 29 9 13 19" xfId="59356"/>
    <cellStyle name="Финансовый 13 29 9 13 2" xfId="29434"/>
    <cellStyle name="Финансовый 13 29 9 13 2 2" xfId="59357"/>
    <cellStyle name="Финансовый 13 29 9 13 3" xfId="29435"/>
    <cellStyle name="Финансовый 13 29 9 13 3 2" xfId="59358"/>
    <cellStyle name="Финансовый 13 29 9 13 4" xfId="29436"/>
    <cellStyle name="Финансовый 13 29 9 13 4 2" xfId="59359"/>
    <cellStyle name="Финансовый 13 29 9 13 5" xfId="29437"/>
    <cellStyle name="Финансовый 13 29 9 13 5 2" xfId="59360"/>
    <cellStyle name="Финансовый 13 29 9 13 6" xfId="29438"/>
    <cellStyle name="Финансовый 13 29 9 13 6 2" xfId="59361"/>
    <cellStyle name="Финансовый 13 29 9 13 7" xfId="29439"/>
    <cellStyle name="Финансовый 13 29 9 13 7 2" xfId="59362"/>
    <cellStyle name="Финансовый 13 29 9 13 8" xfId="29440"/>
    <cellStyle name="Финансовый 13 29 9 13 8 2" xfId="59363"/>
    <cellStyle name="Финансовый 13 29 9 13 9" xfId="29441"/>
    <cellStyle name="Финансовый 13 29 9 13 9 2" xfId="59364"/>
    <cellStyle name="Финансовый 13 29 9 14" xfId="29442"/>
    <cellStyle name="Финансовый 13 29 9 14 2" xfId="59365"/>
    <cellStyle name="Финансовый 13 29 9 15" xfId="29443"/>
    <cellStyle name="Финансовый 13 29 9 15 2" xfId="59366"/>
    <cellStyle name="Финансовый 13 29 9 16" xfId="29444"/>
    <cellStyle name="Финансовый 13 29 9 16 2" xfId="59367"/>
    <cellStyle name="Финансовый 13 29 9 17" xfId="29445"/>
    <cellStyle name="Финансовый 13 29 9 17 2" xfId="59368"/>
    <cellStyle name="Финансовый 13 29 9 18" xfId="29446"/>
    <cellStyle name="Финансовый 13 29 9 18 2" xfId="59369"/>
    <cellStyle name="Финансовый 13 29 9 19" xfId="29447"/>
    <cellStyle name="Финансовый 13 29 9 19 2" xfId="59370"/>
    <cellStyle name="Финансовый 13 29 9 2" xfId="29448"/>
    <cellStyle name="Финансовый 13 29 9 2 2" xfId="29449"/>
    <cellStyle name="Финансовый 13 29 9 2 2 2" xfId="59371"/>
    <cellStyle name="Финансовый 13 29 9 2 3" xfId="59372"/>
    <cellStyle name="Финансовый 13 29 9 20" xfId="29450"/>
    <cellStyle name="Финансовый 13 29 9 20 2" xfId="59373"/>
    <cellStyle name="Финансовый 13 29 9 21" xfId="29451"/>
    <cellStyle name="Финансовый 13 29 9 21 2" xfId="59374"/>
    <cellStyle name="Финансовый 13 29 9 22" xfId="29452"/>
    <cellStyle name="Финансовый 13 29 9 22 2" xfId="59375"/>
    <cellStyle name="Финансовый 13 29 9 23" xfId="29453"/>
    <cellStyle name="Финансовый 13 29 9 23 2" xfId="59376"/>
    <cellStyle name="Финансовый 13 29 9 24" xfId="29454"/>
    <cellStyle name="Финансовый 13 29 9 24 2" xfId="59377"/>
    <cellStyle name="Финансовый 13 29 9 25" xfId="29455"/>
    <cellStyle name="Финансовый 13 29 9 25 2" xfId="59378"/>
    <cellStyle name="Финансовый 13 29 9 26" xfId="29456"/>
    <cellStyle name="Финансовый 13 29 9 26 2" xfId="59379"/>
    <cellStyle name="Финансовый 13 29 9 27" xfId="29457"/>
    <cellStyle name="Финансовый 13 29 9 27 2" xfId="59380"/>
    <cellStyle name="Финансовый 13 29 9 28" xfId="29458"/>
    <cellStyle name="Финансовый 13 29 9 28 2" xfId="59381"/>
    <cellStyle name="Финансовый 13 29 9 29" xfId="29459"/>
    <cellStyle name="Финансовый 13 29 9 29 2" xfId="59382"/>
    <cellStyle name="Финансовый 13 29 9 3" xfId="29460"/>
    <cellStyle name="Финансовый 13 29 9 3 2" xfId="59383"/>
    <cellStyle name="Финансовый 13 29 9 30" xfId="29461"/>
    <cellStyle name="Финансовый 13 29 9 30 2" xfId="59384"/>
    <cellStyle name="Финансовый 13 29 9 31" xfId="29462"/>
    <cellStyle name="Финансовый 13 29 9 31 2" xfId="59385"/>
    <cellStyle name="Финансовый 13 29 9 32" xfId="29463"/>
    <cellStyle name="Финансовый 13 29 9 32 2" xfId="59386"/>
    <cellStyle name="Финансовый 13 29 9 33" xfId="59387"/>
    <cellStyle name="Финансовый 13 29 9 4" xfId="29464"/>
    <cellStyle name="Финансовый 13 29 9 4 2" xfId="59388"/>
    <cellStyle name="Финансовый 13 29 9 5" xfId="29465"/>
    <cellStyle name="Финансовый 13 29 9 5 2" xfId="59389"/>
    <cellStyle name="Финансовый 13 29 9 6" xfId="29466"/>
    <cellStyle name="Финансовый 13 29 9 6 2" xfId="59390"/>
    <cellStyle name="Финансовый 13 29 9 7" xfId="29467"/>
    <cellStyle name="Финансовый 13 29 9 7 2" xfId="59391"/>
    <cellStyle name="Финансовый 13 29 9 8" xfId="29468"/>
    <cellStyle name="Финансовый 13 29 9 8 2" xfId="59392"/>
    <cellStyle name="Финансовый 13 29 9 9" xfId="29469"/>
    <cellStyle name="Финансовый 13 29 9 9 10" xfId="29470"/>
    <cellStyle name="Финансовый 13 29 9 9 10 2" xfId="59393"/>
    <cellStyle name="Финансовый 13 29 9 9 11" xfId="29471"/>
    <cellStyle name="Финансовый 13 29 9 9 11 2" xfId="59394"/>
    <cellStyle name="Финансовый 13 29 9 9 12" xfId="29472"/>
    <cellStyle name="Финансовый 13 29 9 9 12 2" xfId="59395"/>
    <cellStyle name="Финансовый 13 29 9 9 13" xfId="29473"/>
    <cellStyle name="Финансовый 13 29 9 9 13 2" xfId="59396"/>
    <cellStyle name="Финансовый 13 29 9 9 14" xfId="29474"/>
    <cellStyle name="Финансовый 13 29 9 9 14 2" xfId="59397"/>
    <cellStyle name="Финансовый 13 29 9 9 15" xfId="29475"/>
    <cellStyle name="Финансовый 13 29 9 9 15 2" xfId="59398"/>
    <cellStyle name="Финансовый 13 29 9 9 16" xfId="29476"/>
    <cellStyle name="Финансовый 13 29 9 9 16 2" xfId="59399"/>
    <cellStyle name="Финансовый 13 29 9 9 17" xfId="29477"/>
    <cellStyle name="Финансовый 13 29 9 9 17 2" xfId="59400"/>
    <cellStyle name="Финансовый 13 29 9 9 18" xfId="29478"/>
    <cellStyle name="Финансовый 13 29 9 9 18 2" xfId="59401"/>
    <cellStyle name="Финансовый 13 29 9 9 19" xfId="29479"/>
    <cellStyle name="Финансовый 13 29 9 9 19 2" xfId="59402"/>
    <cellStyle name="Финансовый 13 29 9 9 2" xfId="29480"/>
    <cellStyle name="Финансовый 13 29 9 9 2 2" xfId="59403"/>
    <cellStyle name="Финансовый 13 29 9 9 20" xfId="29481"/>
    <cellStyle name="Финансовый 13 29 9 9 20 2" xfId="59404"/>
    <cellStyle name="Финансовый 13 29 9 9 21" xfId="29482"/>
    <cellStyle name="Финансовый 13 29 9 9 21 2" xfId="59405"/>
    <cellStyle name="Финансовый 13 29 9 9 22" xfId="29483"/>
    <cellStyle name="Финансовый 13 29 9 9 22 2" xfId="59406"/>
    <cellStyle name="Финансовый 13 29 9 9 23" xfId="29484"/>
    <cellStyle name="Финансовый 13 29 9 9 23 2" xfId="59407"/>
    <cellStyle name="Финансовый 13 29 9 9 24" xfId="59408"/>
    <cellStyle name="Финансовый 13 29 9 9 3" xfId="29485"/>
    <cellStyle name="Финансовый 13 29 9 9 3 2" xfId="59409"/>
    <cellStyle name="Финансовый 13 29 9 9 4" xfId="29486"/>
    <cellStyle name="Финансовый 13 29 9 9 4 2" xfId="59410"/>
    <cellStyle name="Финансовый 13 29 9 9 5" xfId="29487"/>
    <cellStyle name="Финансовый 13 29 9 9 5 2" xfId="59411"/>
    <cellStyle name="Финансовый 13 29 9 9 6" xfId="29488"/>
    <cellStyle name="Финансовый 13 29 9 9 6 2" xfId="59412"/>
    <cellStyle name="Финансовый 13 29 9 9 7" xfId="29489"/>
    <cellStyle name="Финансовый 13 29 9 9 7 2" xfId="59413"/>
    <cellStyle name="Финансовый 13 29 9 9 8" xfId="29490"/>
    <cellStyle name="Финансовый 13 29 9 9 8 2" xfId="59414"/>
    <cellStyle name="Финансовый 13 29 9 9 9" xfId="29491"/>
    <cellStyle name="Финансовый 13 29 9 9 9 2" xfId="59415"/>
    <cellStyle name="Финансовый 14" xfId="29492"/>
    <cellStyle name="Финансовый 14 2" xfId="59416"/>
    <cellStyle name="Финансовый 15" xfId="29493"/>
    <cellStyle name="Финансовый 15 10" xfId="29494"/>
    <cellStyle name="Финансовый 15 10 10" xfId="29495"/>
    <cellStyle name="Финансовый 15 10 10 2" xfId="59417"/>
    <cellStyle name="Финансовый 15 10 11" xfId="29496"/>
    <cellStyle name="Финансовый 15 10 11 2" xfId="59418"/>
    <cellStyle name="Финансовый 15 10 12" xfId="29497"/>
    <cellStyle name="Финансовый 15 10 12 2" xfId="59419"/>
    <cellStyle name="Финансовый 15 10 13" xfId="29498"/>
    <cellStyle name="Финансовый 15 10 13 2" xfId="59420"/>
    <cellStyle name="Финансовый 15 10 14" xfId="29499"/>
    <cellStyle name="Финансовый 15 10 14 2" xfId="59421"/>
    <cellStyle name="Финансовый 15 10 15" xfId="29500"/>
    <cellStyle name="Финансовый 15 10 15 2" xfId="59422"/>
    <cellStyle name="Финансовый 15 10 16" xfId="29501"/>
    <cellStyle name="Финансовый 15 10 16 2" xfId="59423"/>
    <cellStyle name="Финансовый 15 10 17" xfId="29502"/>
    <cellStyle name="Финансовый 15 10 17 2" xfId="59424"/>
    <cellStyle name="Финансовый 15 10 18" xfId="29503"/>
    <cellStyle name="Финансовый 15 10 18 2" xfId="59425"/>
    <cellStyle name="Финансовый 15 10 19" xfId="29504"/>
    <cellStyle name="Финансовый 15 10 19 2" xfId="59426"/>
    <cellStyle name="Финансовый 15 10 2" xfId="29505"/>
    <cellStyle name="Финансовый 15 10 2 2" xfId="59427"/>
    <cellStyle name="Финансовый 15 10 20" xfId="29506"/>
    <cellStyle name="Финансовый 15 10 20 2" xfId="59428"/>
    <cellStyle name="Финансовый 15 10 21" xfId="29507"/>
    <cellStyle name="Финансовый 15 10 21 2" xfId="59429"/>
    <cellStyle name="Финансовый 15 10 22" xfId="29508"/>
    <cellStyle name="Финансовый 15 10 22 2" xfId="59430"/>
    <cellStyle name="Финансовый 15 10 23" xfId="29509"/>
    <cellStyle name="Финансовый 15 10 23 2" xfId="59431"/>
    <cellStyle name="Финансовый 15 10 24" xfId="59432"/>
    <cellStyle name="Финансовый 15 10 3" xfId="29510"/>
    <cellStyle name="Финансовый 15 10 3 2" xfId="59433"/>
    <cellStyle name="Финансовый 15 10 4" xfId="29511"/>
    <cellStyle name="Финансовый 15 10 4 2" xfId="59434"/>
    <cellStyle name="Финансовый 15 10 5" xfId="29512"/>
    <cellStyle name="Финансовый 15 10 5 2" xfId="59435"/>
    <cellStyle name="Финансовый 15 10 6" xfId="29513"/>
    <cellStyle name="Финансовый 15 10 6 2" xfId="59436"/>
    <cellStyle name="Финансовый 15 10 7" xfId="29514"/>
    <cellStyle name="Финансовый 15 10 7 2" xfId="59437"/>
    <cellStyle name="Финансовый 15 10 8" xfId="29515"/>
    <cellStyle name="Финансовый 15 10 8 2" xfId="59438"/>
    <cellStyle name="Финансовый 15 10 9" xfId="29516"/>
    <cellStyle name="Финансовый 15 10 9 2" xfId="59439"/>
    <cellStyle name="Финансовый 15 11" xfId="29517"/>
    <cellStyle name="Финансовый 15 11 10" xfId="29518"/>
    <cellStyle name="Финансовый 15 11 10 2" xfId="59440"/>
    <cellStyle name="Финансовый 15 11 11" xfId="29519"/>
    <cellStyle name="Финансовый 15 11 11 2" xfId="59441"/>
    <cellStyle name="Финансовый 15 11 12" xfId="29520"/>
    <cellStyle name="Финансовый 15 11 12 2" xfId="59442"/>
    <cellStyle name="Финансовый 15 11 13" xfId="29521"/>
    <cellStyle name="Финансовый 15 11 13 2" xfId="59443"/>
    <cellStyle name="Финансовый 15 11 14" xfId="29522"/>
    <cellStyle name="Финансовый 15 11 14 2" xfId="59444"/>
    <cellStyle name="Финансовый 15 11 15" xfId="29523"/>
    <cellStyle name="Финансовый 15 11 15 2" xfId="59445"/>
    <cellStyle name="Финансовый 15 11 16" xfId="29524"/>
    <cellStyle name="Финансовый 15 11 16 2" xfId="59446"/>
    <cellStyle name="Финансовый 15 11 17" xfId="29525"/>
    <cellStyle name="Финансовый 15 11 17 2" xfId="59447"/>
    <cellStyle name="Финансовый 15 11 18" xfId="29526"/>
    <cellStyle name="Финансовый 15 11 18 2" xfId="59448"/>
    <cellStyle name="Финансовый 15 11 19" xfId="59449"/>
    <cellStyle name="Финансовый 15 11 2" xfId="29527"/>
    <cellStyle name="Финансовый 15 11 2 2" xfId="59450"/>
    <cellStyle name="Финансовый 15 11 3" xfId="29528"/>
    <cellStyle name="Финансовый 15 11 3 2" xfId="59451"/>
    <cellStyle name="Финансовый 15 11 4" xfId="29529"/>
    <cellStyle name="Финансовый 15 11 4 2" xfId="59452"/>
    <cellStyle name="Финансовый 15 11 5" xfId="29530"/>
    <cellStyle name="Финансовый 15 11 5 2" xfId="59453"/>
    <cellStyle name="Финансовый 15 11 6" xfId="29531"/>
    <cellStyle name="Финансовый 15 11 6 2" xfId="59454"/>
    <cellStyle name="Финансовый 15 11 7" xfId="29532"/>
    <cellStyle name="Финансовый 15 11 7 2" xfId="59455"/>
    <cellStyle name="Финансовый 15 11 8" xfId="29533"/>
    <cellStyle name="Финансовый 15 11 8 2" xfId="59456"/>
    <cellStyle name="Финансовый 15 11 9" xfId="29534"/>
    <cellStyle name="Финансовый 15 11 9 2" xfId="59457"/>
    <cellStyle name="Финансовый 15 12" xfId="29535"/>
    <cellStyle name="Финансовый 15 12 10" xfId="29536"/>
    <cellStyle name="Финансовый 15 12 10 2" xfId="59458"/>
    <cellStyle name="Финансовый 15 12 11" xfId="29537"/>
    <cellStyle name="Финансовый 15 12 11 2" xfId="59459"/>
    <cellStyle name="Финансовый 15 12 12" xfId="29538"/>
    <cellStyle name="Финансовый 15 12 12 2" xfId="59460"/>
    <cellStyle name="Финансовый 15 12 13" xfId="29539"/>
    <cellStyle name="Финансовый 15 12 13 2" xfId="59461"/>
    <cellStyle name="Финансовый 15 12 14" xfId="29540"/>
    <cellStyle name="Финансовый 15 12 14 2" xfId="59462"/>
    <cellStyle name="Финансовый 15 12 15" xfId="29541"/>
    <cellStyle name="Финансовый 15 12 15 2" xfId="59463"/>
    <cellStyle name="Финансовый 15 12 16" xfId="29542"/>
    <cellStyle name="Финансовый 15 12 16 2" xfId="59464"/>
    <cellStyle name="Финансовый 15 12 17" xfId="29543"/>
    <cellStyle name="Финансовый 15 12 17 2" xfId="59465"/>
    <cellStyle name="Финансовый 15 12 18" xfId="29544"/>
    <cellStyle name="Финансовый 15 12 18 2" xfId="59466"/>
    <cellStyle name="Финансовый 15 12 19" xfId="59467"/>
    <cellStyle name="Финансовый 15 12 2" xfId="29545"/>
    <cellStyle name="Финансовый 15 12 2 2" xfId="59468"/>
    <cellStyle name="Финансовый 15 12 3" xfId="29546"/>
    <cellStyle name="Финансовый 15 12 3 2" xfId="59469"/>
    <cellStyle name="Финансовый 15 12 4" xfId="29547"/>
    <cellStyle name="Финансовый 15 12 4 2" xfId="59470"/>
    <cellStyle name="Финансовый 15 12 5" xfId="29548"/>
    <cellStyle name="Финансовый 15 12 5 2" xfId="59471"/>
    <cellStyle name="Финансовый 15 12 6" xfId="29549"/>
    <cellStyle name="Финансовый 15 12 6 2" xfId="59472"/>
    <cellStyle name="Финансовый 15 12 7" xfId="29550"/>
    <cellStyle name="Финансовый 15 12 7 2" xfId="59473"/>
    <cellStyle name="Финансовый 15 12 8" xfId="29551"/>
    <cellStyle name="Финансовый 15 12 8 2" xfId="59474"/>
    <cellStyle name="Финансовый 15 12 9" xfId="29552"/>
    <cellStyle name="Финансовый 15 12 9 2" xfId="59475"/>
    <cellStyle name="Финансовый 15 13" xfId="29553"/>
    <cellStyle name="Финансовый 15 13 10" xfId="29554"/>
    <cellStyle name="Финансовый 15 13 10 2" xfId="59476"/>
    <cellStyle name="Финансовый 15 13 11" xfId="29555"/>
    <cellStyle name="Финансовый 15 13 11 2" xfId="59477"/>
    <cellStyle name="Финансовый 15 13 12" xfId="29556"/>
    <cellStyle name="Финансовый 15 13 12 2" xfId="59478"/>
    <cellStyle name="Финансовый 15 13 13" xfId="29557"/>
    <cellStyle name="Финансовый 15 13 13 2" xfId="59479"/>
    <cellStyle name="Финансовый 15 13 14" xfId="29558"/>
    <cellStyle name="Финансовый 15 13 14 2" xfId="59480"/>
    <cellStyle name="Финансовый 15 13 15" xfId="29559"/>
    <cellStyle name="Финансовый 15 13 15 2" xfId="59481"/>
    <cellStyle name="Финансовый 15 13 16" xfId="29560"/>
    <cellStyle name="Финансовый 15 13 16 2" xfId="59482"/>
    <cellStyle name="Финансовый 15 13 17" xfId="29561"/>
    <cellStyle name="Финансовый 15 13 17 2" xfId="59483"/>
    <cellStyle name="Финансовый 15 13 18" xfId="29562"/>
    <cellStyle name="Финансовый 15 13 18 2" xfId="59484"/>
    <cellStyle name="Финансовый 15 13 19" xfId="59485"/>
    <cellStyle name="Финансовый 15 13 2" xfId="29563"/>
    <cellStyle name="Финансовый 15 13 2 2" xfId="59486"/>
    <cellStyle name="Финансовый 15 13 3" xfId="29564"/>
    <cellStyle name="Финансовый 15 13 3 2" xfId="59487"/>
    <cellStyle name="Финансовый 15 13 4" xfId="29565"/>
    <cellStyle name="Финансовый 15 13 4 2" xfId="59488"/>
    <cellStyle name="Финансовый 15 13 5" xfId="29566"/>
    <cellStyle name="Финансовый 15 13 5 2" xfId="59489"/>
    <cellStyle name="Финансовый 15 13 6" xfId="29567"/>
    <cellStyle name="Финансовый 15 13 6 2" xfId="59490"/>
    <cellStyle name="Финансовый 15 13 7" xfId="29568"/>
    <cellStyle name="Финансовый 15 13 7 2" xfId="59491"/>
    <cellStyle name="Финансовый 15 13 8" xfId="29569"/>
    <cellStyle name="Финансовый 15 13 8 2" xfId="59492"/>
    <cellStyle name="Финансовый 15 13 9" xfId="29570"/>
    <cellStyle name="Финансовый 15 13 9 2" xfId="59493"/>
    <cellStyle name="Финансовый 15 14" xfId="29571"/>
    <cellStyle name="Финансовый 15 14 2" xfId="59494"/>
    <cellStyle name="Финансовый 15 15" xfId="29572"/>
    <cellStyle name="Финансовый 15 15 2" xfId="59495"/>
    <cellStyle name="Финансовый 15 16" xfId="29573"/>
    <cellStyle name="Финансовый 15 16 2" xfId="59496"/>
    <cellStyle name="Финансовый 15 17" xfId="29574"/>
    <cellStyle name="Финансовый 15 17 2" xfId="59497"/>
    <cellStyle name="Финансовый 15 18" xfId="29575"/>
    <cellStyle name="Финансовый 15 18 2" xfId="59498"/>
    <cellStyle name="Финансовый 15 19" xfId="29576"/>
    <cellStyle name="Финансовый 15 19 2" xfId="59499"/>
    <cellStyle name="Финансовый 15 2" xfId="29577"/>
    <cellStyle name="Финансовый 15 2 2" xfId="29578"/>
    <cellStyle name="Финансовый 15 2 2 2" xfId="59500"/>
    <cellStyle name="Финансовый 15 2 3" xfId="59501"/>
    <cellStyle name="Финансовый 15 20" xfId="29579"/>
    <cellStyle name="Финансовый 15 20 2" xfId="59502"/>
    <cellStyle name="Финансовый 15 21" xfId="29580"/>
    <cellStyle name="Финансовый 15 21 2" xfId="59503"/>
    <cellStyle name="Финансовый 15 22" xfId="29581"/>
    <cellStyle name="Финансовый 15 22 2" xfId="59504"/>
    <cellStyle name="Финансовый 15 23" xfId="29582"/>
    <cellStyle name="Финансовый 15 23 2" xfId="59505"/>
    <cellStyle name="Финансовый 15 24" xfId="29583"/>
    <cellStyle name="Финансовый 15 24 2" xfId="59506"/>
    <cellStyle name="Финансовый 15 25" xfId="29584"/>
    <cellStyle name="Финансовый 15 25 2" xfId="59507"/>
    <cellStyle name="Финансовый 15 26" xfId="29585"/>
    <cellStyle name="Финансовый 15 26 2" xfId="59508"/>
    <cellStyle name="Финансовый 15 27" xfId="29586"/>
    <cellStyle name="Финансовый 15 27 2" xfId="59509"/>
    <cellStyle name="Финансовый 15 28" xfId="29587"/>
    <cellStyle name="Финансовый 15 28 2" xfId="59510"/>
    <cellStyle name="Финансовый 15 29" xfId="29588"/>
    <cellStyle name="Финансовый 15 29 2" xfId="59511"/>
    <cellStyle name="Финансовый 15 3" xfId="29589"/>
    <cellStyle name="Финансовый 15 3 2" xfId="59512"/>
    <cellStyle name="Финансовый 15 30" xfId="29590"/>
    <cellStyle name="Финансовый 15 30 2" xfId="59513"/>
    <cellStyle name="Финансовый 15 31" xfId="29591"/>
    <cellStyle name="Финансовый 15 31 2" xfId="59514"/>
    <cellStyle name="Финансовый 15 32" xfId="29592"/>
    <cellStyle name="Финансовый 15 32 2" xfId="59515"/>
    <cellStyle name="Финансовый 15 33" xfId="59516"/>
    <cellStyle name="Финансовый 15 4" xfId="29593"/>
    <cellStyle name="Финансовый 15 4 2" xfId="59517"/>
    <cellStyle name="Финансовый 15 5" xfId="29594"/>
    <cellStyle name="Финансовый 15 5 2" xfId="59518"/>
    <cellStyle name="Финансовый 15 6" xfId="29595"/>
    <cellStyle name="Финансовый 15 6 2" xfId="59519"/>
    <cellStyle name="Финансовый 15 7" xfId="29596"/>
    <cellStyle name="Финансовый 15 7 2" xfId="59520"/>
    <cellStyle name="Финансовый 15 8" xfId="29597"/>
    <cellStyle name="Финансовый 15 8 2" xfId="59521"/>
    <cellStyle name="Финансовый 15 9" xfId="29598"/>
    <cellStyle name="Финансовый 15 9 10" xfId="29599"/>
    <cellStyle name="Финансовый 15 9 10 2" xfId="59522"/>
    <cellStyle name="Финансовый 15 9 11" xfId="29600"/>
    <cellStyle name="Финансовый 15 9 11 2" xfId="59523"/>
    <cellStyle name="Финансовый 15 9 12" xfId="29601"/>
    <cellStyle name="Финансовый 15 9 12 2" xfId="59524"/>
    <cellStyle name="Финансовый 15 9 13" xfId="29602"/>
    <cellStyle name="Финансовый 15 9 13 2" xfId="59525"/>
    <cellStyle name="Финансовый 15 9 14" xfId="29603"/>
    <cellStyle name="Финансовый 15 9 14 2" xfId="59526"/>
    <cellStyle name="Финансовый 15 9 15" xfId="29604"/>
    <cellStyle name="Финансовый 15 9 15 2" xfId="59527"/>
    <cellStyle name="Финансовый 15 9 16" xfId="29605"/>
    <cellStyle name="Финансовый 15 9 16 2" xfId="59528"/>
    <cellStyle name="Финансовый 15 9 17" xfId="29606"/>
    <cellStyle name="Финансовый 15 9 17 2" xfId="59529"/>
    <cellStyle name="Финансовый 15 9 18" xfId="29607"/>
    <cellStyle name="Финансовый 15 9 18 2" xfId="59530"/>
    <cellStyle name="Финансовый 15 9 19" xfId="29608"/>
    <cellStyle name="Финансовый 15 9 19 2" xfId="59531"/>
    <cellStyle name="Финансовый 15 9 2" xfId="29609"/>
    <cellStyle name="Финансовый 15 9 2 2" xfId="59532"/>
    <cellStyle name="Финансовый 15 9 20" xfId="29610"/>
    <cellStyle name="Финансовый 15 9 20 2" xfId="59533"/>
    <cellStyle name="Финансовый 15 9 21" xfId="29611"/>
    <cellStyle name="Финансовый 15 9 21 2" xfId="59534"/>
    <cellStyle name="Финансовый 15 9 22" xfId="29612"/>
    <cellStyle name="Финансовый 15 9 22 2" xfId="59535"/>
    <cellStyle name="Финансовый 15 9 23" xfId="29613"/>
    <cellStyle name="Финансовый 15 9 23 2" xfId="59536"/>
    <cellStyle name="Финансовый 15 9 24" xfId="59537"/>
    <cellStyle name="Финансовый 15 9 3" xfId="29614"/>
    <cellStyle name="Финансовый 15 9 3 2" xfId="59538"/>
    <cellStyle name="Финансовый 15 9 4" xfId="29615"/>
    <cellStyle name="Финансовый 15 9 4 2" xfId="59539"/>
    <cellStyle name="Финансовый 15 9 5" xfId="29616"/>
    <cellStyle name="Финансовый 15 9 5 2" xfId="59540"/>
    <cellStyle name="Финансовый 15 9 6" xfId="29617"/>
    <cellStyle name="Финансовый 15 9 6 2" xfId="59541"/>
    <cellStyle name="Финансовый 15 9 7" xfId="29618"/>
    <cellStyle name="Финансовый 15 9 7 2" xfId="59542"/>
    <cellStyle name="Финансовый 15 9 8" xfId="29619"/>
    <cellStyle name="Финансовый 15 9 8 2" xfId="59543"/>
    <cellStyle name="Финансовый 15 9 9" xfId="29620"/>
    <cellStyle name="Финансовый 15 9 9 2" xfId="59544"/>
    <cellStyle name="Финансовый 16" xfId="29621"/>
    <cellStyle name="Финансовый 16 2" xfId="59545"/>
    <cellStyle name="Финансовый 17" xfId="29622"/>
    <cellStyle name="Финансовый 17 10" xfId="29623"/>
    <cellStyle name="Финансовый 17 10 10" xfId="29624"/>
    <cellStyle name="Финансовый 17 10 10 2" xfId="59546"/>
    <cellStyle name="Финансовый 17 10 11" xfId="29625"/>
    <cellStyle name="Финансовый 17 10 11 2" xfId="59547"/>
    <cellStyle name="Финансовый 17 10 12" xfId="29626"/>
    <cellStyle name="Финансовый 17 10 12 2" xfId="59548"/>
    <cellStyle name="Финансовый 17 10 13" xfId="29627"/>
    <cellStyle name="Финансовый 17 10 13 2" xfId="59549"/>
    <cellStyle name="Финансовый 17 10 14" xfId="29628"/>
    <cellStyle name="Финансовый 17 10 14 2" xfId="59550"/>
    <cellStyle name="Финансовый 17 10 15" xfId="29629"/>
    <cellStyle name="Финансовый 17 10 15 2" xfId="59551"/>
    <cellStyle name="Финансовый 17 10 16" xfId="29630"/>
    <cellStyle name="Финансовый 17 10 16 2" xfId="59552"/>
    <cellStyle name="Финансовый 17 10 17" xfId="29631"/>
    <cellStyle name="Финансовый 17 10 17 2" xfId="59553"/>
    <cellStyle name="Финансовый 17 10 18" xfId="29632"/>
    <cellStyle name="Финансовый 17 10 18 2" xfId="59554"/>
    <cellStyle name="Финансовый 17 10 19" xfId="29633"/>
    <cellStyle name="Финансовый 17 10 19 2" xfId="59555"/>
    <cellStyle name="Финансовый 17 10 2" xfId="29634"/>
    <cellStyle name="Финансовый 17 10 2 2" xfId="59556"/>
    <cellStyle name="Финансовый 17 10 20" xfId="29635"/>
    <cellStyle name="Финансовый 17 10 20 2" xfId="59557"/>
    <cellStyle name="Финансовый 17 10 21" xfId="29636"/>
    <cellStyle name="Финансовый 17 10 21 2" xfId="59558"/>
    <cellStyle name="Финансовый 17 10 22" xfId="29637"/>
    <cellStyle name="Финансовый 17 10 22 2" xfId="59559"/>
    <cellStyle name="Финансовый 17 10 23" xfId="29638"/>
    <cellStyle name="Финансовый 17 10 23 2" xfId="59560"/>
    <cellStyle name="Финансовый 17 10 24" xfId="59561"/>
    <cellStyle name="Финансовый 17 10 3" xfId="29639"/>
    <cellStyle name="Финансовый 17 10 3 2" xfId="59562"/>
    <cellStyle name="Финансовый 17 10 4" xfId="29640"/>
    <cellStyle name="Финансовый 17 10 4 2" xfId="59563"/>
    <cellStyle name="Финансовый 17 10 5" xfId="29641"/>
    <cellStyle name="Финансовый 17 10 5 2" xfId="59564"/>
    <cellStyle name="Финансовый 17 10 6" xfId="29642"/>
    <cellStyle name="Финансовый 17 10 6 2" xfId="59565"/>
    <cellStyle name="Финансовый 17 10 7" xfId="29643"/>
    <cellStyle name="Финансовый 17 10 7 2" xfId="59566"/>
    <cellStyle name="Финансовый 17 10 8" xfId="29644"/>
    <cellStyle name="Финансовый 17 10 8 2" xfId="59567"/>
    <cellStyle name="Финансовый 17 10 9" xfId="29645"/>
    <cellStyle name="Финансовый 17 10 9 2" xfId="59568"/>
    <cellStyle name="Финансовый 17 11" xfId="29646"/>
    <cellStyle name="Финансовый 17 11 10" xfId="29647"/>
    <cellStyle name="Финансовый 17 11 10 2" xfId="59569"/>
    <cellStyle name="Финансовый 17 11 11" xfId="29648"/>
    <cellStyle name="Финансовый 17 11 11 2" xfId="59570"/>
    <cellStyle name="Финансовый 17 11 12" xfId="29649"/>
    <cellStyle name="Финансовый 17 11 12 2" xfId="59571"/>
    <cellStyle name="Финансовый 17 11 13" xfId="29650"/>
    <cellStyle name="Финансовый 17 11 13 2" xfId="59572"/>
    <cellStyle name="Финансовый 17 11 14" xfId="29651"/>
    <cellStyle name="Финансовый 17 11 14 2" xfId="59573"/>
    <cellStyle name="Финансовый 17 11 15" xfId="29652"/>
    <cellStyle name="Финансовый 17 11 15 2" xfId="59574"/>
    <cellStyle name="Финансовый 17 11 16" xfId="29653"/>
    <cellStyle name="Финансовый 17 11 16 2" xfId="59575"/>
    <cellStyle name="Финансовый 17 11 17" xfId="29654"/>
    <cellStyle name="Финансовый 17 11 17 2" xfId="59576"/>
    <cellStyle name="Финансовый 17 11 18" xfId="29655"/>
    <cellStyle name="Финансовый 17 11 18 2" xfId="59577"/>
    <cellStyle name="Финансовый 17 11 19" xfId="59578"/>
    <cellStyle name="Финансовый 17 11 2" xfId="29656"/>
    <cellStyle name="Финансовый 17 11 2 2" xfId="59579"/>
    <cellStyle name="Финансовый 17 11 3" xfId="29657"/>
    <cellStyle name="Финансовый 17 11 3 2" xfId="59580"/>
    <cellStyle name="Финансовый 17 11 4" xfId="29658"/>
    <cellStyle name="Финансовый 17 11 4 2" xfId="59581"/>
    <cellStyle name="Финансовый 17 11 5" xfId="29659"/>
    <cellStyle name="Финансовый 17 11 5 2" xfId="59582"/>
    <cellStyle name="Финансовый 17 11 6" xfId="29660"/>
    <cellStyle name="Финансовый 17 11 6 2" xfId="59583"/>
    <cellStyle name="Финансовый 17 11 7" xfId="29661"/>
    <cellStyle name="Финансовый 17 11 7 2" xfId="59584"/>
    <cellStyle name="Финансовый 17 11 8" xfId="29662"/>
    <cellStyle name="Финансовый 17 11 8 2" xfId="59585"/>
    <cellStyle name="Финансовый 17 11 9" xfId="29663"/>
    <cellStyle name="Финансовый 17 11 9 2" xfId="59586"/>
    <cellStyle name="Финансовый 17 12" xfId="29664"/>
    <cellStyle name="Финансовый 17 12 10" xfId="29665"/>
    <cellStyle name="Финансовый 17 12 10 2" xfId="59587"/>
    <cellStyle name="Финансовый 17 12 11" xfId="29666"/>
    <cellStyle name="Финансовый 17 12 11 2" xfId="59588"/>
    <cellStyle name="Финансовый 17 12 12" xfId="29667"/>
    <cellStyle name="Финансовый 17 12 12 2" xfId="59589"/>
    <cellStyle name="Финансовый 17 12 13" xfId="29668"/>
    <cellStyle name="Финансовый 17 12 13 2" xfId="59590"/>
    <cellStyle name="Финансовый 17 12 14" xfId="29669"/>
    <cellStyle name="Финансовый 17 12 14 2" xfId="59591"/>
    <cellStyle name="Финансовый 17 12 15" xfId="29670"/>
    <cellStyle name="Финансовый 17 12 15 2" xfId="59592"/>
    <cellStyle name="Финансовый 17 12 16" xfId="29671"/>
    <cellStyle name="Финансовый 17 12 16 2" xfId="59593"/>
    <cellStyle name="Финансовый 17 12 17" xfId="29672"/>
    <cellStyle name="Финансовый 17 12 17 2" xfId="59594"/>
    <cellStyle name="Финансовый 17 12 18" xfId="29673"/>
    <cellStyle name="Финансовый 17 12 18 2" xfId="59595"/>
    <cellStyle name="Финансовый 17 12 19" xfId="59596"/>
    <cellStyle name="Финансовый 17 12 2" xfId="29674"/>
    <cellStyle name="Финансовый 17 12 2 2" xfId="59597"/>
    <cellStyle name="Финансовый 17 12 3" xfId="29675"/>
    <cellStyle name="Финансовый 17 12 3 2" xfId="59598"/>
    <cellStyle name="Финансовый 17 12 4" xfId="29676"/>
    <cellStyle name="Финансовый 17 12 4 2" xfId="59599"/>
    <cellStyle name="Финансовый 17 12 5" xfId="29677"/>
    <cellStyle name="Финансовый 17 12 5 2" xfId="59600"/>
    <cellStyle name="Финансовый 17 12 6" xfId="29678"/>
    <cellStyle name="Финансовый 17 12 6 2" xfId="59601"/>
    <cellStyle name="Финансовый 17 12 7" xfId="29679"/>
    <cellStyle name="Финансовый 17 12 7 2" xfId="59602"/>
    <cellStyle name="Финансовый 17 12 8" xfId="29680"/>
    <cellStyle name="Финансовый 17 12 8 2" xfId="59603"/>
    <cellStyle name="Финансовый 17 12 9" xfId="29681"/>
    <cellStyle name="Финансовый 17 12 9 2" xfId="59604"/>
    <cellStyle name="Финансовый 17 13" xfId="29682"/>
    <cellStyle name="Финансовый 17 13 10" xfId="29683"/>
    <cellStyle name="Финансовый 17 13 10 2" xfId="59605"/>
    <cellStyle name="Финансовый 17 13 11" xfId="29684"/>
    <cellStyle name="Финансовый 17 13 11 2" xfId="59606"/>
    <cellStyle name="Финансовый 17 13 12" xfId="29685"/>
    <cellStyle name="Финансовый 17 13 12 2" xfId="59607"/>
    <cellStyle name="Финансовый 17 13 13" xfId="29686"/>
    <cellStyle name="Финансовый 17 13 13 2" xfId="59608"/>
    <cellStyle name="Финансовый 17 13 14" xfId="29687"/>
    <cellStyle name="Финансовый 17 13 14 2" xfId="59609"/>
    <cellStyle name="Финансовый 17 13 15" xfId="29688"/>
    <cellStyle name="Финансовый 17 13 15 2" xfId="59610"/>
    <cellStyle name="Финансовый 17 13 16" xfId="29689"/>
    <cellStyle name="Финансовый 17 13 16 2" xfId="59611"/>
    <cellStyle name="Финансовый 17 13 17" xfId="29690"/>
    <cellStyle name="Финансовый 17 13 17 2" xfId="59612"/>
    <cellStyle name="Финансовый 17 13 18" xfId="29691"/>
    <cellStyle name="Финансовый 17 13 18 2" xfId="59613"/>
    <cellStyle name="Финансовый 17 13 19" xfId="59614"/>
    <cellStyle name="Финансовый 17 13 2" xfId="29692"/>
    <cellStyle name="Финансовый 17 13 2 2" xfId="59615"/>
    <cellStyle name="Финансовый 17 13 3" xfId="29693"/>
    <cellStyle name="Финансовый 17 13 3 2" xfId="59616"/>
    <cellStyle name="Финансовый 17 13 4" xfId="29694"/>
    <cellStyle name="Финансовый 17 13 4 2" xfId="59617"/>
    <cellStyle name="Финансовый 17 13 5" xfId="29695"/>
    <cellStyle name="Финансовый 17 13 5 2" xfId="59618"/>
    <cellStyle name="Финансовый 17 13 6" xfId="29696"/>
    <cellStyle name="Финансовый 17 13 6 2" xfId="59619"/>
    <cellStyle name="Финансовый 17 13 7" xfId="29697"/>
    <cellStyle name="Финансовый 17 13 7 2" xfId="59620"/>
    <cellStyle name="Финансовый 17 13 8" xfId="29698"/>
    <cellStyle name="Финансовый 17 13 8 2" xfId="59621"/>
    <cellStyle name="Финансовый 17 13 9" xfId="29699"/>
    <cellStyle name="Финансовый 17 13 9 2" xfId="59622"/>
    <cellStyle name="Финансовый 17 14" xfId="29700"/>
    <cellStyle name="Финансовый 17 14 2" xfId="59623"/>
    <cellStyle name="Финансовый 17 15" xfId="29701"/>
    <cellStyle name="Финансовый 17 15 2" xfId="59624"/>
    <cellStyle name="Финансовый 17 16" xfId="29702"/>
    <cellStyle name="Финансовый 17 16 2" xfId="59625"/>
    <cellStyle name="Финансовый 17 17" xfId="29703"/>
    <cellStyle name="Финансовый 17 17 2" xfId="59626"/>
    <cellStyle name="Финансовый 17 18" xfId="29704"/>
    <cellStyle name="Финансовый 17 18 2" xfId="59627"/>
    <cellStyle name="Финансовый 17 19" xfId="29705"/>
    <cellStyle name="Финансовый 17 19 2" xfId="59628"/>
    <cellStyle name="Финансовый 17 2" xfId="29706"/>
    <cellStyle name="Финансовый 17 2 2" xfId="29707"/>
    <cellStyle name="Финансовый 17 2 2 2" xfId="59629"/>
    <cellStyle name="Финансовый 17 2 3" xfId="59630"/>
    <cellStyle name="Финансовый 17 20" xfId="29708"/>
    <cellStyle name="Финансовый 17 20 2" xfId="59631"/>
    <cellStyle name="Финансовый 17 21" xfId="29709"/>
    <cellStyle name="Финансовый 17 21 2" xfId="59632"/>
    <cellStyle name="Финансовый 17 22" xfId="29710"/>
    <cellStyle name="Финансовый 17 22 2" xfId="59633"/>
    <cellStyle name="Финансовый 17 23" xfId="29711"/>
    <cellStyle name="Финансовый 17 23 2" xfId="59634"/>
    <cellStyle name="Финансовый 17 24" xfId="29712"/>
    <cellStyle name="Финансовый 17 24 2" xfId="59635"/>
    <cellStyle name="Финансовый 17 25" xfId="29713"/>
    <cellStyle name="Финансовый 17 25 2" xfId="59636"/>
    <cellStyle name="Финансовый 17 26" xfId="29714"/>
    <cellStyle name="Финансовый 17 26 2" xfId="59637"/>
    <cellStyle name="Финансовый 17 27" xfId="29715"/>
    <cellStyle name="Финансовый 17 27 2" xfId="59638"/>
    <cellStyle name="Финансовый 17 28" xfId="29716"/>
    <cellStyle name="Финансовый 17 28 2" xfId="59639"/>
    <cellStyle name="Финансовый 17 29" xfId="29717"/>
    <cellStyle name="Финансовый 17 29 2" xfId="59640"/>
    <cellStyle name="Финансовый 17 3" xfId="29718"/>
    <cellStyle name="Финансовый 17 3 2" xfId="59641"/>
    <cellStyle name="Финансовый 17 30" xfId="29719"/>
    <cellStyle name="Финансовый 17 30 2" xfId="59642"/>
    <cellStyle name="Финансовый 17 31" xfId="29720"/>
    <cellStyle name="Финансовый 17 31 2" xfId="59643"/>
    <cellStyle name="Финансовый 17 32" xfId="29721"/>
    <cellStyle name="Финансовый 17 32 2" xfId="59644"/>
    <cellStyle name="Финансовый 17 33" xfId="59645"/>
    <cellStyle name="Финансовый 17 4" xfId="29722"/>
    <cellStyle name="Финансовый 17 4 2" xfId="59646"/>
    <cellStyle name="Финансовый 17 5" xfId="29723"/>
    <cellStyle name="Финансовый 17 5 2" xfId="59647"/>
    <cellStyle name="Финансовый 17 6" xfId="29724"/>
    <cellStyle name="Финансовый 17 6 2" xfId="59648"/>
    <cellStyle name="Финансовый 17 7" xfId="29725"/>
    <cellStyle name="Финансовый 17 7 2" xfId="59649"/>
    <cellStyle name="Финансовый 17 8" xfId="29726"/>
    <cellStyle name="Финансовый 17 8 2" xfId="59650"/>
    <cellStyle name="Финансовый 17 9" xfId="29727"/>
    <cellStyle name="Финансовый 17 9 10" xfId="29728"/>
    <cellStyle name="Финансовый 17 9 10 2" xfId="59651"/>
    <cellStyle name="Финансовый 17 9 11" xfId="29729"/>
    <cellStyle name="Финансовый 17 9 11 2" xfId="59652"/>
    <cellStyle name="Финансовый 17 9 12" xfId="29730"/>
    <cellStyle name="Финансовый 17 9 12 2" xfId="59653"/>
    <cellStyle name="Финансовый 17 9 13" xfId="29731"/>
    <cellStyle name="Финансовый 17 9 13 2" xfId="59654"/>
    <cellStyle name="Финансовый 17 9 14" xfId="29732"/>
    <cellStyle name="Финансовый 17 9 14 2" xfId="59655"/>
    <cellStyle name="Финансовый 17 9 15" xfId="29733"/>
    <cellStyle name="Финансовый 17 9 15 2" xfId="59656"/>
    <cellStyle name="Финансовый 17 9 16" xfId="29734"/>
    <cellStyle name="Финансовый 17 9 16 2" xfId="59657"/>
    <cellStyle name="Финансовый 17 9 17" xfId="29735"/>
    <cellStyle name="Финансовый 17 9 17 2" xfId="59658"/>
    <cellStyle name="Финансовый 17 9 18" xfId="29736"/>
    <cellStyle name="Финансовый 17 9 18 2" xfId="59659"/>
    <cellStyle name="Финансовый 17 9 19" xfId="29737"/>
    <cellStyle name="Финансовый 17 9 19 2" xfId="59660"/>
    <cellStyle name="Финансовый 17 9 2" xfId="29738"/>
    <cellStyle name="Финансовый 17 9 2 2" xfId="59661"/>
    <cellStyle name="Финансовый 17 9 20" xfId="29739"/>
    <cellStyle name="Финансовый 17 9 20 2" xfId="59662"/>
    <cellStyle name="Финансовый 17 9 21" xfId="29740"/>
    <cellStyle name="Финансовый 17 9 21 2" xfId="59663"/>
    <cellStyle name="Финансовый 17 9 22" xfId="29741"/>
    <cellStyle name="Финансовый 17 9 22 2" xfId="59664"/>
    <cellStyle name="Финансовый 17 9 23" xfId="29742"/>
    <cellStyle name="Финансовый 17 9 23 2" xfId="59665"/>
    <cellStyle name="Финансовый 17 9 24" xfId="59666"/>
    <cellStyle name="Финансовый 17 9 3" xfId="29743"/>
    <cellStyle name="Финансовый 17 9 3 2" xfId="59667"/>
    <cellStyle name="Финансовый 17 9 4" xfId="29744"/>
    <cellStyle name="Финансовый 17 9 4 2" xfId="59668"/>
    <cellStyle name="Финансовый 17 9 5" xfId="29745"/>
    <cellStyle name="Финансовый 17 9 5 2" xfId="59669"/>
    <cellStyle name="Финансовый 17 9 6" xfId="29746"/>
    <cellStyle name="Финансовый 17 9 6 2" xfId="59670"/>
    <cellStyle name="Финансовый 17 9 7" xfId="29747"/>
    <cellStyle name="Финансовый 17 9 7 2" xfId="59671"/>
    <cellStyle name="Финансовый 17 9 8" xfId="29748"/>
    <cellStyle name="Финансовый 17 9 8 2" xfId="59672"/>
    <cellStyle name="Финансовый 17 9 9" xfId="29749"/>
    <cellStyle name="Финансовый 17 9 9 2" xfId="59673"/>
    <cellStyle name="Финансовый 18" xfId="29750"/>
    <cellStyle name="Финансовый 18 2" xfId="59674"/>
    <cellStyle name="Финансовый 19" xfId="29751"/>
    <cellStyle name="Финансовый 19 2" xfId="59675"/>
    <cellStyle name="Финансовый 2" xfId="27"/>
    <cellStyle name="Финансовый 2 10" xfId="29752"/>
    <cellStyle name="Финансовый 2 11" xfId="29753"/>
    <cellStyle name="Финансовый 2 12" xfId="29754"/>
    <cellStyle name="Финансовый 2 13" xfId="29755"/>
    <cellStyle name="Финансовый 2 14" xfId="29756"/>
    <cellStyle name="Финансовый 2 14 2" xfId="59676"/>
    <cellStyle name="Финансовый 2 15" xfId="29757"/>
    <cellStyle name="Финансовый 2 15 2" xfId="59677"/>
    <cellStyle name="Финансовый 2 16" xfId="29758"/>
    <cellStyle name="Финансовый 2 16 2" xfId="59678"/>
    <cellStyle name="Финансовый 2 17" xfId="29759"/>
    <cellStyle name="Финансовый 2 17 2" xfId="59679"/>
    <cellStyle name="Финансовый 2 18" xfId="29760"/>
    <cellStyle name="Финансовый 2 18 2" xfId="59680"/>
    <cellStyle name="Финансовый 2 19" xfId="29761"/>
    <cellStyle name="Финансовый 2 19 2" xfId="59681"/>
    <cellStyle name="Финансовый 2 2" xfId="28"/>
    <cellStyle name="Финансовый 2 2 10" xfId="29762"/>
    <cellStyle name="Финансовый 2 2 11" xfId="29763"/>
    <cellStyle name="Финансовый 2 2 12" xfId="29764"/>
    <cellStyle name="Финансовый 2 2 13" xfId="29765"/>
    <cellStyle name="Финансовый 2 2 14" xfId="29766"/>
    <cellStyle name="Финансовый 2 2 15" xfId="29767"/>
    <cellStyle name="Финансовый 2 2 16" xfId="29768"/>
    <cellStyle name="Финансовый 2 2 17" xfId="29769"/>
    <cellStyle name="Финансовый 2 2 18" xfId="29770"/>
    <cellStyle name="Финансовый 2 2 19" xfId="29771"/>
    <cellStyle name="Финансовый 2 2 2" xfId="29772"/>
    <cellStyle name="Финансовый 2 2 20" xfId="29773"/>
    <cellStyle name="Финансовый 2 2 21" xfId="29774"/>
    <cellStyle name="Финансовый 2 2 22" xfId="29775"/>
    <cellStyle name="Финансовый 2 2 23" xfId="29776"/>
    <cellStyle name="Финансовый 2 2 24" xfId="59030"/>
    <cellStyle name="Финансовый 2 2 3" xfId="29777"/>
    <cellStyle name="Финансовый 2 2 4" xfId="29778"/>
    <cellStyle name="Финансовый 2 2 5" xfId="29779"/>
    <cellStyle name="Финансовый 2 2 6" xfId="29780"/>
    <cellStyle name="Финансовый 2 2 7" xfId="29781"/>
    <cellStyle name="Финансовый 2 2 8" xfId="29782"/>
    <cellStyle name="Финансовый 2 2 9" xfId="29783"/>
    <cellStyle name="Финансовый 2 20" xfId="29784"/>
    <cellStyle name="Финансовый 2 20 2" xfId="59682"/>
    <cellStyle name="Финансовый 2 21" xfId="29785"/>
    <cellStyle name="Финансовый 2 21 2" xfId="59683"/>
    <cellStyle name="Финансовый 2 22" xfId="29786"/>
    <cellStyle name="Финансовый 2 22 2" xfId="59684"/>
    <cellStyle name="Финансовый 2 23" xfId="29787"/>
    <cellStyle name="Финансовый 2 23 2" xfId="59685"/>
    <cellStyle name="Финансовый 2 24" xfId="29788"/>
    <cellStyle name="Финансовый 2 24 2" xfId="59686"/>
    <cellStyle name="Финансовый 2 25" xfId="29789"/>
    <cellStyle name="Финансовый 2 25 2" xfId="59687"/>
    <cellStyle name="Финансовый 2 26" xfId="29790"/>
    <cellStyle name="Финансовый 2 26 2" xfId="59688"/>
    <cellStyle name="Финансовый 2 27" xfId="29791"/>
    <cellStyle name="Финансовый 2 27 2" xfId="59689"/>
    <cellStyle name="Финансовый 2 28" xfId="29792"/>
    <cellStyle name="Финансовый 2 28 2" xfId="59690"/>
    <cellStyle name="Финансовый 2 29" xfId="29793"/>
    <cellStyle name="Финансовый 2 29 2" xfId="59691"/>
    <cellStyle name="Финансовый 2 3" xfId="29794"/>
    <cellStyle name="Финансовый 2 3 10" xfId="29795"/>
    <cellStyle name="Финансовый 2 3 11" xfId="29796"/>
    <cellStyle name="Финансовый 2 3 12" xfId="29797"/>
    <cellStyle name="Финансовый 2 3 13" xfId="29798"/>
    <cellStyle name="Финансовый 2 3 14" xfId="29799"/>
    <cellStyle name="Финансовый 2 3 15" xfId="29800"/>
    <cellStyle name="Финансовый 2 3 16" xfId="29801"/>
    <cellStyle name="Финансовый 2 3 17" xfId="29802"/>
    <cellStyle name="Финансовый 2 3 18" xfId="29803"/>
    <cellStyle name="Финансовый 2 3 2" xfId="29804"/>
    <cellStyle name="Финансовый 2 3 3" xfId="29805"/>
    <cellStyle name="Финансовый 2 3 4" xfId="29806"/>
    <cellStyle name="Финансовый 2 3 5" xfId="29807"/>
    <cellStyle name="Финансовый 2 3 6" xfId="29808"/>
    <cellStyle name="Финансовый 2 3 7" xfId="29809"/>
    <cellStyle name="Финансовый 2 3 8" xfId="29810"/>
    <cellStyle name="Финансовый 2 3 9" xfId="29811"/>
    <cellStyle name="Финансовый 2 30" xfId="29812"/>
    <cellStyle name="Финансовый 2 31" xfId="29813"/>
    <cellStyle name="Финансовый 2 32" xfId="29814"/>
    <cellStyle name="Финансовый 2 33" xfId="29815"/>
    <cellStyle name="Финансовый 2 33 2" xfId="59692"/>
    <cellStyle name="Финансовый 2 34" xfId="29816"/>
    <cellStyle name="Финансовый 2 34 2" xfId="59693"/>
    <cellStyle name="Финансовый 2 35" xfId="29817"/>
    <cellStyle name="Финансовый 2 35 2" xfId="59694"/>
    <cellStyle name="Финансовый 2 36" xfId="29818"/>
    <cellStyle name="Финансовый 2 36 2" xfId="59695"/>
    <cellStyle name="Финансовый 2 37" xfId="29819"/>
    <cellStyle name="Финансовый 2 37 2" xfId="59696"/>
    <cellStyle name="Финансовый 2 38" xfId="29820"/>
    <cellStyle name="Финансовый 2 39" xfId="29821"/>
    <cellStyle name="Финансовый 2 4" xfId="29822"/>
    <cellStyle name="Финансовый 2 4 10" xfId="29823"/>
    <cellStyle name="Финансовый 2 4 11" xfId="29824"/>
    <cellStyle name="Финансовый 2 4 12" xfId="29825"/>
    <cellStyle name="Финансовый 2 4 13" xfId="29826"/>
    <cellStyle name="Финансовый 2 4 14" xfId="29827"/>
    <cellStyle name="Финансовый 2 4 15" xfId="29828"/>
    <cellStyle name="Финансовый 2 4 16" xfId="29829"/>
    <cellStyle name="Финансовый 2 4 17" xfId="29830"/>
    <cellStyle name="Финансовый 2 4 18" xfId="29831"/>
    <cellStyle name="Финансовый 2 4 2" xfId="29832"/>
    <cellStyle name="Финансовый 2 4 3" xfId="29833"/>
    <cellStyle name="Финансовый 2 4 4" xfId="29834"/>
    <cellStyle name="Финансовый 2 4 5" xfId="29835"/>
    <cellStyle name="Финансовый 2 4 6" xfId="29836"/>
    <cellStyle name="Финансовый 2 4 7" xfId="29837"/>
    <cellStyle name="Финансовый 2 4 8" xfId="29838"/>
    <cellStyle name="Финансовый 2 4 9" xfId="29839"/>
    <cellStyle name="Финансовый 2 40" xfId="59697"/>
    <cellStyle name="Финансовый 2 5" xfId="29840"/>
    <cellStyle name="Финансовый 2 5 10" xfId="29841"/>
    <cellStyle name="Финансовый 2 5 11" xfId="29842"/>
    <cellStyle name="Финансовый 2 5 12" xfId="29843"/>
    <cellStyle name="Финансовый 2 5 13" xfId="29844"/>
    <cellStyle name="Финансовый 2 5 14" xfId="29845"/>
    <cellStyle name="Финансовый 2 5 15" xfId="29846"/>
    <cellStyle name="Финансовый 2 5 16" xfId="29847"/>
    <cellStyle name="Финансовый 2 5 17" xfId="29848"/>
    <cellStyle name="Финансовый 2 5 18" xfId="29849"/>
    <cellStyle name="Финансовый 2 5 2" xfId="29850"/>
    <cellStyle name="Финансовый 2 5 3" xfId="29851"/>
    <cellStyle name="Финансовый 2 5 4" xfId="29852"/>
    <cellStyle name="Финансовый 2 5 5" xfId="29853"/>
    <cellStyle name="Финансовый 2 5 6" xfId="29854"/>
    <cellStyle name="Финансовый 2 5 7" xfId="29855"/>
    <cellStyle name="Финансовый 2 5 8" xfId="29856"/>
    <cellStyle name="Финансовый 2 5 9" xfId="29857"/>
    <cellStyle name="Финансовый 2 6" xfId="29858"/>
    <cellStyle name="Финансовый 2 6 10" xfId="29859"/>
    <cellStyle name="Финансовый 2 6 11" xfId="29860"/>
    <cellStyle name="Финансовый 2 6 12" xfId="29861"/>
    <cellStyle name="Финансовый 2 6 13" xfId="29862"/>
    <cellStyle name="Финансовый 2 6 14" xfId="29863"/>
    <cellStyle name="Финансовый 2 6 15" xfId="29864"/>
    <cellStyle name="Финансовый 2 6 16" xfId="29865"/>
    <cellStyle name="Финансовый 2 6 17" xfId="29866"/>
    <cellStyle name="Финансовый 2 6 18" xfId="29867"/>
    <cellStyle name="Финансовый 2 6 2" xfId="29868"/>
    <cellStyle name="Финансовый 2 6 3" xfId="29869"/>
    <cellStyle name="Финансовый 2 6 4" xfId="29870"/>
    <cellStyle name="Финансовый 2 6 5" xfId="29871"/>
    <cellStyle name="Финансовый 2 6 6" xfId="29872"/>
    <cellStyle name="Финансовый 2 6 7" xfId="29873"/>
    <cellStyle name="Финансовый 2 6 8" xfId="29874"/>
    <cellStyle name="Финансовый 2 6 9" xfId="29875"/>
    <cellStyle name="Финансовый 2 7" xfId="29876"/>
    <cellStyle name="Финансовый 2 7 10" xfId="29877"/>
    <cellStyle name="Финансовый 2 7 11" xfId="29878"/>
    <cellStyle name="Финансовый 2 7 12" xfId="29879"/>
    <cellStyle name="Финансовый 2 7 13" xfId="29880"/>
    <cellStyle name="Финансовый 2 7 14" xfId="29881"/>
    <cellStyle name="Финансовый 2 7 15" xfId="29882"/>
    <cellStyle name="Финансовый 2 7 16" xfId="29883"/>
    <cellStyle name="Финансовый 2 7 17" xfId="29884"/>
    <cellStyle name="Финансовый 2 7 18" xfId="29885"/>
    <cellStyle name="Финансовый 2 7 19" xfId="59698"/>
    <cellStyle name="Финансовый 2 7 2" xfId="29886"/>
    <cellStyle name="Финансовый 2 7 3" xfId="29887"/>
    <cellStyle name="Финансовый 2 7 4" xfId="29888"/>
    <cellStyle name="Финансовый 2 7 5" xfId="29889"/>
    <cellStyle name="Финансовый 2 7 6" xfId="29890"/>
    <cellStyle name="Финансовый 2 7 7" xfId="29891"/>
    <cellStyle name="Финансовый 2 7 8" xfId="29892"/>
    <cellStyle name="Финансовый 2 7 9" xfId="29893"/>
    <cellStyle name="Финансовый 2 8" xfId="29894"/>
    <cellStyle name="Финансовый 2 9" xfId="29895"/>
    <cellStyle name="Финансовый 20" xfId="29896"/>
    <cellStyle name="Финансовый 20 2" xfId="59699"/>
    <cellStyle name="Финансовый 21" xfId="29897"/>
    <cellStyle name="Финансовый 21 2" xfId="59700"/>
    <cellStyle name="Финансовый 22" xfId="29898"/>
    <cellStyle name="Финансовый 22 2" xfId="59701"/>
    <cellStyle name="Финансовый 23" xfId="29899"/>
    <cellStyle name="Финансовый 23 2" xfId="59702"/>
    <cellStyle name="Финансовый 24" xfId="29900"/>
    <cellStyle name="Финансовый 24 2" xfId="59703"/>
    <cellStyle name="Финансовый 25" xfId="29901"/>
    <cellStyle name="Финансовый 25 2" xfId="59704"/>
    <cellStyle name="Финансовый 26" xfId="29902"/>
    <cellStyle name="Финансовый 26 2" xfId="59705"/>
    <cellStyle name="Финансовый 27" xfId="29903"/>
    <cellStyle name="Финансовый 27 2" xfId="59706"/>
    <cellStyle name="Финансовый 28" xfId="29904"/>
    <cellStyle name="Финансовый 28 2" xfId="59707"/>
    <cellStyle name="Финансовый 29" xfId="29905"/>
    <cellStyle name="Финансовый 29 2" xfId="59708"/>
    <cellStyle name="Финансовый 3" xfId="29906"/>
    <cellStyle name="Финансовый 3 2" xfId="29907"/>
    <cellStyle name="Финансовый 3 2 2" xfId="29908"/>
    <cellStyle name="Финансовый 3 2 2 2" xfId="59709"/>
    <cellStyle name="Финансовый 3 2 3" xfId="59710"/>
    <cellStyle name="Финансовый 3 3" xfId="29909"/>
    <cellStyle name="Финансовый 3 3 2" xfId="59711"/>
    <cellStyle name="Финансовый 3 4" xfId="29910"/>
    <cellStyle name="Финансовый 3 4 2" xfId="59712"/>
    <cellStyle name="Финансовый 3 5" xfId="29911"/>
    <cellStyle name="Финансовый 3 5 2" xfId="59713"/>
    <cellStyle name="Финансовый 3 6" xfId="29912"/>
    <cellStyle name="Финансовый 3 6 2" xfId="59714"/>
    <cellStyle name="Финансовый 3 7" xfId="29913"/>
    <cellStyle name="Финансовый 3 7 2" xfId="59715"/>
    <cellStyle name="Финансовый 3 8" xfId="59716"/>
    <cellStyle name="Финансовый 3 9" xfId="59717"/>
    <cellStyle name="Финансовый 30" xfId="29914"/>
    <cellStyle name="Финансовый 30 2" xfId="59718"/>
    <cellStyle name="Финансовый 31" xfId="29915"/>
    <cellStyle name="Финансовый 31 2" xfId="29916"/>
    <cellStyle name="Финансовый 32" xfId="29917"/>
    <cellStyle name="Финансовый 32 2" xfId="29918"/>
    <cellStyle name="Финансовый 33" xfId="29919"/>
    <cellStyle name="Финансовый 33 2" xfId="29920"/>
    <cellStyle name="Финансовый 34" xfId="29921"/>
    <cellStyle name="Финансовый 34 2" xfId="29922"/>
    <cellStyle name="Финансовый 35" xfId="29923"/>
    <cellStyle name="Финансовый 35 2" xfId="29924"/>
    <cellStyle name="Финансовый 36" xfId="29925"/>
    <cellStyle name="Финансовый 36 2" xfId="29926"/>
    <cellStyle name="Финансовый 37" xfId="29927"/>
    <cellStyle name="Финансовый 37 2" xfId="29928"/>
    <cellStyle name="Финансовый 38" xfId="29929"/>
    <cellStyle name="Финансовый 39" xfId="29930"/>
    <cellStyle name="Финансовый 4" xfId="29931"/>
    <cellStyle name="Финансовый 4 10" xfId="29932"/>
    <cellStyle name="Финансовый 4 10 2" xfId="59719"/>
    <cellStyle name="Финансовый 4 11" xfId="29933"/>
    <cellStyle name="Финансовый 4 11 2" xfId="59720"/>
    <cellStyle name="Финансовый 4 12" xfId="29934"/>
    <cellStyle name="Финансовый 4 12 2" xfId="59721"/>
    <cellStyle name="Финансовый 4 13" xfId="29935"/>
    <cellStyle name="Финансовый 4 13 2" xfId="59722"/>
    <cellStyle name="Финансовый 4 14" xfId="29936"/>
    <cellStyle name="Финансовый 4 14 2" xfId="59723"/>
    <cellStyle name="Финансовый 4 15" xfId="29937"/>
    <cellStyle name="Финансовый 4 15 2" xfId="59724"/>
    <cellStyle name="Финансовый 4 16" xfId="29938"/>
    <cellStyle name="Финансовый 4 16 2" xfId="59725"/>
    <cellStyle name="Финансовый 4 17" xfId="29939"/>
    <cellStyle name="Финансовый 4 17 2" xfId="59726"/>
    <cellStyle name="Финансовый 4 18" xfId="29940"/>
    <cellStyle name="Финансовый 4 18 2" xfId="59727"/>
    <cellStyle name="Финансовый 4 19" xfId="29941"/>
    <cellStyle name="Финансовый 4 19 2" xfId="59728"/>
    <cellStyle name="Финансовый 4 2" xfId="29942"/>
    <cellStyle name="Финансовый 4 2 2" xfId="59729"/>
    <cellStyle name="Финансовый 4 20" xfId="29943"/>
    <cellStyle name="Финансовый 4 20 2" xfId="59730"/>
    <cellStyle name="Финансовый 4 21" xfId="29944"/>
    <cellStyle name="Финансовый 4 21 2" xfId="59731"/>
    <cellStyle name="Финансовый 4 22" xfId="29945"/>
    <cellStyle name="Финансовый 4 22 2" xfId="59732"/>
    <cellStyle name="Финансовый 4 23" xfId="29946"/>
    <cellStyle name="Финансовый 4 23 2" xfId="59733"/>
    <cellStyle name="Финансовый 4 24" xfId="29947"/>
    <cellStyle name="Финансовый 4 24 2" xfId="59734"/>
    <cellStyle name="Финансовый 4 25" xfId="59735"/>
    <cellStyle name="Финансовый 4 26" xfId="59736"/>
    <cellStyle name="Финансовый 4 3" xfId="29948"/>
    <cellStyle name="Финансовый 4 3 2" xfId="59737"/>
    <cellStyle name="Финансовый 4 4" xfId="29949"/>
    <cellStyle name="Финансовый 4 4 2" xfId="59738"/>
    <cellStyle name="Финансовый 4 5" xfId="29950"/>
    <cellStyle name="Финансовый 4 5 2" xfId="59739"/>
    <cellStyle name="Финансовый 4 6" xfId="29951"/>
    <cellStyle name="Финансовый 4 6 2" xfId="59740"/>
    <cellStyle name="Финансовый 4 7" xfId="29952"/>
    <cellStyle name="Финансовый 4 7 2" xfId="59741"/>
    <cellStyle name="Финансовый 4 8" xfId="29953"/>
    <cellStyle name="Финансовый 4 8 2" xfId="59742"/>
    <cellStyle name="Финансовый 4 9" xfId="29954"/>
    <cellStyle name="Финансовый 4 9 2" xfId="59743"/>
    <cellStyle name="Финансовый 40" xfId="29955"/>
    <cellStyle name="Финансовый 41" xfId="29956"/>
    <cellStyle name="Финансовый 42" xfId="29957"/>
    <cellStyle name="Финансовый 43" xfId="59744"/>
    <cellStyle name="Финансовый 44" xfId="59745"/>
    <cellStyle name="Финансовый 45" xfId="59746"/>
    <cellStyle name="Финансовый 46" xfId="59747"/>
    <cellStyle name="Финансовый 47" xfId="59748"/>
    <cellStyle name="Финансовый 48" xfId="59749"/>
    <cellStyle name="Финансовый 49" xfId="59750"/>
    <cellStyle name="Финансовый 5" xfId="29958"/>
    <cellStyle name="Финансовый 5 10" xfId="29959"/>
    <cellStyle name="Финансовый 5 10 10" xfId="29960"/>
    <cellStyle name="Финансовый 5 10 10 2" xfId="59751"/>
    <cellStyle name="Финансовый 5 10 11" xfId="29961"/>
    <cellStyle name="Финансовый 5 10 11 2" xfId="59752"/>
    <cellStyle name="Финансовый 5 10 12" xfId="29962"/>
    <cellStyle name="Финансовый 5 10 12 2" xfId="59753"/>
    <cellStyle name="Финансовый 5 10 13" xfId="29963"/>
    <cellStyle name="Финансовый 5 10 13 2" xfId="59754"/>
    <cellStyle name="Финансовый 5 10 14" xfId="29964"/>
    <cellStyle name="Финансовый 5 10 14 2" xfId="59755"/>
    <cellStyle name="Финансовый 5 10 15" xfId="29965"/>
    <cellStyle name="Финансовый 5 10 15 2" xfId="59756"/>
    <cellStyle name="Финансовый 5 10 16" xfId="29966"/>
    <cellStyle name="Финансовый 5 10 16 2" xfId="59757"/>
    <cellStyle name="Финансовый 5 10 17" xfId="29967"/>
    <cellStyle name="Финансовый 5 10 17 2" xfId="59758"/>
    <cellStyle name="Финансовый 5 10 18" xfId="29968"/>
    <cellStyle name="Финансовый 5 10 18 2" xfId="59759"/>
    <cellStyle name="Финансовый 5 10 19" xfId="29969"/>
    <cellStyle name="Финансовый 5 10 19 2" xfId="59760"/>
    <cellStyle name="Финансовый 5 10 2" xfId="29970"/>
    <cellStyle name="Финансовый 5 10 2 2" xfId="59761"/>
    <cellStyle name="Финансовый 5 10 20" xfId="29971"/>
    <cellStyle name="Финансовый 5 10 20 2" xfId="59762"/>
    <cellStyle name="Финансовый 5 10 21" xfId="29972"/>
    <cellStyle name="Финансовый 5 10 21 2" xfId="59763"/>
    <cellStyle name="Финансовый 5 10 22" xfId="29973"/>
    <cellStyle name="Финансовый 5 10 22 2" xfId="59764"/>
    <cellStyle name="Финансовый 5 10 23" xfId="29974"/>
    <cellStyle name="Финансовый 5 10 23 2" xfId="59765"/>
    <cellStyle name="Финансовый 5 10 24" xfId="59766"/>
    <cellStyle name="Финансовый 5 10 3" xfId="29975"/>
    <cellStyle name="Финансовый 5 10 3 2" xfId="59767"/>
    <cellStyle name="Финансовый 5 10 4" xfId="29976"/>
    <cellStyle name="Финансовый 5 10 4 2" xfId="59768"/>
    <cellStyle name="Финансовый 5 10 5" xfId="29977"/>
    <cellStyle name="Финансовый 5 10 5 2" xfId="59769"/>
    <cellStyle name="Финансовый 5 10 6" xfId="29978"/>
    <cellStyle name="Финансовый 5 10 6 2" xfId="59770"/>
    <cellStyle name="Финансовый 5 10 7" xfId="29979"/>
    <cellStyle name="Финансовый 5 10 7 2" xfId="59771"/>
    <cellStyle name="Финансовый 5 10 8" xfId="29980"/>
    <cellStyle name="Финансовый 5 10 8 2" xfId="59772"/>
    <cellStyle name="Финансовый 5 10 9" xfId="29981"/>
    <cellStyle name="Финансовый 5 10 9 2" xfId="59773"/>
    <cellStyle name="Финансовый 5 11" xfId="29982"/>
    <cellStyle name="Финансовый 5 11 10" xfId="29983"/>
    <cellStyle name="Финансовый 5 11 10 2" xfId="59774"/>
    <cellStyle name="Финансовый 5 11 11" xfId="29984"/>
    <cellStyle name="Финансовый 5 11 11 2" xfId="59775"/>
    <cellStyle name="Финансовый 5 11 12" xfId="29985"/>
    <cellStyle name="Финансовый 5 11 12 2" xfId="59776"/>
    <cellStyle name="Финансовый 5 11 13" xfId="29986"/>
    <cellStyle name="Финансовый 5 11 13 2" xfId="59777"/>
    <cellStyle name="Финансовый 5 11 14" xfId="29987"/>
    <cellStyle name="Финансовый 5 11 14 2" xfId="59778"/>
    <cellStyle name="Финансовый 5 11 15" xfId="29988"/>
    <cellStyle name="Финансовый 5 11 15 2" xfId="59779"/>
    <cellStyle name="Финансовый 5 11 16" xfId="29989"/>
    <cellStyle name="Финансовый 5 11 16 2" xfId="59780"/>
    <cellStyle name="Финансовый 5 11 17" xfId="29990"/>
    <cellStyle name="Финансовый 5 11 17 2" xfId="59781"/>
    <cellStyle name="Финансовый 5 11 18" xfId="29991"/>
    <cellStyle name="Финансовый 5 11 18 2" xfId="59782"/>
    <cellStyle name="Финансовый 5 11 19" xfId="59783"/>
    <cellStyle name="Финансовый 5 11 2" xfId="29992"/>
    <cellStyle name="Финансовый 5 11 2 2" xfId="59784"/>
    <cellStyle name="Финансовый 5 11 3" xfId="29993"/>
    <cellStyle name="Финансовый 5 11 3 2" xfId="59785"/>
    <cellStyle name="Финансовый 5 11 4" xfId="29994"/>
    <cellStyle name="Финансовый 5 11 4 2" xfId="59786"/>
    <cellStyle name="Финансовый 5 11 5" xfId="29995"/>
    <cellStyle name="Финансовый 5 11 5 2" xfId="59787"/>
    <cellStyle name="Финансовый 5 11 6" xfId="29996"/>
    <cellStyle name="Финансовый 5 11 6 2" xfId="59788"/>
    <cellStyle name="Финансовый 5 11 7" xfId="29997"/>
    <cellStyle name="Финансовый 5 11 7 2" xfId="59789"/>
    <cellStyle name="Финансовый 5 11 8" xfId="29998"/>
    <cellStyle name="Финансовый 5 11 8 2" xfId="59790"/>
    <cellStyle name="Финансовый 5 11 9" xfId="29999"/>
    <cellStyle name="Финансовый 5 11 9 2" xfId="59791"/>
    <cellStyle name="Финансовый 5 12" xfId="30000"/>
    <cellStyle name="Финансовый 5 12 10" xfId="30001"/>
    <cellStyle name="Финансовый 5 12 10 2" xfId="59792"/>
    <cellStyle name="Финансовый 5 12 11" xfId="30002"/>
    <cellStyle name="Финансовый 5 12 11 2" xfId="59793"/>
    <cellStyle name="Финансовый 5 12 12" xfId="30003"/>
    <cellStyle name="Финансовый 5 12 12 2" xfId="59794"/>
    <cellStyle name="Финансовый 5 12 13" xfId="30004"/>
    <cellStyle name="Финансовый 5 12 13 2" xfId="59795"/>
    <cellStyle name="Финансовый 5 12 14" xfId="30005"/>
    <cellStyle name="Финансовый 5 12 14 2" xfId="59796"/>
    <cellStyle name="Финансовый 5 12 15" xfId="30006"/>
    <cellStyle name="Финансовый 5 12 15 2" xfId="59797"/>
    <cellStyle name="Финансовый 5 12 16" xfId="30007"/>
    <cellStyle name="Финансовый 5 12 16 2" xfId="59798"/>
    <cellStyle name="Финансовый 5 12 17" xfId="30008"/>
    <cellStyle name="Финансовый 5 12 17 2" xfId="59799"/>
    <cellStyle name="Финансовый 5 12 18" xfId="30009"/>
    <cellStyle name="Финансовый 5 12 18 2" xfId="59800"/>
    <cellStyle name="Финансовый 5 12 19" xfId="59801"/>
    <cellStyle name="Финансовый 5 12 2" xfId="30010"/>
    <cellStyle name="Финансовый 5 12 2 2" xfId="59802"/>
    <cellStyle name="Финансовый 5 12 3" xfId="30011"/>
    <cellStyle name="Финансовый 5 12 3 2" xfId="59803"/>
    <cellStyle name="Финансовый 5 12 4" xfId="30012"/>
    <cellStyle name="Финансовый 5 12 4 2" xfId="59804"/>
    <cellStyle name="Финансовый 5 12 5" xfId="30013"/>
    <cellStyle name="Финансовый 5 12 5 2" xfId="59805"/>
    <cellStyle name="Финансовый 5 12 6" xfId="30014"/>
    <cellStyle name="Финансовый 5 12 6 2" xfId="59806"/>
    <cellStyle name="Финансовый 5 12 7" xfId="30015"/>
    <cellStyle name="Финансовый 5 12 7 2" xfId="59807"/>
    <cellStyle name="Финансовый 5 12 8" xfId="30016"/>
    <cellStyle name="Финансовый 5 12 8 2" xfId="59808"/>
    <cellStyle name="Финансовый 5 12 9" xfId="30017"/>
    <cellStyle name="Финансовый 5 12 9 2" xfId="59809"/>
    <cellStyle name="Финансовый 5 13" xfId="30018"/>
    <cellStyle name="Финансовый 5 13 10" xfId="30019"/>
    <cellStyle name="Финансовый 5 13 10 2" xfId="59810"/>
    <cellStyle name="Финансовый 5 13 11" xfId="30020"/>
    <cellStyle name="Финансовый 5 13 11 2" xfId="59811"/>
    <cellStyle name="Финансовый 5 13 12" xfId="30021"/>
    <cellStyle name="Финансовый 5 13 12 2" xfId="59812"/>
    <cellStyle name="Финансовый 5 13 13" xfId="30022"/>
    <cellStyle name="Финансовый 5 13 13 2" xfId="59813"/>
    <cellStyle name="Финансовый 5 13 14" xfId="30023"/>
    <cellStyle name="Финансовый 5 13 14 2" xfId="59814"/>
    <cellStyle name="Финансовый 5 13 15" xfId="30024"/>
    <cellStyle name="Финансовый 5 13 15 2" xfId="59815"/>
    <cellStyle name="Финансовый 5 13 16" xfId="30025"/>
    <cellStyle name="Финансовый 5 13 16 2" xfId="59816"/>
    <cellStyle name="Финансовый 5 13 17" xfId="30026"/>
    <cellStyle name="Финансовый 5 13 17 2" xfId="59817"/>
    <cellStyle name="Финансовый 5 13 18" xfId="30027"/>
    <cellStyle name="Финансовый 5 13 18 2" xfId="59818"/>
    <cellStyle name="Финансовый 5 13 19" xfId="59819"/>
    <cellStyle name="Финансовый 5 13 2" xfId="30028"/>
    <cellStyle name="Финансовый 5 13 2 2" xfId="59820"/>
    <cellStyle name="Финансовый 5 13 3" xfId="30029"/>
    <cellStyle name="Финансовый 5 13 3 2" xfId="59821"/>
    <cellStyle name="Финансовый 5 13 4" xfId="30030"/>
    <cellStyle name="Финансовый 5 13 4 2" xfId="59822"/>
    <cellStyle name="Финансовый 5 13 5" xfId="30031"/>
    <cellStyle name="Финансовый 5 13 5 2" xfId="59823"/>
    <cellStyle name="Финансовый 5 13 6" xfId="30032"/>
    <cellStyle name="Финансовый 5 13 6 2" xfId="59824"/>
    <cellStyle name="Финансовый 5 13 7" xfId="30033"/>
    <cellStyle name="Финансовый 5 13 7 2" xfId="59825"/>
    <cellStyle name="Финансовый 5 13 8" xfId="30034"/>
    <cellStyle name="Финансовый 5 13 8 2" xfId="59826"/>
    <cellStyle name="Финансовый 5 13 9" xfId="30035"/>
    <cellStyle name="Финансовый 5 13 9 2" xfId="59827"/>
    <cellStyle name="Финансовый 5 14" xfId="30036"/>
    <cellStyle name="Финансовый 5 14 2" xfId="59828"/>
    <cellStyle name="Финансовый 5 15" xfId="30037"/>
    <cellStyle name="Финансовый 5 15 2" xfId="59829"/>
    <cellStyle name="Финансовый 5 16" xfId="30038"/>
    <cellStyle name="Финансовый 5 16 2" xfId="59830"/>
    <cellStyle name="Финансовый 5 17" xfId="30039"/>
    <cellStyle name="Финансовый 5 17 2" xfId="59831"/>
    <cellStyle name="Финансовый 5 18" xfId="30040"/>
    <cellStyle name="Финансовый 5 18 2" xfId="59832"/>
    <cellStyle name="Финансовый 5 19" xfId="30041"/>
    <cellStyle name="Финансовый 5 19 2" xfId="59833"/>
    <cellStyle name="Финансовый 5 2" xfId="30042"/>
    <cellStyle name="Финансовый 5 2 2" xfId="30043"/>
    <cellStyle name="Финансовый 5 2 2 10" xfId="30044"/>
    <cellStyle name="Финансовый 5 2 2 10 2" xfId="59834"/>
    <cellStyle name="Финансовый 5 2 2 11" xfId="30045"/>
    <cellStyle name="Финансовый 5 2 2 11 2" xfId="59835"/>
    <cellStyle name="Финансовый 5 2 2 12" xfId="30046"/>
    <cellStyle name="Финансовый 5 2 2 12 2" xfId="59836"/>
    <cellStyle name="Финансовый 5 2 2 13" xfId="30047"/>
    <cellStyle name="Финансовый 5 2 2 13 2" xfId="59837"/>
    <cellStyle name="Финансовый 5 2 2 14" xfId="30048"/>
    <cellStyle name="Финансовый 5 2 2 14 2" xfId="59838"/>
    <cellStyle name="Финансовый 5 2 2 15" xfId="30049"/>
    <cellStyle name="Финансовый 5 2 2 15 2" xfId="59839"/>
    <cellStyle name="Финансовый 5 2 2 16" xfId="30050"/>
    <cellStyle name="Финансовый 5 2 2 16 2" xfId="59840"/>
    <cellStyle name="Финансовый 5 2 2 17" xfId="30051"/>
    <cellStyle name="Финансовый 5 2 2 17 2" xfId="59841"/>
    <cellStyle name="Финансовый 5 2 2 18" xfId="30052"/>
    <cellStyle name="Финансовый 5 2 2 18 2" xfId="59842"/>
    <cellStyle name="Финансовый 5 2 2 19" xfId="30053"/>
    <cellStyle name="Финансовый 5 2 2 19 2" xfId="59843"/>
    <cellStyle name="Финансовый 5 2 2 2" xfId="30054"/>
    <cellStyle name="Финансовый 5 2 2 2 2" xfId="59844"/>
    <cellStyle name="Финансовый 5 2 2 20" xfId="30055"/>
    <cellStyle name="Финансовый 5 2 2 20 2" xfId="59845"/>
    <cellStyle name="Финансовый 5 2 2 21" xfId="30056"/>
    <cellStyle name="Финансовый 5 2 2 21 2" xfId="59846"/>
    <cellStyle name="Финансовый 5 2 2 22" xfId="30057"/>
    <cellStyle name="Финансовый 5 2 2 22 2" xfId="59847"/>
    <cellStyle name="Финансовый 5 2 2 23" xfId="30058"/>
    <cellStyle name="Финансовый 5 2 2 23 2" xfId="59848"/>
    <cellStyle name="Финансовый 5 2 2 24" xfId="59849"/>
    <cellStyle name="Финансовый 5 2 2 3" xfId="30059"/>
    <cellStyle name="Финансовый 5 2 2 3 2" xfId="59850"/>
    <cellStyle name="Финансовый 5 2 2 4" xfId="30060"/>
    <cellStyle name="Финансовый 5 2 2 4 2" xfId="59851"/>
    <cellStyle name="Финансовый 5 2 2 5" xfId="30061"/>
    <cellStyle name="Финансовый 5 2 2 5 2" xfId="59852"/>
    <cellStyle name="Финансовый 5 2 2 6" xfId="30062"/>
    <cellStyle name="Финансовый 5 2 2 6 2" xfId="59853"/>
    <cellStyle name="Финансовый 5 2 2 7" xfId="30063"/>
    <cellStyle name="Финансовый 5 2 2 7 2" xfId="59854"/>
    <cellStyle name="Финансовый 5 2 2 8" xfId="30064"/>
    <cellStyle name="Финансовый 5 2 2 8 2" xfId="59855"/>
    <cellStyle name="Финансовый 5 2 2 9" xfId="30065"/>
    <cellStyle name="Финансовый 5 2 2 9 2" xfId="59856"/>
    <cellStyle name="Финансовый 5 2 3" xfId="30066"/>
    <cellStyle name="Финансовый 5 2 3 2" xfId="59857"/>
    <cellStyle name="Финансовый 5 2 4" xfId="59858"/>
    <cellStyle name="Финансовый 5 20" xfId="30067"/>
    <cellStyle name="Финансовый 5 20 2" xfId="59859"/>
    <cellStyle name="Финансовый 5 21" xfId="30068"/>
    <cellStyle name="Финансовый 5 21 2" xfId="59860"/>
    <cellStyle name="Финансовый 5 22" xfId="30069"/>
    <cellStyle name="Финансовый 5 22 2" xfId="59861"/>
    <cellStyle name="Финансовый 5 23" xfId="30070"/>
    <cellStyle name="Финансовый 5 23 2" xfId="59862"/>
    <cellStyle name="Финансовый 5 24" xfId="30071"/>
    <cellStyle name="Финансовый 5 24 2" xfId="59863"/>
    <cellStyle name="Финансовый 5 25" xfId="30072"/>
    <cellStyle name="Финансовый 5 25 2" xfId="59864"/>
    <cellStyle name="Финансовый 5 26" xfId="30073"/>
    <cellStyle name="Финансовый 5 26 2" xfId="59865"/>
    <cellStyle name="Финансовый 5 27" xfId="30074"/>
    <cellStyle name="Финансовый 5 27 2" xfId="59866"/>
    <cellStyle name="Финансовый 5 28" xfId="30075"/>
    <cellStyle name="Финансовый 5 28 2" xfId="59867"/>
    <cellStyle name="Финансовый 5 29" xfId="30076"/>
    <cellStyle name="Финансовый 5 29 2" xfId="59868"/>
    <cellStyle name="Финансовый 5 3" xfId="30077"/>
    <cellStyle name="Финансовый 5 3 2" xfId="30078"/>
    <cellStyle name="Финансовый 5 3 2 2" xfId="59869"/>
    <cellStyle name="Финансовый 5 3 3" xfId="59870"/>
    <cellStyle name="Финансовый 5 30" xfId="30079"/>
    <cellStyle name="Финансовый 5 30 2" xfId="59871"/>
    <cellStyle name="Финансовый 5 31" xfId="30080"/>
    <cellStyle name="Финансовый 5 31 2" xfId="59872"/>
    <cellStyle name="Финансовый 5 32" xfId="30081"/>
    <cellStyle name="Финансовый 5 32 2" xfId="59873"/>
    <cellStyle name="Финансовый 5 33" xfId="30082"/>
    <cellStyle name="Финансовый 5 33 2" xfId="59874"/>
    <cellStyle name="Финансовый 5 34" xfId="59875"/>
    <cellStyle name="Финансовый 5 35" xfId="59876"/>
    <cellStyle name="Финансовый 5 4" xfId="30083"/>
    <cellStyle name="Финансовый 5 4 2" xfId="59877"/>
    <cellStyle name="Финансовый 5 5" xfId="30084"/>
    <cellStyle name="Финансовый 5 5 2" xfId="59878"/>
    <cellStyle name="Финансовый 5 6" xfId="30085"/>
    <cellStyle name="Финансовый 5 6 2" xfId="59879"/>
    <cellStyle name="Финансовый 5 7" xfId="30086"/>
    <cellStyle name="Финансовый 5 7 2" xfId="59880"/>
    <cellStyle name="Финансовый 5 8" xfId="30087"/>
    <cellStyle name="Финансовый 5 8 2" xfId="59881"/>
    <cellStyle name="Финансовый 5 9" xfId="30088"/>
    <cellStyle name="Финансовый 5 9 10" xfId="30089"/>
    <cellStyle name="Финансовый 5 9 10 2" xfId="59882"/>
    <cellStyle name="Финансовый 5 9 11" xfId="30090"/>
    <cellStyle name="Финансовый 5 9 11 2" xfId="59883"/>
    <cellStyle name="Финансовый 5 9 12" xfId="30091"/>
    <cellStyle name="Финансовый 5 9 12 2" xfId="59884"/>
    <cellStyle name="Финансовый 5 9 13" xfId="30092"/>
    <cellStyle name="Финансовый 5 9 13 2" xfId="59885"/>
    <cellStyle name="Финансовый 5 9 14" xfId="30093"/>
    <cellStyle name="Финансовый 5 9 14 2" xfId="59886"/>
    <cellStyle name="Финансовый 5 9 15" xfId="30094"/>
    <cellStyle name="Финансовый 5 9 15 2" xfId="59887"/>
    <cellStyle name="Финансовый 5 9 16" xfId="30095"/>
    <cellStyle name="Финансовый 5 9 16 2" xfId="59888"/>
    <cellStyle name="Финансовый 5 9 17" xfId="30096"/>
    <cellStyle name="Финансовый 5 9 17 2" xfId="59889"/>
    <cellStyle name="Финансовый 5 9 18" xfId="30097"/>
    <cellStyle name="Финансовый 5 9 18 2" xfId="59890"/>
    <cellStyle name="Финансовый 5 9 19" xfId="30098"/>
    <cellStyle name="Финансовый 5 9 19 2" xfId="59891"/>
    <cellStyle name="Финансовый 5 9 2" xfId="30099"/>
    <cellStyle name="Финансовый 5 9 2 2" xfId="59892"/>
    <cellStyle name="Финансовый 5 9 20" xfId="30100"/>
    <cellStyle name="Финансовый 5 9 20 2" xfId="59893"/>
    <cellStyle name="Финансовый 5 9 21" xfId="30101"/>
    <cellStyle name="Финансовый 5 9 21 2" xfId="59894"/>
    <cellStyle name="Финансовый 5 9 22" xfId="30102"/>
    <cellStyle name="Финансовый 5 9 22 2" xfId="59895"/>
    <cellStyle name="Финансовый 5 9 23" xfId="30103"/>
    <cellStyle name="Финансовый 5 9 23 2" xfId="59896"/>
    <cellStyle name="Финансовый 5 9 24" xfId="59897"/>
    <cellStyle name="Финансовый 5 9 3" xfId="30104"/>
    <cellStyle name="Финансовый 5 9 3 2" xfId="59898"/>
    <cellStyle name="Финансовый 5 9 4" xfId="30105"/>
    <cellStyle name="Финансовый 5 9 4 2" xfId="59899"/>
    <cellStyle name="Финансовый 5 9 5" xfId="30106"/>
    <cellStyle name="Финансовый 5 9 5 2" xfId="59900"/>
    <cellStyle name="Финансовый 5 9 6" xfId="30107"/>
    <cellStyle name="Финансовый 5 9 6 2" xfId="59901"/>
    <cellStyle name="Финансовый 5 9 7" xfId="30108"/>
    <cellStyle name="Финансовый 5 9 7 2" xfId="59902"/>
    <cellStyle name="Финансовый 5 9 8" xfId="30109"/>
    <cellStyle name="Финансовый 5 9 8 2" xfId="59903"/>
    <cellStyle name="Финансовый 5 9 9" xfId="30110"/>
    <cellStyle name="Финансовый 5 9 9 2" xfId="59904"/>
    <cellStyle name="Финансовый 50" xfId="59905"/>
    <cellStyle name="Финансовый 51" xfId="59906"/>
    <cellStyle name="Финансовый 52" xfId="59907"/>
    <cellStyle name="Финансовый 53" xfId="59908"/>
    <cellStyle name="Финансовый 54" xfId="59909"/>
    <cellStyle name="Финансовый 55" xfId="59910"/>
    <cellStyle name="Финансовый 56" xfId="59911"/>
    <cellStyle name="Финансовый 57" xfId="59912"/>
    <cellStyle name="Финансовый 58" xfId="59913"/>
    <cellStyle name="Финансовый 59" xfId="59914"/>
    <cellStyle name="Финансовый 6" xfId="30111"/>
    <cellStyle name="Финансовый 6 10" xfId="30112"/>
    <cellStyle name="Финансовый 6 10 10" xfId="30113"/>
    <cellStyle name="Финансовый 6 10 10 2" xfId="59915"/>
    <cellStyle name="Финансовый 6 10 11" xfId="30114"/>
    <cellStyle name="Финансовый 6 10 11 2" xfId="59916"/>
    <cellStyle name="Финансовый 6 10 12" xfId="30115"/>
    <cellStyle name="Финансовый 6 10 12 2" xfId="59917"/>
    <cellStyle name="Финансовый 6 10 13" xfId="30116"/>
    <cellStyle name="Финансовый 6 10 13 2" xfId="59918"/>
    <cellStyle name="Финансовый 6 10 14" xfId="30117"/>
    <cellStyle name="Финансовый 6 10 14 2" xfId="59919"/>
    <cellStyle name="Финансовый 6 10 15" xfId="30118"/>
    <cellStyle name="Финансовый 6 10 15 2" xfId="59920"/>
    <cellStyle name="Финансовый 6 10 16" xfId="30119"/>
    <cellStyle name="Финансовый 6 10 16 2" xfId="59921"/>
    <cellStyle name="Финансовый 6 10 17" xfId="30120"/>
    <cellStyle name="Финансовый 6 10 17 2" xfId="59922"/>
    <cellStyle name="Финансовый 6 10 18" xfId="30121"/>
    <cellStyle name="Финансовый 6 10 18 2" xfId="59923"/>
    <cellStyle name="Финансовый 6 10 19" xfId="30122"/>
    <cellStyle name="Финансовый 6 10 19 2" xfId="59924"/>
    <cellStyle name="Финансовый 6 10 2" xfId="30123"/>
    <cellStyle name="Финансовый 6 10 2 2" xfId="59925"/>
    <cellStyle name="Финансовый 6 10 20" xfId="30124"/>
    <cellStyle name="Финансовый 6 10 20 2" xfId="59926"/>
    <cellStyle name="Финансовый 6 10 21" xfId="30125"/>
    <cellStyle name="Финансовый 6 10 21 2" xfId="59927"/>
    <cellStyle name="Финансовый 6 10 22" xfId="30126"/>
    <cellStyle name="Финансовый 6 10 22 2" xfId="59928"/>
    <cellStyle name="Финансовый 6 10 23" xfId="30127"/>
    <cellStyle name="Финансовый 6 10 23 2" xfId="59929"/>
    <cellStyle name="Финансовый 6 10 24" xfId="59930"/>
    <cellStyle name="Финансовый 6 10 3" xfId="30128"/>
    <cellStyle name="Финансовый 6 10 3 2" xfId="59931"/>
    <cellStyle name="Финансовый 6 10 4" xfId="30129"/>
    <cellStyle name="Финансовый 6 10 4 2" xfId="59932"/>
    <cellStyle name="Финансовый 6 10 5" xfId="30130"/>
    <cellStyle name="Финансовый 6 10 5 2" xfId="59933"/>
    <cellStyle name="Финансовый 6 10 6" xfId="30131"/>
    <cellStyle name="Финансовый 6 10 6 2" xfId="59934"/>
    <cellStyle name="Финансовый 6 10 7" xfId="30132"/>
    <cellStyle name="Финансовый 6 10 7 2" xfId="59935"/>
    <cellStyle name="Финансовый 6 10 8" xfId="30133"/>
    <cellStyle name="Финансовый 6 10 8 2" xfId="59936"/>
    <cellStyle name="Финансовый 6 10 9" xfId="30134"/>
    <cellStyle name="Финансовый 6 10 9 2" xfId="59937"/>
    <cellStyle name="Финансовый 6 11" xfId="30135"/>
    <cellStyle name="Финансовый 6 11 10" xfId="30136"/>
    <cellStyle name="Финансовый 6 11 10 2" xfId="59938"/>
    <cellStyle name="Финансовый 6 11 11" xfId="30137"/>
    <cellStyle name="Финансовый 6 11 11 2" xfId="59939"/>
    <cellStyle name="Финансовый 6 11 12" xfId="30138"/>
    <cellStyle name="Финансовый 6 11 12 2" xfId="59940"/>
    <cellStyle name="Финансовый 6 11 13" xfId="30139"/>
    <cellStyle name="Финансовый 6 11 13 2" xfId="59941"/>
    <cellStyle name="Финансовый 6 11 14" xfId="30140"/>
    <cellStyle name="Финансовый 6 11 14 2" xfId="59942"/>
    <cellStyle name="Финансовый 6 11 15" xfId="30141"/>
    <cellStyle name="Финансовый 6 11 15 2" xfId="59943"/>
    <cellStyle name="Финансовый 6 11 16" xfId="30142"/>
    <cellStyle name="Финансовый 6 11 16 2" xfId="59944"/>
    <cellStyle name="Финансовый 6 11 17" xfId="30143"/>
    <cellStyle name="Финансовый 6 11 17 2" xfId="59945"/>
    <cellStyle name="Финансовый 6 11 18" xfId="30144"/>
    <cellStyle name="Финансовый 6 11 18 2" xfId="59946"/>
    <cellStyle name="Финансовый 6 11 19" xfId="59947"/>
    <cellStyle name="Финансовый 6 11 2" xfId="30145"/>
    <cellStyle name="Финансовый 6 11 2 2" xfId="59948"/>
    <cellStyle name="Финансовый 6 11 3" xfId="30146"/>
    <cellStyle name="Финансовый 6 11 3 2" xfId="59949"/>
    <cellStyle name="Финансовый 6 11 4" xfId="30147"/>
    <cellStyle name="Финансовый 6 11 4 2" xfId="59950"/>
    <cellStyle name="Финансовый 6 11 5" xfId="30148"/>
    <cellStyle name="Финансовый 6 11 5 2" xfId="59951"/>
    <cellStyle name="Финансовый 6 11 6" xfId="30149"/>
    <cellStyle name="Финансовый 6 11 6 2" xfId="59952"/>
    <cellStyle name="Финансовый 6 11 7" xfId="30150"/>
    <cellStyle name="Финансовый 6 11 7 2" xfId="59953"/>
    <cellStyle name="Финансовый 6 11 8" xfId="30151"/>
    <cellStyle name="Финансовый 6 11 8 2" xfId="59954"/>
    <cellStyle name="Финансовый 6 11 9" xfId="30152"/>
    <cellStyle name="Финансовый 6 11 9 2" xfId="59955"/>
    <cellStyle name="Финансовый 6 12" xfId="30153"/>
    <cellStyle name="Финансовый 6 12 10" xfId="30154"/>
    <cellStyle name="Финансовый 6 12 10 2" xfId="59956"/>
    <cellStyle name="Финансовый 6 12 11" xfId="30155"/>
    <cellStyle name="Финансовый 6 12 11 2" xfId="59957"/>
    <cellStyle name="Финансовый 6 12 12" xfId="30156"/>
    <cellStyle name="Финансовый 6 12 12 2" xfId="59958"/>
    <cellStyle name="Финансовый 6 12 13" xfId="30157"/>
    <cellStyle name="Финансовый 6 12 13 2" xfId="59959"/>
    <cellStyle name="Финансовый 6 12 14" xfId="30158"/>
    <cellStyle name="Финансовый 6 12 14 2" xfId="59960"/>
    <cellStyle name="Финансовый 6 12 15" xfId="30159"/>
    <cellStyle name="Финансовый 6 12 15 2" xfId="59961"/>
    <cellStyle name="Финансовый 6 12 16" xfId="30160"/>
    <cellStyle name="Финансовый 6 12 16 2" xfId="59962"/>
    <cellStyle name="Финансовый 6 12 17" xfId="30161"/>
    <cellStyle name="Финансовый 6 12 17 2" xfId="59963"/>
    <cellStyle name="Финансовый 6 12 18" xfId="30162"/>
    <cellStyle name="Финансовый 6 12 18 2" xfId="59964"/>
    <cellStyle name="Финансовый 6 12 19" xfId="59965"/>
    <cellStyle name="Финансовый 6 12 2" xfId="30163"/>
    <cellStyle name="Финансовый 6 12 2 2" xfId="59966"/>
    <cellStyle name="Финансовый 6 12 3" xfId="30164"/>
    <cellStyle name="Финансовый 6 12 3 2" xfId="59967"/>
    <cellStyle name="Финансовый 6 12 4" xfId="30165"/>
    <cellStyle name="Финансовый 6 12 4 2" xfId="59968"/>
    <cellStyle name="Финансовый 6 12 5" xfId="30166"/>
    <cellStyle name="Финансовый 6 12 5 2" xfId="59969"/>
    <cellStyle name="Финансовый 6 12 6" xfId="30167"/>
    <cellStyle name="Финансовый 6 12 6 2" xfId="59970"/>
    <cellStyle name="Финансовый 6 12 7" xfId="30168"/>
    <cellStyle name="Финансовый 6 12 7 2" xfId="59971"/>
    <cellStyle name="Финансовый 6 12 8" xfId="30169"/>
    <cellStyle name="Финансовый 6 12 8 2" xfId="59972"/>
    <cellStyle name="Финансовый 6 12 9" xfId="30170"/>
    <cellStyle name="Финансовый 6 12 9 2" xfId="59973"/>
    <cellStyle name="Финансовый 6 13" xfId="30171"/>
    <cellStyle name="Финансовый 6 13 10" xfId="30172"/>
    <cellStyle name="Финансовый 6 13 10 2" xfId="59974"/>
    <cellStyle name="Финансовый 6 13 11" xfId="30173"/>
    <cellStyle name="Финансовый 6 13 11 2" xfId="59975"/>
    <cellStyle name="Финансовый 6 13 12" xfId="30174"/>
    <cellStyle name="Финансовый 6 13 12 2" xfId="59976"/>
    <cellStyle name="Финансовый 6 13 13" xfId="30175"/>
    <cellStyle name="Финансовый 6 13 13 2" xfId="59977"/>
    <cellStyle name="Финансовый 6 13 14" xfId="30176"/>
    <cellStyle name="Финансовый 6 13 14 2" xfId="59978"/>
    <cellStyle name="Финансовый 6 13 15" xfId="30177"/>
    <cellStyle name="Финансовый 6 13 15 2" xfId="59979"/>
    <cellStyle name="Финансовый 6 13 16" xfId="30178"/>
    <cellStyle name="Финансовый 6 13 16 2" xfId="59980"/>
    <cellStyle name="Финансовый 6 13 17" xfId="30179"/>
    <cellStyle name="Финансовый 6 13 17 2" xfId="59981"/>
    <cellStyle name="Финансовый 6 13 18" xfId="30180"/>
    <cellStyle name="Финансовый 6 13 18 2" xfId="59982"/>
    <cellStyle name="Финансовый 6 13 19" xfId="59983"/>
    <cellStyle name="Финансовый 6 13 2" xfId="30181"/>
    <cellStyle name="Финансовый 6 13 2 2" xfId="59984"/>
    <cellStyle name="Финансовый 6 13 3" xfId="30182"/>
    <cellStyle name="Финансовый 6 13 3 2" xfId="59985"/>
    <cellStyle name="Финансовый 6 13 4" xfId="30183"/>
    <cellStyle name="Финансовый 6 13 4 2" xfId="59986"/>
    <cellStyle name="Финансовый 6 13 5" xfId="30184"/>
    <cellStyle name="Финансовый 6 13 5 2" xfId="59987"/>
    <cellStyle name="Финансовый 6 13 6" xfId="30185"/>
    <cellStyle name="Финансовый 6 13 6 2" xfId="59988"/>
    <cellStyle name="Финансовый 6 13 7" xfId="30186"/>
    <cellStyle name="Финансовый 6 13 7 2" xfId="59989"/>
    <cellStyle name="Финансовый 6 13 8" xfId="30187"/>
    <cellStyle name="Финансовый 6 13 8 2" xfId="59990"/>
    <cellStyle name="Финансовый 6 13 9" xfId="30188"/>
    <cellStyle name="Финансовый 6 13 9 2" xfId="59991"/>
    <cellStyle name="Финансовый 6 14" xfId="30189"/>
    <cellStyle name="Финансовый 6 14 2" xfId="59992"/>
    <cellStyle name="Финансовый 6 15" xfId="30190"/>
    <cellStyle name="Финансовый 6 15 2" xfId="59993"/>
    <cellStyle name="Финансовый 6 16" xfId="30191"/>
    <cellStyle name="Финансовый 6 16 2" xfId="59994"/>
    <cellStyle name="Финансовый 6 17" xfId="30192"/>
    <cellStyle name="Финансовый 6 17 2" xfId="59995"/>
    <cellStyle name="Финансовый 6 18" xfId="30193"/>
    <cellStyle name="Финансовый 6 18 2" xfId="59996"/>
    <cellStyle name="Финансовый 6 19" xfId="30194"/>
    <cellStyle name="Финансовый 6 19 2" xfId="59997"/>
    <cellStyle name="Финансовый 6 2" xfId="30195"/>
    <cellStyle name="Финансовый 6 2 2" xfId="30196"/>
    <cellStyle name="Финансовый 6 2 2 2" xfId="59998"/>
    <cellStyle name="Финансовый 6 2 3" xfId="59999"/>
    <cellStyle name="Финансовый 6 2 4" xfId="60000"/>
    <cellStyle name="Финансовый 6 20" xfId="30197"/>
    <cellStyle name="Финансовый 6 20 2" xfId="60001"/>
    <cellStyle name="Финансовый 6 21" xfId="30198"/>
    <cellStyle name="Финансовый 6 21 2" xfId="60002"/>
    <cellStyle name="Финансовый 6 22" xfId="30199"/>
    <cellStyle name="Финансовый 6 22 2" xfId="60003"/>
    <cellStyle name="Финансовый 6 23" xfId="30200"/>
    <cellStyle name="Финансовый 6 23 2" xfId="60004"/>
    <cellStyle name="Финансовый 6 24" xfId="30201"/>
    <cellStyle name="Финансовый 6 24 2" xfId="60005"/>
    <cellStyle name="Финансовый 6 25" xfId="30202"/>
    <cellStyle name="Финансовый 6 25 2" xfId="60006"/>
    <cellStyle name="Финансовый 6 26" xfId="30203"/>
    <cellStyle name="Финансовый 6 26 2" xfId="60007"/>
    <cellStyle name="Финансовый 6 27" xfId="30204"/>
    <cellStyle name="Финансовый 6 27 2" xfId="60008"/>
    <cellStyle name="Финансовый 6 28" xfId="30205"/>
    <cellStyle name="Финансовый 6 28 2" xfId="60009"/>
    <cellStyle name="Финансовый 6 29" xfId="30206"/>
    <cellStyle name="Финансовый 6 29 2" xfId="60010"/>
    <cellStyle name="Финансовый 6 3" xfId="30207"/>
    <cellStyle name="Финансовый 6 3 2" xfId="60011"/>
    <cellStyle name="Финансовый 6 30" xfId="30208"/>
    <cellStyle name="Финансовый 6 30 2" xfId="60012"/>
    <cellStyle name="Финансовый 6 31" xfId="30209"/>
    <cellStyle name="Финансовый 6 31 2" xfId="60013"/>
    <cellStyle name="Финансовый 6 32" xfId="30210"/>
    <cellStyle name="Финансовый 6 32 2" xfId="60014"/>
    <cellStyle name="Финансовый 6 33" xfId="60015"/>
    <cellStyle name="Финансовый 6 34" xfId="60016"/>
    <cellStyle name="Финансовый 6 4" xfId="30211"/>
    <cellStyle name="Финансовый 6 4 2" xfId="60017"/>
    <cellStyle name="Финансовый 6 5" xfId="30212"/>
    <cellStyle name="Финансовый 6 5 2" xfId="60018"/>
    <cellStyle name="Финансовый 6 6" xfId="30213"/>
    <cellStyle name="Финансовый 6 6 2" xfId="60019"/>
    <cellStyle name="Финансовый 6 7" xfId="30214"/>
    <cellStyle name="Финансовый 6 7 2" xfId="60020"/>
    <cellStyle name="Финансовый 6 8" xfId="30215"/>
    <cellStyle name="Финансовый 6 8 2" xfId="60021"/>
    <cellStyle name="Финансовый 6 9" xfId="30216"/>
    <cellStyle name="Финансовый 6 9 10" xfId="30217"/>
    <cellStyle name="Финансовый 6 9 10 2" xfId="60022"/>
    <cellStyle name="Финансовый 6 9 11" xfId="30218"/>
    <cellStyle name="Финансовый 6 9 11 2" xfId="60023"/>
    <cellStyle name="Финансовый 6 9 12" xfId="30219"/>
    <cellStyle name="Финансовый 6 9 12 2" xfId="60024"/>
    <cellStyle name="Финансовый 6 9 13" xfId="30220"/>
    <cellStyle name="Финансовый 6 9 13 2" xfId="60025"/>
    <cellStyle name="Финансовый 6 9 14" xfId="30221"/>
    <cellStyle name="Финансовый 6 9 14 2" xfId="60026"/>
    <cellStyle name="Финансовый 6 9 15" xfId="30222"/>
    <cellStyle name="Финансовый 6 9 15 2" xfId="60027"/>
    <cellStyle name="Финансовый 6 9 16" xfId="30223"/>
    <cellStyle name="Финансовый 6 9 16 2" xfId="60028"/>
    <cellStyle name="Финансовый 6 9 17" xfId="30224"/>
    <cellStyle name="Финансовый 6 9 17 2" xfId="60029"/>
    <cellStyle name="Финансовый 6 9 18" xfId="30225"/>
    <cellStyle name="Финансовый 6 9 18 2" xfId="60030"/>
    <cellStyle name="Финансовый 6 9 19" xfId="30226"/>
    <cellStyle name="Финансовый 6 9 19 2" xfId="60031"/>
    <cellStyle name="Финансовый 6 9 2" xfId="30227"/>
    <cellStyle name="Финансовый 6 9 2 2" xfId="60032"/>
    <cellStyle name="Финансовый 6 9 20" xfId="30228"/>
    <cellStyle name="Финансовый 6 9 20 2" xfId="60033"/>
    <cellStyle name="Финансовый 6 9 21" xfId="30229"/>
    <cellStyle name="Финансовый 6 9 21 2" xfId="60034"/>
    <cellStyle name="Финансовый 6 9 22" xfId="30230"/>
    <cellStyle name="Финансовый 6 9 22 2" xfId="60035"/>
    <cellStyle name="Финансовый 6 9 23" xfId="30231"/>
    <cellStyle name="Финансовый 6 9 23 2" xfId="60036"/>
    <cellStyle name="Финансовый 6 9 24" xfId="60037"/>
    <cellStyle name="Финансовый 6 9 3" xfId="30232"/>
    <cellStyle name="Финансовый 6 9 3 2" xfId="60038"/>
    <cellStyle name="Финансовый 6 9 4" xfId="30233"/>
    <cellStyle name="Финансовый 6 9 4 2" xfId="60039"/>
    <cellStyle name="Финансовый 6 9 5" xfId="30234"/>
    <cellStyle name="Финансовый 6 9 5 2" xfId="60040"/>
    <cellStyle name="Финансовый 6 9 6" xfId="30235"/>
    <cellStyle name="Финансовый 6 9 6 2" xfId="60041"/>
    <cellStyle name="Финансовый 6 9 7" xfId="30236"/>
    <cellStyle name="Финансовый 6 9 7 2" xfId="60042"/>
    <cellStyle name="Финансовый 6 9 8" xfId="30237"/>
    <cellStyle name="Финансовый 6 9 8 2" xfId="60043"/>
    <cellStyle name="Финансовый 6 9 9" xfId="30238"/>
    <cellStyle name="Финансовый 6 9 9 2" xfId="60044"/>
    <cellStyle name="Финансовый 60" xfId="60045"/>
    <cellStyle name="Финансовый 61" xfId="60046"/>
    <cellStyle name="Финансовый 62" xfId="60047"/>
    <cellStyle name="Финансовый 63" xfId="60048"/>
    <cellStyle name="Финансовый 64" xfId="60049"/>
    <cellStyle name="Финансовый 7" xfId="30239"/>
    <cellStyle name="Финансовый 7 2" xfId="60050"/>
    <cellStyle name="Финансовый 7 2 2" xfId="60051"/>
    <cellStyle name="Финансовый 7 29 9" xfId="30240"/>
    <cellStyle name="Финансовый 7 29 9 10" xfId="30241"/>
    <cellStyle name="Финансовый 7 29 9 10 10" xfId="30242"/>
    <cellStyle name="Финансовый 7 29 9 10 10 2" xfId="60052"/>
    <cellStyle name="Финансовый 7 29 9 10 11" xfId="30243"/>
    <cellStyle name="Финансовый 7 29 9 10 11 2" xfId="60053"/>
    <cellStyle name="Финансовый 7 29 9 10 12" xfId="30244"/>
    <cellStyle name="Финансовый 7 29 9 10 12 2" xfId="60054"/>
    <cellStyle name="Финансовый 7 29 9 10 13" xfId="30245"/>
    <cellStyle name="Финансовый 7 29 9 10 13 2" xfId="60055"/>
    <cellStyle name="Финансовый 7 29 9 10 14" xfId="30246"/>
    <cellStyle name="Финансовый 7 29 9 10 14 2" xfId="60056"/>
    <cellStyle name="Финансовый 7 29 9 10 15" xfId="30247"/>
    <cellStyle name="Финансовый 7 29 9 10 15 2" xfId="60057"/>
    <cellStyle name="Финансовый 7 29 9 10 16" xfId="30248"/>
    <cellStyle name="Финансовый 7 29 9 10 16 2" xfId="60058"/>
    <cellStyle name="Финансовый 7 29 9 10 17" xfId="30249"/>
    <cellStyle name="Финансовый 7 29 9 10 17 2" xfId="60059"/>
    <cellStyle name="Финансовый 7 29 9 10 18" xfId="30250"/>
    <cellStyle name="Финансовый 7 29 9 10 18 2" xfId="60060"/>
    <cellStyle name="Финансовый 7 29 9 10 19" xfId="30251"/>
    <cellStyle name="Финансовый 7 29 9 10 19 2" xfId="60061"/>
    <cellStyle name="Финансовый 7 29 9 10 2" xfId="30252"/>
    <cellStyle name="Финансовый 7 29 9 10 2 2" xfId="60062"/>
    <cellStyle name="Финансовый 7 29 9 10 20" xfId="30253"/>
    <cellStyle name="Финансовый 7 29 9 10 20 2" xfId="60063"/>
    <cellStyle name="Финансовый 7 29 9 10 21" xfId="30254"/>
    <cellStyle name="Финансовый 7 29 9 10 21 2" xfId="60064"/>
    <cellStyle name="Финансовый 7 29 9 10 22" xfId="30255"/>
    <cellStyle name="Финансовый 7 29 9 10 22 2" xfId="60065"/>
    <cellStyle name="Финансовый 7 29 9 10 23" xfId="30256"/>
    <cellStyle name="Финансовый 7 29 9 10 23 2" xfId="60066"/>
    <cellStyle name="Финансовый 7 29 9 10 24" xfId="60067"/>
    <cellStyle name="Финансовый 7 29 9 10 3" xfId="30257"/>
    <cellStyle name="Финансовый 7 29 9 10 3 2" xfId="60068"/>
    <cellStyle name="Финансовый 7 29 9 10 4" xfId="30258"/>
    <cellStyle name="Финансовый 7 29 9 10 4 2" xfId="60069"/>
    <cellStyle name="Финансовый 7 29 9 10 5" xfId="30259"/>
    <cellStyle name="Финансовый 7 29 9 10 5 2" xfId="60070"/>
    <cellStyle name="Финансовый 7 29 9 10 6" xfId="30260"/>
    <cellStyle name="Финансовый 7 29 9 10 6 2" xfId="60071"/>
    <cellStyle name="Финансовый 7 29 9 10 7" xfId="30261"/>
    <cellStyle name="Финансовый 7 29 9 10 7 2" xfId="60072"/>
    <cellStyle name="Финансовый 7 29 9 10 8" xfId="30262"/>
    <cellStyle name="Финансовый 7 29 9 10 8 2" xfId="60073"/>
    <cellStyle name="Финансовый 7 29 9 10 9" xfId="30263"/>
    <cellStyle name="Финансовый 7 29 9 10 9 2" xfId="60074"/>
    <cellStyle name="Финансовый 7 29 9 11" xfId="30264"/>
    <cellStyle name="Финансовый 7 29 9 11 10" xfId="30265"/>
    <cellStyle name="Финансовый 7 29 9 11 10 2" xfId="60075"/>
    <cellStyle name="Финансовый 7 29 9 11 11" xfId="30266"/>
    <cellStyle name="Финансовый 7 29 9 11 11 2" xfId="60076"/>
    <cellStyle name="Финансовый 7 29 9 11 12" xfId="30267"/>
    <cellStyle name="Финансовый 7 29 9 11 12 2" xfId="60077"/>
    <cellStyle name="Финансовый 7 29 9 11 13" xfId="30268"/>
    <cellStyle name="Финансовый 7 29 9 11 13 2" xfId="60078"/>
    <cellStyle name="Финансовый 7 29 9 11 14" xfId="30269"/>
    <cellStyle name="Финансовый 7 29 9 11 14 2" xfId="60079"/>
    <cellStyle name="Финансовый 7 29 9 11 15" xfId="30270"/>
    <cellStyle name="Финансовый 7 29 9 11 15 2" xfId="60080"/>
    <cellStyle name="Финансовый 7 29 9 11 16" xfId="30271"/>
    <cellStyle name="Финансовый 7 29 9 11 16 2" xfId="60081"/>
    <cellStyle name="Финансовый 7 29 9 11 17" xfId="30272"/>
    <cellStyle name="Финансовый 7 29 9 11 17 2" xfId="60082"/>
    <cellStyle name="Финансовый 7 29 9 11 18" xfId="30273"/>
    <cellStyle name="Финансовый 7 29 9 11 18 2" xfId="60083"/>
    <cellStyle name="Финансовый 7 29 9 11 19" xfId="60084"/>
    <cellStyle name="Финансовый 7 29 9 11 2" xfId="30274"/>
    <cellStyle name="Финансовый 7 29 9 11 2 2" xfId="60085"/>
    <cellStyle name="Финансовый 7 29 9 11 3" xfId="30275"/>
    <cellStyle name="Финансовый 7 29 9 11 3 2" xfId="60086"/>
    <cellStyle name="Финансовый 7 29 9 11 4" xfId="30276"/>
    <cellStyle name="Финансовый 7 29 9 11 4 2" xfId="60087"/>
    <cellStyle name="Финансовый 7 29 9 11 5" xfId="30277"/>
    <cellStyle name="Финансовый 7 29 9 11 5 2" xfId="60088"/>
    <cellStyle name="Финансовый 7 29 9 11 6" xfId="30278"/>
    <cellStyle name="Финансовый 7 29 9 11 6 2" xfId="60089"/>
    <cellStyle name="Финансовый 7 29 9 11 7" xfId="30279"/>
    <cellStyle name="Финансовый 7 29 9 11 7 2" xfId="60090"/>
    <cellStyle name="Финансовый 7 29 9 11 8" xfId="30280"/>
    <cellStyle name="Финансовый 7 29 9 11 8 2" xfId="60091"/>
    <cellStyle name="Финансовый 7 29 9 11 9" xfId="30281"/>
    <cellStyle name="Финансовый 7 29 9 11 9 2" xfId="60092"/>
    <cellStyle name="Финансовый 7 29 9 12" xfId="30282"/>
    <cellStyle name="Финансовый 7 29 9 12 10" xfId="30283"/>
    <cellStyle name="Финансовый 7 29 9 12 10 2" xfId="60093"/>
    <cellStyle name="Финансовый 7 29 9 12 11" xfId="30284"/>
    <cellStyle name="Финансовый 7 29 9 12 11 2" xfId="60094"/>
    <cellStyle name="Финансовый 7 29 9 12 12" xfId="30285"/>
    <cellStyle name="Финансовый 7 29 9 12 12 2" xfId="60095"/>
    <cellStyle name="Финансовый 7 29 9 12 13" xfId="30286"/>
    <cellStyle name="Финансовый 7 29 9 12 13 2" xfId="60096"/>
    <cellStyle name="Финансовый 7 29 9 12 14" xfId="30287"/>
    <cellStyle name="Финансовый 7 29 9 12 14 2" xfId="60097"/>
    <cellStyle name="Финансовый 7 29 9 12 15" xfId="30288"/>
    <cellStyle name="Финансовый 7 29 9 12 15 2" xfId="60098"/>
    <cellStyle name="Финансовый 7 29 9 12 16" xfId="30289"/>
    <cellStyle name="Финансовый 7 29 9 12 16 2" xfId="60099"/>
    <cellStyle name="Финансовый 7 29 9 12 17" xfId="30290"/>
    <cellStyle name="Финансовый 7 29 9 12 17 2" xfId="60100"/>
    <cellStyle name="Финансовый 7 29 9 12 18" xfId="30291"/>
    <cellStyle name="Финансовый 7 29 9 12 18 2" xfId="60101"/>
    <cellStyle name="Финансовый 7 29 9 12 19" xfId="60102"/>
    <cellStyle name="Финансовый 7 29 9 12 2" xfId="30292"/>
    <cellStyle name="Финансовый 7 29 9 12 2 2" xfId="60103"/>
    <cellStyle name="Финансовый 7 29 9 12 3" xfId="30293"/>
    <cellStyle name="Финансовый 7 29 9 12 3 2" xfId="60104"/>
    <cellStyle name="Финансовый 7 29 9 12 4" xfId="30294"/>
    <cellStyle name="Финансовый 7 29 9 12 4 2" xfId="60105"/>
    <cellStyle name="Финансовый 7 29 9 12 5" xfId="30295"/>
    <cellStyle name="Финансовый 7 29 9 12 5 2" xfId="60106"/>
    <cellStyle name="Финансовый 7 29 9 12 6" xfId="30296"/>
    <cellStyle name="Финансовый 7 29 9 12 6 2" xfId="60107"/>
    <cellStyle name="Финансовый 7 29 9 12 7" xfId="30297"/>
    <cellStyle name="Финансовый 7 29 9 12 7 2" xfId="60108"/>
    <cellStyle name="Финансовый 7 29 9 12 8" xfId="30298"/>
    <cellStyle name="Финансовый 7 29 9 12 8 2" xfId="60109"/>
    <cellStyle name="Финансовый 7 29 9 12 9" xfId="30299"/>
    <cellStyle name="Финансовый 7 29 9 12 9 2" xfId="60110"/>
    <cellStyle name="Финансовый 7 29 9 13" xfId="30300"/>
    <cellStyle name="Финансовый 7 29 9 13 10" xfId="30301"/>
    <cellStyle name="Финансовый 7 29 9 13 10 2" xfId="60111"/>
    <cellStyle name="Финансовый 7 29 9 13 11" xfId="30302"/>
    <cellStyle name="Финансовый 7 29 9 13 11 2" xfId="60112"/>
    <cellStyle name="Финансовый 7 29 9 13 12" xfId="30303"/>
    <cellStyle name="Финансовый 7 29 9 13 12 2" xfId="60113"/>
    <cellStyle name="Финансовый 7 29 9 13 13" xfId="30304"/>
    <cellStyle name="Финансовый 7 29 9 13 13 2" xfId="60114"/>
    <cellStyle name="Финансовый 7 29 9 13 14" xfId="30305"/>
    <cellStyle name="Финансовый 7 29 9 13 14 2" xfId="60115"/>
    <cellStyle name="Финансовый 7 29 9 13 15" xfId="30306"/>
    <cellStyle name="Финансовый 7 29 9 13 15 2" xfId="60116"/>
    <cellStyle name="Финансовый 7 29 9 13 16" xfId="30307"/>
    <cellStyle name="Финансовый 7 29 9 13 16 2" xfId="60117"/>
    <cellStyle name="Финансовый 7 29 9 13 17" xfId="30308"/>
    <cellStyle name="Финансовый 7 29 9 13 17 2" xfId="60118"/>
    <cellStyle name="Финансовый 7 29 9 13 18" xfId="30309"/>
    <cellStyle name="Финансовый 7 29 9 13 18 2" xfId="60119"/>
    <cellStyle name="Финансовый 7 29 9 13 19" xfId="60120"/>
    <cellStyle name="Финансовый 7 29 9 13 2" xfId="30310"/>
    <cellStyle name="Финансовый 7 29 9 13 2 2" xfId="60121"/>
    <cellStyle name="Финансовый 7 29 9 13 3" xfId="30311"/>
    <cellStyle name="Финансовый 7 29 9 13 3 2" xfId="60122"/>
    <cellStyle name="Финансовый 7 29 9 13 4" xfId="30312"/>
    <cellStyle name="Финансовый 7 29 9 13 4 2" xfId="60123"/>
    <cellStyle name="Финансовый 7 29 9 13 5" xfId="30313"/>
    <cellStyle name="Финансовый 7 29 9 13 5 2" xfId="60124"/>
    <cellStyle name="Финансовый 7 29 9 13 6" xfId="30314"/>
    <cellStyle name="Финансовый 7 29 9 13 6 2" xfId="60125"/>
    <cellStyle name="Финансовый 7 29 9 13 7" xfId="30315"/>
    <cellStyle name="Финансовый 7 29 9 13 7 2" xfId="60126"/>
    <cellStyle name="Финансовый 7 29 9 13 8" xfId="30316"/>
    <cellStyle name="Финансовый 7 29 9 13 8 2" xfId="60127"/>
    <cellStyle name="Финансовый 7 29 9 13 9" xfId="30317"/>
    <cellStyle name="Финансовый 7 29 9 13 9 2" xfId="60128"/>
    <cellStyle name="Финансовый 7 29 9 14" xfId="30318"/>
    <cellStyle name="Финансовый 7 29 9 14 2" xfId="60129"/>
    <cellStyle name="Финансовый 7 29 9 15" xfId="30319"/>
    <cellStyle name="Финансовый 7 29 9 15 2" xfId="60130"/>
    <cellStyle name="Финансовый 7 29 9 16" xfId="30320"/>
    <cellStyle name="Финансовый 7 29 9 16 2" xfId="60131"/>
    <cellStyle name="Финансовый 7 29 9 17" xfId="30321"/>
    <cellStyle name="Финансовый 7 29 9 17 2" xfId="60132"/>
    <cellStyle name="Финансовый 7 29 9 18" xfId="30322"/>
    <cellStyle name="Финансовый 7 29 9 18 2" xfId="60133"/>
    <cellStyle name="Финансовый 7 29 9 19" xfId="30323"/>
    <cellStyle name="Финансовый 7 29 9 19 2" xfId="60134"/>
    <cellStyle name="Финансовый 7 29 9 2" xfId="30324"/>
    <cellStyle name="Финансовый 7 29 9 2 2" xfId="30325"/>
    <cellStyle name="Финансовый 7 29 9 2 2 2" xfId="60135"/>
    <cellStyle name="Финансовый 7 29 9 2 3" xfId="60136"/>
    <cellStyle name="Финансовый 7 29 9 20" xfId="30326"/>
    <cellStyle name="Финансовый 7 29 9 20 2" xfId="60137"/>
    <cellStyle name="Финансовый 7 29 9 21" xfId="30327"/>
    <cellStyle name="Финансовый 7 29 9 21 2" xfId="60138"/>
    <cellStyle name="Финансовый 7 29 9 22" xfId="30328"/>
    <cellStyle name="Финансовый 7 29 9 22 2" xfId="60139"/>
    <cellStyle name="Финансовый 7 29 9 23" xfId="30329"/>
    <cellStyle name="Финансовый 7 29 9 23 2" xfId="60140"/>
    <cellStyle name="Финансовый 7 29 9 24" xfId="30330"/>
    <cellStyle name="Финансовый 7 29 9 24 2" xfId="60141"/>
    <cellStyle name="Финансовый 7 29 9 25" xfId="30331"/>
    <cellStyle name="Финансовый 7 29 9 25 2" xfId="60142"/>
    <cellStyle name="Финансовый 7 29 9 26" xfId="30332"/>
    <cellStyle name="Финансовый 7 29 9 26 2" xfId="60143"/>
    <cellStyle name="Финансовый 7 29 9 27" xfId="30333"/>
    <cellStyle name="Финансовый 7 29 9 27 2" xfId="60144"/>
    <cellStyle name="Финансовый 7 29 9 28" xfId="30334"/>
    <cellStyle name="Финансовый 7 29 9 28 2" xfId="60145"/>
    <cellStyle name="Финансовый 7 29 9 29" xfId="30335"/>
    <cellStyle name="Финансовый 7 29 9 29 2" xfId="60146"/>
    <cellStyle name="Финансовый 7 29 9 3" xfId="30336"/>
    <cellStyle name="Финансовый 7 29 9 3 2" xfId="60147"/>
    <cellStyle name="Финансовый 7 29 9 30" xfId="30337"/>
    <cellStyle name="Финансовый 7 29 9 30 2" xfId="60148"/>
    <cellStyle name="Финансовый 7 29 9 31" xfId="30338"/>
    <cellStyle name="Финансовый 7 29 9 31 2" xfId="60149"/>
    <cellStyle name="Финансовый 7 29 9 32" xfId="30339"/>
    <cellStyle name="Финансовый 7 29 9 32 2" xfId="60150"/>
    <cellStyle name="Финансовый 7 29 9 33" xfId="60151"/>
    <cellStyle name="Финансовый 7 29 9 4" xfId="30340"/>
    <cellStyle name="Финансовый 7 29 9 4 2" xfId="60152"/>
    <cellStyle name="Финансовый 7 29 9 5" xfId="30341"/>
    <cellStyle name="Финансовый 7 29 9 5 2" xfId="60153"/>
    <cellStyle name="Финансовый 7 29 9 6" xfId="30342"/>
    <cellStyle name="Финансовый 7 29 9 6 2" xfId="60154"/>
    <cellStyle name="Финансовый 7 29 9 7" xfId="30343"/>
    <cellStyle name="Финансовый 7 29 9 7 2" xfId="60155"/>
    <cellStyle name="Финансовый 7 29 9 8" xfId="30344"/>
    <cellStyle name="Финансовый 7 29 9 8 2" xfId="60156"/>
    <cellStyle name="Финансовый 7 29 9 9" xfId="30345"/>
    <cellStyle name="Финансовый 7 29 9 9 10" xfId="30346"/>
    <cellStyle name="Финансовый 7 29 9 9 10 2" xfId="60157"/>
    <cellStyle name="Финансовый 7 29 9 9 11" xfId="30347"/>
    <cellStyle name="Финансовый 7 29 9 9 11 2" xfId="60158"/>
    <cellStyle name="Финансовый 7 29 9 9 12" xfId="30348"/>
    <cellStyle name="Финансовый 7 29 9 9 12 2" xfId="60159"/>
    <cellStyle name="Финансовый 7 29 9 9 13" xfId="30349"/>
    <cellStyle name="Финансовый 7 29 9 9 13 2" xfId="60160"/>
    <cellStyle name="Финансовый 7 29 9 9 14" xfId="30350"/>
    <cellStyle name="Финансовый 7 29 9 9 14 2" xfId="60161"/>
    <cellStyle name="Финансовый 7 29 9 9 15" xfId="30351"/>
    <cellStyle name="Финансовый 7 29 9 9 15 2" xfId="60162"/>
    <cellStyle name="Финансовый 7 29 9 9 16" xfId="30352"/>
    <cellStyle name="Финансовый 7 29 9 9 16 2" xfId="60163"/>
    <cellStyle name="Финансовый 7 29 9 9 17" xfId="30353"/>
    <cellStyle name="Финансовый 7 29 9 9 17 2" xfId="60164"/>
    <cellStyle name="Финансовый 7 29 9 9 18" xfId="30354"/>
    <cellStyle name="Финансовый 7 29 9 9 18 2" xfId="60165"/>
    <cellStyle name="Финансовый 7 29 9 9 19" xfId="30355"/>
    <cellStyle name="Финансовый 7 29 9 9 19 2" xfId="60166"/>
    <cellStyle name="Финансовый 7 29 9 9 2" xfId="30356"/>
    <cellStyle name="Финансовый 7 29 9 9 2 2" xfId="60167"/>
    <cellStyle name="Финансовый 7 29 9 9 20" xfId="30357"/>
    <cellStyle name="Финансовый 7 29 9 9 20 2" xfId="60168"/>
    <cellStyle name="Финансовый 7 29 9 9 21" xfId="30358"/>
    <cellStyle name="Финансовый 7 29 9 9 21 2" xfId="60169"/>
    <cellStyle name="Финансовый 7 29 9 9 22" xfId="30359"/>
    <cellStyle name="Финансовый 7 29 9 9 22 2" xfId="60170"/>
    <cellStyle name="Финансовый 7 29 9 9 23" xfId="30360"/>
    <cellStyle name="Финансовый 7 29 9 9 23 2" xfId="60171"/>
    <cellStyle name="Финансовый 7 29 9 9 24" xfId="60172"/>
    <cellStyle name="Финансовый 7 29 9 9 3" xfId="30361"/>
    <cellStyle name="Финансовый 7 29 9 9 3 2" xfId="60173"/>
    <cellStyle name="Финансовый 7 29 9 9 4" xfId="30362"/>
    <cellStyle name="Финансовый 7 29 9 9 4 2" xfId="60174"/>
    <cellStyle name="Финансовый 7 29 9 9 5" xfId="30363"/>
    <cellStyle name="Финансовый 7 29 9 9 5 2" xfId="60175"/>
    <cellStyle name="Финансовый 7 29 9 9 6" xfId="30364"/>
    <cellStyle name="Финансовый 7 29 9 9 6 2" xfId="60176"/>
    <cellStyle name="Финансовый 7 29 9 9 7" xfId="30365"/>
    <cellStyle name="Финансовый 7 29 9 9 7 2" xfId="60177"/>
    <cellStyle name="Финансовый 7 29 9 9 8" xfId="30366"/>
    <cellStyle name="Финансовый 7 29 9 9 8 2" xfId="60178"/>
    <cellStyle name="Финансовый 7 29 9 9 9" xfId="30367"/>
    <cellStyle name="Финансовый 7 29 9 9 9 2" xfId="60179"/>
    <cellStyle name="Финансовый 7 3" xfId="60180"/>
    <cellStyle name="Финансовый 8" xfId="30368"/>
    <cellStyle name="Финансовый 8 2" xfId="60181"/>
    <cellStyle name="Финансовый 9" xfId="30369"/>
    <cellStyle name="Финансовый 9 2" xfId="60182"/>
    <cellStyle name="Финансовый 9 29 9" xfId="30370"/>
    <cellStyle name="Финансовый 9 29 9 10" xfId="30371"/>
    <cellStyle name="Финансовый 9 29 9 10 10" xfId="30372"/>
    <cellStyle name="Финансовый 9 29 9 10 10 2" xfId="60183"/>
    <cellStyle name="Финансовый 9 29 9 10 11" xfId="30373"/>
    <cellStyle name="Финансовый 9 29 9 10 11 2" xfId="60184"/>
    <cellStyle name="Финансовый 9 29 9 10 12" xfId="30374"/>
    <cellStyle name="Финансовый 9 29 9 10 12 2" xfId="60185"/>
    <cellStyle name="Финансовый 9 29 9 10 13" xfId="30375"/>
    <cellStyle name="Финансовый 9 29 9 10 13 2" xfId="60186"/>
    <cellStyle name="Финансовый 9 29 9 10 14" xfId="30376"/>
    <cellStyle name="Финансовый 9 29 9 10 14 2" xfId="60187"/>
    <cellStyle name="Финансовый 9 29 9 10 15" xfId="30377"/>
    <cellStyle name="Финансовый 9 29 9 10 15 2" xfId="60188"/>
    <cellStyle name="Финансовый 9 29 9 10 16" xfId="30378"/>
    <cellStyle name="Финансовый 9 29 9 10 16 2" xfId="60189"/>
    <cellStyle name="Финансовый 9 29 9 10 17" xfId="30379"/>
    <cellStyle name="Финансовый 9 29 9 10 17 2" xfId="60190"/>
    <cellStyle name="Финансовый 9 29 9 10 18" xfId="30380"/>
    <cellStyle name="Финансовый 9 29 9 10 18 2" xfId="60191"/>
    <cellStyle name="Финансовый 9 29 9 10 19" xfId="30381"/>
    <cellStyle name="Финансовый 9 29 9 10 19 2" xfId="60192"/>
    <cellStyle name="Финансовый 9 29 9 10 2" xfId="30382"/>
    <cellStyle name="Финансовый 9 29 9 10 2 2" xfId="60193"/>
    <cellStyle name="Финансовый 9 29 9 10 20" xfId="30383"/>
    <cellStyle name="Финансовый 9 29 9 10 20 2" xfId="60194"/>
    <cellStyle name="Финансовый 9 29 9 10 21" xfId="30384"/>
    <cellStyle name="Финансовый 9 29 9 10 21 2" xfId="60195"/>
    <cellStyle name="Финансовый 9 29 9 10 22" xfId="30385"/>
    <cellStyle name="Финансовый 9 29 9 10 22 2" xfId="60196"/>
    <cellStyle name="Финансовый 9 29 9 10 23" xfId="30386"/>
    <cellStyle name="Финансовый 9 29 9 10 23 2" xfId="60197"/>
    <cellStyle name="Финансовый 9 29 9 10 24" xfId="60198"/>
    <cellStyle name="Финансовый 9 29 9 10 3" xfId="30387"/>
    <cellStyle name="Финансовый 9 29 9 10 3 2" xfId="60199"/>
    <cellStyle name="Финансовый 9 29 9 10 4" xfId="30388"/>
    <cellStyle name="Финансовый 9 29 9 10 4 2" xfId="60200"/>
    <cellStyle name="Финансовый 9 29 9 10 5" xfId="30389"/>
    <cellStyle name="Финансовый 9 29 9 10 5 2" xfId="60201"/>
    <cellStyle name="Финансовый 9 29 9 10 6" xfId="30390"/>
    <cellStyle name="Финансовый 9 29 9 10 6 2" xfId="60202"/>
    <cellStyle name="Финансовый 9 29 9 10 7" xfId="30391"/>
    <cellStyle name="Финансовый 9 29 9 10 7 2" xfId="60203"/>
    <cellStyle name="Финансовый 9 29 9 10 8" xfId="30392"/>
    <cellStyle name="Финансовый 9 29 9 10 8 2" xfId="60204"/>
    <cellStyle name="Финансовый 9 29 9 10 9" xfId="30393"/>
    <cellStyle name="Финансовый 9 29 9 10 9 2" xfId="60205"/>
    <cellStyle name="Финансовый 9 29 9 11" xfId="30394"/>
    <cellStyle name="Финансовый 9 29 9 11 10" xfId="30395"/>
    <cellStyle name="Финансовый 9 29 9 11 10 2" xfId="60206"/>
    <cellStyle name="Финансовый 9 29 9 11 11" xfId="30396"/>
    <cellStyle name="Финансовый 9 29 9 11 11 2" xfId="60207"/>
    <cellStyle name="Финансовый 9 29 9 11 12" xfId="30397"/>
    <cellStyle name="Финансовый 9 29 9 11 12 2" xfId="60208"/>
    <cellStyle name="Финансовый 9 29 9 11 13" xfId="30398"/>
    <cellStyle name="Финансовый 9 29 9 11 13 2" xfId="60209"/>
    <cellStyle name="Финансовый 9 29 9 11 14" xfId="30399"/>
    <cellStyle name="Финансовый 9 29 9 11 14 2" xfId="60210"/>
    <cellStyle name="Финансовый 9 29 9 11 15" xfId="30400"/>
    <cellStyle name="Финансовый 9 29 9 11 15 2" xfId="60211"/>
    <cellStyle name="Финансовый 9 29 9 11 16" xfId="30401"/>
    <cellStyle name="Финансовый 9 29 9 11 16 2" xfId="60212"/>
    <cellStyle name="Финансовый 9 29 9 11 17" xfId="30402"/>
    <cellStyle name="Финансовый 9 29 9 11 17 2" xfId="60213"/>
    <cellStyle name="Финансовый 9 29 9 11 18" xfId="30403"/>
    <cellStyle name="Финансовый 9 29 9 11 18 2" xfId="60214"/>
    <cellStyle name="Финансовый 9 29 9 11 19" xfId="60215"/>
    <cellStyle name="Финансовый 9 29 9 11 2" xfId="30404"/>
    <cellStyle name="Финансовый 9 29 9 11 2 2" xfId="60216"/>
    <cellStyle name="Финансовый 9 29 9 11 3" xfId="30405"/>
    <cellStyle name="Финансовый 9 29 9 11 3 2" xfId="60217"/>
    <cellStyle name="Финансовый 9 29 9 11 4" xfId="30406"/>
    <cellStyle name="Финансовый 9 29 9 11 4 2" xfId="60218"/>
    <cellStyle name="Финансовый 9 29 9 11 5" xfId="30407"/>
    <cellStyle name="Финансовый 9 29 9 11 5 2" xfId="60219"/>
    <cellStyle name="Финансовый 9 29 9 11 6" xfId="30408"/>
    <cellStyle name="Финансовый 9 29 9 11 6 2" xfId="60220"/>
    <cellStyle name="Финансовый 9 29 9 11 7" xfId="30409"/>
    <cellStyle name="Финансовый 9 29 9 11 7 2" xfId="60221"/>
    <cellStyle name="Финансовый 9 29 9 11 8" xfId="30410"/>
    <cellStyle name="Финансовый 9 29 9 11 8 2" xfId="60222"/>
    <cellStyle name="Финансовый 9 29 9 11 9" xfId="30411"/>
    <cellStyle name="Финансовый 9 29 9 11 9 2" xfId="60223"/>
    <cellStyle name="Финансовый 9 29 9 12" xfId="30412"/>
    <cellStyle name="Финансовый 9 29 9 12 10" xfId="30413"/>
    <cellStyle name="Финансовый 9 29 9 12 10 2" xfId="60224"/>
    <cellStyle name="Финансовый 9 29 9 12 11" xfId="30414"/>
    <cellStyle name="Финансовый 9 29 9 12 11 2" xfId="60225"/>
    <cellStyle name="Финансовый 9 29 9 12 12" xfId="30415"/>
    <cellStyle name="Финансовый 9 29 9 12 12 2" xfId="60226"/>
    <cellStyle name="Финансовый 9 29 9 12 13" xfId="30416"/>
    <cellStyle name="Финансовый 9 29 9 12 13 2" xfId="60227"/>
    <cellStyle name="Финансовый 9 29 9 12 14" xfId="30417"/>
    <cellStyle name="Финансовый 9 29 9 12 14 2" xfId="60228"/>
    <cellStyle name="Финансовый 9 29 9 12 15" xfId="30418"/>
    <cellStyle name="Финансовый 9 29 9 12 15 2" xfId="60229"/>
    <cellStyle name="Финансовый 9 29 9 12 16" xfId="30419"/>
    <cellStyle name="Финансовый 9 29 9 12 16 2" xfId="60230"/>
    <cellStyle name="Финансовый 9 29 9 12 17" xfId="30420"/>
    <cellStyle name="Финансовый 9 29 9 12 17 2" xfId="60231"/>
    <cellStyle name="Финансовый 9 29 9 12 18" xfId="30421"/>
    <cellStyle name="Финансовый 9 29 9 12 18 2" xfId="60232"/>
    <cellStyle name="Финансовый 9 29 9 12 19" xfId="60233"/>
    <cellStyle name="Финансовый 9 29 9 12 2" xfId="30422"/>
    <cellStyle name="Финансовый 9 29 9 12 2 2" xfId="60234"/>
    <cellStyle name="Финансовый 9 29 9 12 3" xfId="30423"/>
    <cellStyle name="Финансовый 9 29 9 12 3 2" xfId="60235"/>
    <cellStyle name="Финансовый 9 29 9 12 4" xfId="30424"/>
    <cellStyle name="Финансовый 9 29 9 12 4 2" xfId="60236"/>
    <cellStyle name="Финансовый 9 29 9 12 5" xfId="30425"/>
    <cellStyle name="Финансовый 9 29 9 12 5 2" xfId="60237"/>
    <cellStyle name="Финансовый 9 29 9 12 6" xfId="30426"/>
    <cellStyle name="Финансовый 9 29 9 12 6 2" xfId="60238"/>
    <cellStyle name="Финансовый 9 29 9 12 7" xfId="30427"/>
    <cellStyle name="Финансовый 9 29 9 12 7 2" xfId="60239"/>
    <cellStyle name="Финансовый 9 29 9 12 8" xfId="30428"/>
    <cellStyle name="Финансовый 9 29 9 12 8 2" xfId="60240"/>
    <cellStyle name="Финансовый 9 29 9 12 9" xfId="30429"/>
    <cellStyle name="Финансовый 9 29 9 12 9 2" xfId="60241"/>
    <cellStyle name="Финансовый 9 29 9 13" xfId="30430"/>
    <cellStyle name="Финансовый 9 29 9 13 10" xfId="30431"/>
    <cellStyle name="Финансовый 9 29 9 13 10 2" xfId="60242"/>
    <cellStyle name="Финансовый 9 29 9 13 11" xfId="30432"/>
    <cellStyle name="Финансовый 9 29 9 13 11 2" xfId="60243"/>
    <cellStyle name="Финансовый 9 29 9 13 12" xfId="30433"/>
    <cellStyle name="Финансовый 9 29 9 13 12 2" xfId="60244"/>
    <cellStyle name="Финансовый 9 29 9 13 13" xfId="30434"/>
    <cellStyle name="Финансовый 9 29 9 13 13 2" xfId="60245"/>
    <cellStyle name="Финансовый 9 29 9 13 14" xfId="30435"/>
    <cellStyle name="Финансовый 9 29 9 13 14 2" xfId="60246"/>
    <cellStyle name="Финансовый 9 29 9 13 15" xfId="30436"/>
    <cellStyle name="Финансовый 9 29 9 13 15 2" xfId="60247"/>
    <cellStyle name="Финансовый 9 29 9 13 16" xfId="30437"/>
    <cellStyle name="Финансовый 9 29 9 13 16 2" xfId="60248"/>
    <cellStyle name="Финансовый 9 29 9 13 17" xfId="30438"/>
    <cellStyle name="Финансовый 9 29 9 13 17 2" xfId="60249"/>
    <cellStyle name="Финансовый 9 29 9 13 18" xfId="30439"/>
    <cellStyle name="Финансовый 9 29 9 13 18 2" xfId="60250"/>
    <cellStyle name="Финансовый 9 29 9 13 19" xfId="60251"/>
    <cellStyle name="Финансовый 9 29 9 13 2" xfId="30440"/>
    <cellStyle name="Финансовый 9 29 9 13 2 2" xfId="60252"/>
    <cellStyle name="Финансовый 9 29 9 13 3" xfId="30441"/>
    <cellStyle name="Финансовый 9 29 9 13 3 2" xfId="60253"/>
    <cellStyle name="Финансовый 9 29 9 13 4" xfId="30442"/>
    <cellStyle name="Финансовый 9 29 9 13 4 2" xfId="60254"/>
    <cellStyle name="Финансовый 9 29 9 13 5" xfId="30443"/>
    <cellStyle name="Финансовый 9 29 9 13 5 2" xfId="60255"/>
    <cellStyle name="Финансовый 9 29 9 13 6" xfId="30444"/>
    <cellStyle name="Финансовый 9 29 9 13 6 2" xfId="60256"/>
    <cellStyle name="Финансовый 9 29 9 13 7" xfId="30445"/>
    <cellStyle name="Финансовый 9 29 9 13 7 2" xfId="60257"/>
    <cellStyle name="Финансовый 9 29 9 13 8" xfId="30446"/>
    <cellStyle name="Финансовый 9 29 9 13 8 2" xfId="60258"/>
    <cellStyle name="Финансовый 9 29 9 13 9" xfId="30447"/>
    <cellStyle name="Финансовый 9 29 9 13 9 2" xfId="60259"/>
    <cellStyle name="Финансовый 9 29 9 14" xfId="30448"/>
    <cellStyle name="Финансовый 9 29 9 14 2" xfId="60260"/>
    <cellStyle name="Финансовый 9 29 9 15" xfId="30449"/>
    <cellStyle name="Финансовый 9 29 9 15 2" xfId="60261"/>
    <cellStyle name="Финансовый 9 29 9 16" xfId="30450"/>
    <cellStyle name="Финансовый 9 29 9 16 2" xfId="60262"/>
    <cellStyle name="Финансовый 9 29 9 17" xfId="30451"/>
    <cellStyle name="Финансовый 9 29 9 17 2" xfId="60263"/>
    <cellStyle name="Финансовый 9 29 9 18" xfId="30452"/>
    <cellStyle name="Финансовый 9 29 9 18 2" xfId="60264"/>
    <cellStyle name="Финансовый 9 29 9 19" xfId="30453"/>
    <cellStyle name="Финансовый 9 29 9 19 2" xfId="60265"/>
    <cellStyle name="Финансовый 9 29 9 2" xfId="30454"/>
    <cellStyle name="Финансовый 9 29 9 2 2" xfId="30455"/>
    <cellStyle name="Финансовый 9 29 9 2 2 2" xfId="60266"/>
    <cellStyle name="Финансовый 9 29 9 2 3" xfId="60267"/>
    <cellStyle name="Финансовый 9 29 9 20" xfId="30456"/>
    <cellStyle name="Финансовый 9 29 9 20 2" xfId="60268"/>
    <cellStyle name="Финансовый 9 29 9 21" xfId="30457"/>
    <cellStyle name="Финансовый 9 29 9 21 2" xfId="60269"/>
    <cellStyle name="Финансовый 9 29 9 22" xfId="30458"/>
    <cellStyle name="Финансовый 9 29 9 22 2" xfId="60270"/>
    <cellStyle name="Финансовый 9 29 9 23" xfId="30459"/>
    <cellStyle name="Финансовый 9 29 9 23 2" xfId="60271"/>
    <cellStyle name="Финансовый 9 29 9 24" xfId="30460"/>
    <cellStyle name="Финансовый 9 29 9 24 2" xfId="60272"/>
    <cellStyle name="Финансовый 9 29 9 25" xfId="30461"/>
    <cellStyle name="Финансовый 9 29 9 25 2" xfId="60273"/>
    <cellStyle name="Финансовый 9 29 9 26" xfId="30462"/>
    <cellStyle name="Финансовый 9 29 9 26 2" xfId="60274"/>
    <cellStyle name="Финансовый 9 29 9 27" xfId="30463"/>
    <cellStyle name="Финансовый 9 29 9 27 2" xfId="60275"/>
    <cellStyle name="Финансовый 9 29 9 28" xfId="30464"/>
    <cellStyle name="Финансовый 9 29 9 28 2" xfId="60276"/>
    <cellStyle name="Финансовый 9 29 9 29" xfId="30465"/>
    <cellStyle name="Финансовый 9 29 9 29 2" xfId="60277"/>
    <cellStyle name="Финансовый 9 29 9 3" xfId="30466"/>
    <cellStyle name="Финансовый 9 29 9 3 2" xfId="60278"/>
    <cellStyle name="Финансовый 9 29 9 30" xfId="30467"/>
    <cellStyle name="Финансовый 9 29 9 30 2" xfId="60279"/>
    <cellStyle name="Финансовый 9 29 9 31" xfId="30468"/>
    <cellStyle name="Финансовый 9 29 9 31 2" xfId="60280"/>
    <cellStyle name="Финансовый 9 29 9 32" xfId="30469"/>
    <cellStyle name="Финансовый 9 29 9 32 2" xfId="60281"/>
    <cellStyle name="Финансовый 9 29 9 33" xfId="60282"/>
    <cellStyle name="Финансовый 9 29 9 4" xfId="30470"/>
    <cellStyle name="Финансовый 9 29 9 4 2" xfId="60283"/>
    <cellStyle name="Финансовый 9 29 9 5" xfId="30471"/>
    <cellStyle name="Финансовый 9 29 9 5 2" xfId="60284"/>
    <cellStyle name="Финансовый 9 29 9 6" xfId="30472"/>
    <cellStyle name="Финансовый 9 29 9 6 2" xfId="60285"/>
    <cellStyle name="Финансовый 9 29 9 7" xfId="30473"/>
    <cellStyle name="Финансовый 9 29 9 7 2" xfId="60286"/>
    <cellStyle name="Финансовый 9 29 9 8" xfId="30474"/>
    <cellStyle name="Финансовый 9 29 9 8 2" xfId="60287"/>
    <cellStyle name="Финансовый 9 29 9 9" xfId="30475"/>
    <cellStyle name="Финансовый 9 29 9 9 10" xfId="30476"/>
    <cellStyle name="Финансовый 9 29 9 9 10 2" xfId="60288"/>
    <cellStyle name="Финансовый 9 29 9 9 11" xfId="30477"/>
    <cellStyle name="Финансовый 9 29 9 9 11 2" xfId="60289"/>
    <cellStyle name="Финансовый 9 29 9 9 12" xfId="30478"/>
    <cellStyle name="Финансовый 9 29 9 9 12 2" xfId="60290"/>
    <cellStyle name="Финансовый 9 29 9 9 13" xfId="30479"/>
    <cellStyle name="Финансовый 9 29 9 9 13 2" xfId="60291"/>
    <cellStyle name="Финансовый 9 29 9 9 14" xfId="30480"/>
    <cellStyle name="Финансовый 9 29 9 9 14 2" xfId="60292"/>
    <cellStyle name="Финансовый 9 29 9 9 15" xfId="30481"/>
    <cellStyle name="Финансовый 9 29 9 9 15 2" xfId="60293"/>
    <cellStyle name="Финансовый 9 29 9 9 16" xfId="30482"/>
    <cellStyle name="Финансовый 9 29 9 9 16 2" xfId="60294"/>
    <cellStyle name="Финансовый 9 29 9 9 17" xfId="30483"/>
    <cellStyle name="Финансовый 9 29 9 9 17 2" xfId="60295"/>
    <cellStyle name="Финансовый 9 29 9 9 18" xfId="30484"/>
    <cellStyle name="Финансовый 9 29 9 9 18 2" xfId="60296"/>
    <cellStyle name="Финансовый 9 29 9 9 19" xfId="30485"/>
    <cellStyle name="Финансовый 9 29 9 9 19 2" xfId="60297"/>
    <cellStyle name="Финансовый 9 29 9 9 2" xfId="30486"/>
    <cellStyle name="Финансовый 9 29 9 9 2 2" xfId="60298"/>
    <cellStyle name="Финансовый 9 29 9 9 20" xfId="30487"/>
    <cellStyle name="Финансовый 9 29 9 9 20 2" xfId="60299"/>
    <cellStyle name="Финансовый 9 29 9 9 21" xfId="30488"/>
    <cellStyle name="Финансовый 9 29 9 9 21 2" xfId="60300"/>
    <cellStyle name="Финансовый 9 29 9 9 22" xfId="30489"/>
    <cellStyle name="Финансовый 9 29 9 9 22 2" xfId="60301"/>
    <cellStyle name="Финансовый 9 29 9 9 23" xfId="30490"/>
    <cellStyle name="Финансовый 9 29 9 9 23 2" xfId="60302"/>
    <cellStyle name="Финансовый 9 29 9 9 24" xfId="60303"/>
    <cellStyle name="Финансовый 9 29 9 9 3" xfId="30491"/>
    <cellStyle name="Финансовый 9 29 9 9 3 2" xfId="60304"/>
    <cellStyle name="Финансовый 9 29 9 9 4" xfId="30492"/>
    <cellStyle name="Финансовый 9 29 9 9 4 2" xfId="60305"/>
    <cellStyle name="Финансовый 9 29 9 9 5" xfId="30493"/>
    <cellStyle name="Финансовый 9 29 9 9 5 2" xfId="60306"/>
    <cellStyle name="Финансовый 9 29 9 9 6" xfId="30494"/>
    <cellStyle name="Финансовый 9 29 9 9 6 2" xfId="60307"/>
    <cellStyle name="Финансовый 9 29 9 9 7" xfId="30495"/>
    <cellStyle name="Финансовый 9 29 9 9 7 2" xfId="60308"/>
    <cellStyle name="Финансовый 9 29 9 9 8" xfId="30496"/>
    <cellStyle name="Финансовый 9 29 9 9 8 2" xfId="60309"/>
    <cellStyle name="Финансовый 9 29 9 9 9" xfId="30497"/>
    <cellStyle name="Финансовый 9 29 9 9 9 2" xfId="60310"/>
    <cellStyle name="Формула" xfId="30498"/>
    <cellStyle name="ФормулаВБ" xfId="30499"/>
    <cellStyle name="ФормулаНаКонтроль" xfId="30500"/>
    <cellStyle name="Хороший 2" xfId="30501"/>
    <cellStyle name="Хороший 2 10" xfId="30502"/>
    <cellStyle name="Хороший 2 10 2" xfId="58980"/>
    <cellStyle name="Хороший 2 11" xfId="30503"/>
    <cellStyle name="Хороший 2 11 2" xfId="58981"/>
    <cellStyle name="Хороший 2 12" xfId="30504"/>
    <cellStyle name="Хороший 2 12 2" xfId="58982"/>
    <cellStyle name="Хороший 2 13" xfId="30505"/>
    <cellStyle name="Хороший 2 13 2" xfId="58983"/>
    <cellStyle name="Хороший 2 14" xfId="30506"/>
    <cellStyle name="Хороший 2 14 2" xfId="58984"/>
    <cellStyle name="Хороший 2 15" xfId="30507"/>
    <cellStyle name="Хороший 2 15 2" xfId="58985"/>
    <cellStyle name="Хороший 2 16" xfId="30508"/>
    <cellStyle name="Хороший 2 16 2" xfId="58986"/>
    <cellStyle name="Хороший 2 17" xfId="30509"/>
    <cellStyle name="Хороший 2 17 2" xfId="58987"/>
    <cellStyle name="Хороший 2 18" xfId="30510"/>
    <cellStyle name="Хороший 2 18 2" xfId="58988"/>
    <cellStyle name="Хороший 2 19" xfId="30511"/>
    <cellStyle name="Хороший 2 19 2" xfId="58989"/>
    <cellStyle name="Хороший 2 2" xfId="30512"/>
    <cellStyle name="Хороший 2 2 2" xfId="58990"/>
    <cellStyle name="Хороший 2 20" xfId="30513"/>
    <cellStyle name="Хороший 2 20 2" xfId="58991"/>
    <cellStyle name="Хороший 2 21" xfId="30514"/>
    <cellStyle name="Хороший 2 21 2" xfId="58992"/>
    <cellStyle name="Хороший 2 22" xfId="30515"/>
    <cellStyle name="Хороший 2 22 2" xfId="58993"/>
    <cellStyle name="Хороший 2 23" xfId="30516"/>
    <cellStyle name="Хороший 2 23 2" xfId="58994"/>
    <cellStyle name="Хороший 2 24" xfId="58995"/>
    <cellStyle name="Хороший 2 3" xfId="30517"/>
    <cellStyle name="Хороший 2 3 2" xfId="58996"/>
    <cellStyle name="Хороший 2 4" xfId="30518"/>
    <cellStyle name="Хороший 2 4 2" xfId="58997"/>
    <cellStyle name="Хороший 2 5" xfId="30519"/>
    <cellStyle name="Хороший 2 5 2" xfId="58998"/>
    <cellStyle name="Хороший 2 6" xfId="30520"/>
    <cellStyle name="Хороший 2 6 2" xfId="58999"/>
    <cellStyle name="Хороший 2 7" xfId="30521"/>
    <cellStyle name="Хороший 2 7 2" xfId="59000"/>
    <cellStyle name="Хороший 2 8" xfId="30522"/>
    <cellStyle name="Хороший 2 8 2" xfId="59001"/>
    <cellStyle name="Хороший 2 9" xfId="30523"/>
    <cellStyle name="Хороший 2 9 2" xfId="59002"/>
    <cellStyle name="Хороший 3" xfId="30524"/>
    <cellStyle name="Хороший 3 10" xfId="30525"/>
    <cellStyle name="Хороший 3 10 2" xfId="59003"/>
    <cellStyle name="Хороший 3 11" xfId="30526"/>
    <cellStyle name="Хороший 3 11 2" xfId="59004"/>
    <cellStyle name="Хороший 3 12" xfId="30527"/>
    <cellStyle name="Хороший 3 12 2" xfId="59005"/>
    <cellStyle name="Хороший 3 13" xfId="30528"/>
    <cellStyle name="Хороший 3 13 2" xfId="59006"/>
    <cellStyle name="Хороший 3 14" xfId="30529"/>
    <cellStyle name="Хороший 3 14 2" xfId="59007"/>
    <cellStyle name="Хороший 3 15" xfId="30530"/>
    <cellStyle name="Хороший 3 15 2" xfId="59008"/>
    <cellStyle name="Хороший 3 16" xfId="30531"/>
    <cellStyle name="Хороший 3 16 2" xfId="59009"/>
    <cellStyle name="Хороший 3 17" xfId="30532"/>
    <cellStyle name="Хороший 3 17 2" xfId="59010"/>
    <cellStyle name="Хороший 3 18" xfId="30533"/>
    <cellStyle name="Хороший 3 18 2" xfId="59011"/>
    <cellStyle name="Хороший 3 19" xfId="30534"/>
    <cellStyle name="Хороший 3 19 2" xfId="59012"/>
    <cellStyle name="Хороший 3 2" xfId="30535"/>
    <cellStyle name="Хороший 3 2 2" xfId="59013"/>
    <cellStyle name="Хороший 3 20" xfId="30536"/>
    <cellStyle name="Хороший 3 20 2" xfId="59014"/>
    <cellStyle name="Хороший 3 21" xfId="30537"/>
    <cellStyle name="Хороший 3 21 2" xfId="59015"/>
    <cellStyle name="Хороший 3 22" xfId="30538"/>
    <cellStyle name="Хороший 3 22 2" xfId="59016"/>
    <cellStyle name="Хороший 3 23" xfId="30539"/>
    <cellStyle name="Хороший 3 23 2" xfId="59017"/>
    <cellStyle name="Хороший 3 24" xfId="59018"/>
    <cellStyle name="Хороший 3 3" xfId="30540"/>
    <cellStyle name="Хороший 3 3 2" xfId="59019"/>
    <cellStyle name="Хороший 3 4" xfId="30541"/>
    <cellStyle name="Хороший 3 4 2" xfId="59020"/>
    <cellStyle name="Хороший 3 5" xfId="30542"/>
    <cellStyle name="Хороший 3 5 2" xfId="59021"/>
    <cellStyle name="Хороший 3 6" xfId="30543"/>
    <cellStyle name="Хороший 3 6 2" xfId="59022"/>
    <cellStyle name="Хороший 3 7" xfId="30544"/>
    <cellStyle name="Хороший 3 7 2" xfId="59023"/>
    <cellStyle name="Хороший 3 8" xfId="30545"/>
    <cellStyle name="Хороший 3 8 2" xfId="59024"/>
    <cellStyle name="Хороший 3 9" xfId="30546"/>
    <cellStyle name="Хороший 3 9 2" xfId="59025"/>
    <cellStyle name="Хороший 4" xfId="30547"/>
    <cellStyle name="Хороший 4 2" xfId="59026"/>
    <cellStyle name="Хороший 5" xfId="30548"/>
    <cellStyle name="Хороший 5 2" xfId="59027"/>
    <cellStyle name="Хороший 6" xfId="30549"/>
    <cellStyle name="Хороший 6 2" xfId="59028"/>
    <cellStyle name="Хороший 7" xfId="30550"/>
    <cellStyle name="Џђћ–…ќ’ќ›‰" xfId="30551"/>
    <cellStyle name="Шапка таблицы" xfId="30552"/>
    <cellStyle name="Шапка таблицы 2" xfId="59029"/>
  </cellStyles>
  <dxfs count="0"/>
  <tableStyles count="0" defaultTableStyle="TableStyleMedium2" defaultPivotStyle="PivotStyleLight16"/>
  <colors>
    <mruColors>
      <color rgb="FFFF99CC"/>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FE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old%20files\&#1052;&#1086;&#1080;%20&#1076;&#1086;&#1082;&#1091;&#1084;&#1077;&#1085;&#1090;&#1099;\&#1043;&#1050;&#1055;&#1047;-2011\&#1050;&#1086;&#1088;&#1088;&#1077;&#1082;&#1090;&#1080;&#1088;&#1086;&#1074;&#1082;&#1072;%20&#1043;&#1050;&#1055;&#1047;-2011\IBM%20COGNOS\&#1060;&#1086;&#1088;&#1084;&#1072;%20&#1087;&#1083;&#1072;&#1085;&#1072;_&#1058;&#1074;&#1077;&#1088;&#1100;&#1101;&#1085;&#1077;&#1088;&#1075;&#1086;_10.06.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1040;&#1056;&#1052;&#1099;\&#1040;&#1085;&#1072;&#1083;&#1080;&#1079;%20&#1060;&#1044;\&#1040;&#1085;&#1072;&#1083;&#1080;&#1079;%20&#1060;&#1057;%20&#1079;&#1072;%201%20&#1087;&#1086;&#1083;&#1091;&#1075;&#1086;&#1076;&#1080;&#1077;%202003\&#1056;&#1077;&#1081;&#1090;&#1080;&#1085;&#10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phon\users-&#1089;&#1090;&#1088;&#1086;&#1081;&#1073;&#1080;&#1079;&#1085;&#1077;&#1089;\Documents%20and%20Settings\Drozdov_AN\&#1052;&#1086;&#1080;%20&#1076;&#1086;&#1082;&#1091;&#1084;&#1077;&#1085;&#1090;&#1099;\&#1043;&#1050;&#1055;&#1047;\&#1054;&#1090;&#1095;&#1077;&#1090;&#1099;%20&#1087;&#1086;%20&#1043;&#1050;&#1055;&#1047;\&#1056;&#1072;&#1089;&#1095;&#1077;&#1090;%20&#1089;&#1090;&#1086;&#1080;&#1084;&#1086;&#1089;&#1090;&#1080;%20&#1091;&#1089;&#1083;&#1091;&#1075;%20070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55;&#1088;&#1080;&#108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055;&#1088;&#1080;&#1083;.4%20&#1055;&#1051;&#1040;&#1053;%20&#1045;&#1053;&#1069;&#1057;%20&#1056;&#1045;&#1052;&#1054;&#1053;&#1058;%202007%20&#1055;&#1069;&#1057;"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5;&#1088;&#1080;&#1083;.4%20&#1055;&#1051;&#1040;&#1053;%20&#1045;&#1053;&#1069;&#1057;%20&#1056;&#1045;&#1052;&#1054;&#1053;&#1058;%202007%20(&#1076;&#1083;&#1103;%20&#1048;&#1089;&#1087;.&#1072;&#1087;&#108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_FES"/>
      <sheetName val="функ.блок"/>
      <sheetName val="группа продукции"/>
      <sheetName val="Справочник Вид продукции"/>
      <sheetName val="спр 4.2"/>
      <sheetName val="спр 5"/>
      <sheetName val="спр 1.1"/>
      <sheetName val="спр 4.1"/>
      <sheetName val="спр 8"/>
      <sheetName val="спр 19"/>
      <sheetName val="спр 17.1"/>
      <sheetName val="Применяемые коэффициенты"/>
      <sheetName val="спр 15.1"/>
      <sheetName val="спр 1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 val="FES"/>
    </sheetNames>
    <sheetDataSet>
      <sheetData sheetId="0" refreshError="1"/>
      <sheetData sheetId="1" refreshError="1"/>
      <sheetData sheetId="2">
        <row r="6">
          <cell r="B6" t="str">
            <v xml:space="preserve">      ВЛЭП 110-220 кВ (ВН)</v>
          </cell>
        </row>
        <row r="7">
          <cell r="B7" t="str">
            <v xml:space="preserve">      ВЛЭП 35 кВ (СН1)</v>
          </cell>
        </row>
        <row r="8">
          <cell r="B8" t="str">
            <v xml:space="preserve">      ВЛЭП 1-20 кВ (СН2)</v>
          </cell>
        </row>
        <row r="9">
          <cell r="B9" t="str">
            <v xml:space="preserve">      ВЛЭП 0,4 кВ (НН)</v>
          </cell>
        </row>
        <row r="10">
          <cell r="B10" t="str">
            <v xml:space="preserve">      ВЛЭП (несколько классов напряжения)</v>
          </cell>
        </row>
        <row r="11">
          <cell r="B11" t="str">
            <v xml:space="preserve">      КЛЭП 110 кВ (ВН)</v>
          </cell>
        </row>
        <row r="12">
          <cell r="B12" t="str">
            <v xml:space="preserve">      КЛЭП 20-35 кВ (СН1)</v>
          </cell>
        </row>
        <row r="13">
          <cell r="B13" t="str">
            <v xml:space="preserve">      КЛЭП 3-10 кВ (СН2)</v>
          </cell>
        </row>
        <row r="14">
          <cell r="B14" t="str">
            <v xml:space="preserve">      КЛЭП до 1 кВ (НН)</v>
          </cell>
        </row>
        <row r="15">
          <cell r="B15" t="str">
            <v xml:space="preserve">      КЛЭП (несколько классов напряжения)</v>
          </cell>
        </row>
        <row r="16">
          <cell r="B16" t="str">
            <v xml:space="preserve">    ПС, уровень входящего напряжения ВН</v>
          </cell>
        </row>
        <row r="17">
          <cell r="B17" t="str">
            <v xml:space="preserve">    ПС, уровень входящего напряжения СН1</v>
          </cell>
        </row>
        <row r="18">
          <cell r="B18" t="str">
            <v xml:space="preserve">    ПС, уровень входящего напряжения СН2</v>
          </cell>
        </row>
        <row r="19">
          <cell r="B19" t="str">
            <v xml:space="preserve">    ПС, несколько уровней входящего напряжения</v>
          </cell>
        </row>
        <row r="20">
          <cell r="B20" t="str">
            <v>Прочие производственные объекты</v>
          </cell>
        </row>
        <row r="21">
          <cell r="B21" t="str">
            <v>Объекты непроизводственной сферы</v>
          </cell>
        </row>
        <row r="22">
          <cell r="B22" t="str">
            <v xml:space="preserve">  ИТ-инфрструктура</v>
          </cell>
        </row>
        <row r="23">
          <cell r="B23" t="str">
            <v xml:space="preserve">  Автоматизированные системы управления</v>
          </cell>
        </row>
        <row r="24">
          <cell r="B24" t="str">
            <v xml:space="preserve">  Телекоммуникации</v>
          </cell>
        </row>
        <row r="25">
          <cell r="B25" t="str">
            <v xml:space="preserve">  Автоматизированные системы диспетчерского управления</v>
          </cell>
        </row>
        <row r="26">
          <cell r="B26" t="str">
            <v xml:space="preserve">  Программно-техническое оснащение центров управления сетями</v>
          </cell>
        </row>
        <row r="27">
          <cell r="B27" t="str">
            <v xml:space="preserve">  Создание/модернизация АИИС КУЭ</v>
          </cell>
        </row>
        <row r="28">
          <cell r="B28" t="str">
            <v>Капитальные вложения в нематериальные активы</v>
          </cell>
        </row>
        <row r="29">
          <cell r="B29" t="str">
            <v>Долгосрочные финансовые вложения</v>
          </cell>
        </row>
      </sheetData>
      <sheetData sheetId="3" refreshError="1"/>
      <sheetData sheetId="4" refreshError="1"/>
      <sheetData sheetId="5" refreshError="1"/>
      <sheetData sheetId="6">
        <row r="5">
          <cell r="A5" t="str">
            <v xml:space="preserve">    Амортизация отчетного года</v>
          </cell>
        </row>
        <row r="6">
          <cell r="A6" t="str">
            <v xml:space="preserve">    Неиспользованная амортизация прошлых лет</v>
          </cell>
        </row>
        <row r="7">
          <cell r="A7" t="str">
            <v xml:space="preserve">  Неиспользованная прибыль прошлых лет</v>
          </cell>
        </row>
        <row r="8">
          <cell r="A8" t="str">
            <v xml:space="preserve">    Реновация, включенная РЭК в тариф (прибыль на развитие производства)</v>
          </cell>
        </row>
        <row r="9">
          <cell r="A9" t="str">
            <v xml:space="preserve">    Реализация профильных внеоборотных активов</v>
          </cell>
        </row>
        <row r="10">
          <cell r="A10" t="str">
            <v xml:space="preserve">    Реализация непрофильных внеобротных активов</v>
          </cell>
        </row>
        <row r="11">
          <cell r="A11" t="str">
            <v xml:space="preserve"> Прочие собственные источники, в т.ч.продажа акций</v>
          </cell>
        </row>
        <row r="12">
          <cell r="A12" t="str">
            <v xml:space="preserve">    Использование банковских кредитов для осуществления капитальных вложений</v>
          </cell>
        </row>
        <row r="13">
          <cell r="A13" t="str">
            <v xml:space="preserve">    Облигационные займы</v>
          </cell>
        </row>
        <row r="14">
          <cell r="A14" t="str">
            <v xml:space="preserve">    Корпоративн.займы,в т.ч.от ОАО "Холдинг МРСК"</v>
          </cell>
        </row>
        <row r="15">
          <cell r="A15" t="str">
            <v xml:space="preserve">    Прочие заемные средства</v>
          </cell>
        </row>
        <row r="16">
          <cell r="A16" t="str">
            <v xml:space="preserve">  Средства от продажи векселей</v>
          </cell>
        </row>
        <row r="17">
          <cell r="A17" t="str">
            <v xml:space="preserve">    Целевые инвестиционные средства ОАО "Холдинг МРСК"</v>
          </cell>
        </row>
        <row r="18">
          <cell r="A18" t="str">
            <v xml:space="preserve">    Средства федерального бюджета</v>
          </cell>
        </row>
        <row r="19">
          <cell r="A19" t="str">
            <v xml:space="preserve">    Средства местных и региональных бюджетов</v>
          </cell>
        </row>
        <row r="20">
          <cell r="A20" t="str">
            <v xml:space="preserve">  Плата за технологическое присоединение</v>
          </cell>
        </row>
        <row r="21">
          <cell r="A21" t="str">
            <v xml:space="preserve">    Долевое участие в строительстве за счет прочих источников</v>
          </cell>
        </row>
        <row r="22">
          <cell r="A22" t="str">
            <v xml:space="preserve">    Прочие источники внешнего финансирования (расшифровать), в т.ч. лизинг</v>
          </cell>
        </row>
        <row r="23">
          <cell r="A23" t="str">
            <v xml:space="preserve"> Себестоимость</v>
          </cell>
        </row>
        <row r="24">
          <cell r="A24" t="str">
            <v xml:space="preserve"> Выручка от прочих видов деятельности</v>
          </cell>
        </row>
        <row r="25">
          <cell r="A25" t="str">
            <v xml:space="preserve"> Прочие собственные средства, текущие расходы</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FES"/>
      <sheetName val="Лист3"/>
      <sheetName val="Лист7"/>
    </sheetNames>
    <sheetDataSet>
      <sheetData sheetId="0">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ation"/>
      <sheetName val="Num"/>
      <sheetName val="БСК"/>
      <sheetName val="БЭС"/>
      <sheetName val="ТЭК"/>
      <sheetName val="БЭ"/>
      <sheetName val="Отчет ДУП"/>
      <sheetName val="Панель управления"/>
      <sheetName val="Закупки"/>
      <sheetName val="ИТОГИ  по Н,Р,Э,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Ед. источник</v>
          </cell>
        </row>
        <row r="2">
          <cell r="A2" t="str">
            <v>Конкурс откр.</v>
          </cell>
        </row>
        <row r="3">
          <cell r="A3" t="str">
            <v>Конкурс откр. (ЭТП)</v>
          </cell>
        </row>
        <row r="4">
          <cell r="A4" t="str">
            <v>Конкурс закр.</v>
          </cell>
        </row>
        <row r="5">
          <cell r="A5" t="str">
            <v>Конкурс закр. (ЭТП)</v>
          </cell>
        </row>
        <row r="6">
          <cell r="A6" t="str">
            <v>Запрос цен откр.</v>
          </cell>
        </row>
        <row r="7">
          <cell r="A7" t="str">
            <v>Запрос цен закр.</v>
          </cell>
        </row>
        <row r="8">
          <cell r="A8" t="str">
            <v>Конкурс (Запрос цен закр.по результатам конкурса)</v>
          </cell>
        </row>
        <row r="9">
          <cell r="A9" t="str">
            <v>Запрос цен откр. (ЭТП)</v>
          </cell>
        </row>
        <row r="10">
          <cell r="A10" t="str">
            <v>Конкурс (Запрос цен закр. (ЭТП) по результатам конкурса)</v>
          </cell>
        </row>
        <row r="11">
          <cell r="A11" t="str">
            <v>Запрос предл. откр.</v>
          </cell>
        </row>
        <row r="12">
          <cell r="A12" t="str">
            <v>Конкурс (Запрос предл. закр. по результатам конкурса)</v>
          </cell>
        </row>
        <row r="13">
          <cell r="A13" t="str">
            <v>Запрос предл. (ЭТП)</v>
          </cell>
        </row>
      </sheetData>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
      <sheetName val="пр.2 РЕМОНТ РСК"/>
      <sheetName val="РЕМОНТ РСК пример"/>
      <sheetName val="Закупки"/>
    </sheetNames>
    <sheetDataSet>
      <sheetData sheetId="0">
        <row r="1">
          <cell r="F1" t="str">
            <v>Январь</v>
          </cell>
        </row>
        <row r="2">
          <cell r="F2" t="str">
            <v>Февраль</v>
          </cell>
        </row>
        <row r="3">
          <cell r="F3" t="str">
            <v>Март</v>
          </cell>
        </row>
        <row r="4">
          <cell r="F4" t="str">
            <v>Апрель</v>
          </cell>
        </row>
        <row r="5">
          <cell r="F5" t="str">
            <v>Май</v>
          </cell>
        </row>
        <row r="6">
          <cell r="F6" t="str">
            <v>Июнь</v>
          </cell>
        </row>
        <row r="7">
          <cell r="F7" t="str">
            <v>Июль</v>
          </cell>
        </row>
        <row r="8">
          <cell r="F8" t="str">
            <v>Август</v>
          </cell>
        </row>
        <row r="9">
          <cell r="F9" t="str">
            <v>Сентябрь</v>
          </cell>
        </row>
        <row r="10">
          <cell r="F10" t="str">
            <v>Октябрь</v>
          </cell>
        </row>
        <row r="11">
          <cell r="F11" t="str">
            <v>Ноябрь</v>
          </cell>
        </row>
        <row r="12">
          <cell r="F12" t="str">
            <v>Декабрь</v>
          </cell>
        </row>
      </sheetData>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
      <sheetName val="пр.4 РЕМОНТ ЕНЭС"/>
      <sheetName val="РЕМОНТ РСК пример"/>
    </sheetNames>
    <sheetDataSet>
      <sheetData sheetId="0">
        <row r="1">
          <cell r="E1" t="str">
            <v>Январь</v>
          </cell>
        </row>
        <row r="2">
          <cell r="E2" t="str">
            <v>Февраль</v>
          </cell>
        </row>
        <row r="3">
          <cell r="E3" t="str">
            <v>Март</v>
          </cell>
        </row>
        <row r="4">
          <cell r="E4" t="str">
            <v>Апрель</v>
          </cell>
        </row>
        <row r="5">
          <cell r="E5" t="str">
            <v>Май</v>
          </cell>
        </row>
        <row r="6">
          <cell r="E6" t="str">
            <v>Июнь</v>
          </cell>
        </row>
        <row r="7">
          <cell r="E7" t="str">
            <v>Июль</v>
          </cell>
        </row>
        <row r="8">
          <cell r="E8" t="str">
            <v>Август</v>
          </cell>
        </row>
        <row r="9">
          <cell r="E9" t="str">
            <v>Сентябрь</v>
          </cell>
        </row>
        <row r="10">
          <cell r="E10" t="str">
            <v>Октябрь</v>
          </cell>
        </row>
        <row r="11">
          <cell r="E11" t="str">
            <v>Ноябрь</v>
          </cell>
        </row>
        <row r="12">
          <cell r="E12" t="str">
            <v>Декабрь</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
      <sheetName val="пр.4 РЕМОНТ ЕНЭС"/>
    </sheetNames>
    <sheetDataSet>
      <sheetData sheetId="0">
        <row r="1">
          <cell r="B1" t="str">
            <v>ПС 220кВ</v>
          </cell>
        </row>
        <row r="2">
          <cell r="B2" t="str">
            <v>ВЛ 220кВ</v>
          </cell>
        </row>
        <row r="3">
          <cell r="B3" t="str">
            <v>Расчистка трасс 220кВ</v>
          </cell>
        </row>
        <row r="4">
          <cell r="B4" t="str">
            <v>Трансформаторы (цех)</v>
          </cell>
        </row>
        <row r="5">
          <cell r="B5" t="str">
            <v>Трансформаторы (стор.подряд)</v>
          </cell>
        </row>
        <row r="6">
          <cell r="B6" t="str">
            <v>Оборудование связи</v>
          </cell>
        </row>
        <row r="7">
          <cell r="B7" t="str">
            <v>ЗиС</v>
          </cell>
        </row>
        <row r="8">
          <cell r="B8" t="str">
            <v>Счетчики эл/энергии</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2" sqref="A2"/>
    </sheetView>
  </sheetViews>
  <sheetFormatPr defaultRowHeight="15"/>
  <cols>
    <col min="1" max="1" width="59.42578125" customWidth="1"/>
  </cols>
  <sheetData>
    <row r="1" spans="1:1" ht="15.75">
      <c r="A1" s="1" t="s">
        <v>1</v>
      </c>
    </row>
    <row r="2" spans="1:1" ht="15.75">
      <c r="A2" s="1" t="s">
        <v>2</v>
      </c>
    </row>
    <row r="3" spans="1:1" ht="15.75">
      <c r="A3" s="1" t="s">
        <v>3</v>
      </c>
    </row>
    <row r="4" spans="1:1" ht="15.75">
      <c r="A4" s="1" t="s">
        <v>4</v>
      </c>
    </row>
    <row r="5" spans="1:1" ht="15.75">
      <c r="A5" s="1" t="s">
        <v>5</v>
      </c>
    </row>
    <row r="6" spans="1:1" ht="15.75">
      <c r="A6" s="1" t="s">
        <v>6</v>
      </c>
    </row>
    <row r="7" spans="1:1" ht="15.75">
      <c r="A7" s="1" t="s">
        <v>7</v>
      </c>
    </row>
    <row r="8" spans="1:1" ht="31.5">
      <c r="A8" s="1" t="s">
        <v>8</v>
      </c>
    </row>
    <row r="9" spans="1:1" ht="31.5">
      <c r="A9" s="1" t="s">
        <v>9</v>
      </c>
    </row>
    <row r="10" spans="1:1" ht="78.75">
      <c r="A10" s="1" t="s">
        <v>10</v>
      </c>
    </row>
    <row r="11" spans="1:1" ht="63">
      <c r="A11" s="1" t="s">
        <v>11</v>
      </c>
    </row>
    <row r="12" spans="1:1" ht="31.5">
      <c r="A12" s="1" t="s">
        <v>12</v>
      </c>
    </row>
    <row r="13" spans="1:1" ht="47.25">
      <c r="A13" s="1" t="s">
        <v>13</v>
      </c>
    </row>
    <row r="14" spans="1:1" ht="47.25">
      <c r="A14" s="1" t="s">
        <v>14</v>
      </c>
    </row>
    <row r="15" spans="1:1" ht="31.5">
      <c r="A15" s="1" t="s">
        <v>15</v>
      </c>
    </row>
    <row r="16" spans="1:1" ht="31.5">
      <c r="A16" s="1" t="s">
        <v>16</v>
      </c>
    </row>
    <row r="17" spans="1:1" ht="31.5">
      <c r="A17" s="1" t="s">
        <v>17</v>
      </c>
    </row>
  </sheetData>
  <customSheetViews>
    <customSheetView guid="{91CCA552-4FF9-4F8A-918F-E90526B3286D}" state="hidden">
      <selection activeCell="A2" sqref="A2"/>
      <pageMargins left="0.7" right="0.7" top="0.75" bottom="0.75" header="0.3" footer="0.3"/>
      <pageSetup paperSize="9" orientation="portrait" verticalDpi="0" r:id="rId1"/>
    </customSheetView>
    <customSheetView guid="{AF533CF8-BCBD-4BCE-89DB-18D6C13C2DDE}" state="hidden">
      <selection activeCell="A2" sqref="A2"/>
      <pageMargins left="0.7" right="0.7" top="0.75" bottom="0.75" header="0.3" footer="0.3"/>
      <pageSetup paperSize="9" orientation="portrait" verticalDpi="0" r:id="rId2"/>
    </customSheetView>
  </customSheetView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R344"/>
  <sheetViews>
    <sheetView tabSelected="1" zoomScale="70" zoomScaleNormal="70" zoomScaleSheetLayoutView="90" workbookViewId="0">
      <pane xSplit="11" ySplit="7" topLeftCell="Y8" activePane="bottomRight" state="frozen"/>
      <selection pane="topRight" activeCell="L1" sqref="L1"/>
      <selection pane="bottomLeft" activeCell="A8" sqref="A8"/>
      <selection pane="bottomRight" activeCell="AC338" sqref="AC338"/>
    </sheetView>
  </sheetViews>
  <sheetFormatPr defaultRowHeight="15" outlineLevelCol="1"/>
  <cols>
    <col min="1" max="1" width="9.28515625" style="131" customWidth="1" outlineLevel="1"/>
    <col min="2" max="2" width="11.5703125" style="23" customWidth="1" outlineLevel="1"/>
    <col min="3" max="3" width="12.5703125" style="131" customWidth="1" outlineLevel="1"/>
    <col min="4" max="4" width="21.7109375" style="131" customWidth="1"/>
    <col min="5" max="5" width="22.5703125" style="22" customWidth="1"/>
    <col min="6" max="6" width="13.140625" style="131" customWidth="1"/>
    <col min="7" max="7" width="17.140625" style="131" customWidth="1"/>
    <col min="8" max="8" width="13.7109375" style="23" customWidth="1"/>
    <col min="9" max="9" width="39.140625" style="131" customWidth="1"/>
    <col min="10" max="10" width="14.28515625" style="23" hidden="1" customWidth="1"/>
    <col min="11" max="11" width="29.5703125" style="77" hidden="1" customWidth="1"/>
    <col min="12" max="12" width="16.5703125" style="22" hidden="1" customWidth="1" outlineLevel="1"/>
    <col min="13" max="13" width="15.28515625" style="23" hidden="1" customWidth="1" outlineLevel="1"/>
    <col min="14" max="14" width="16.5703125" style="23" hidden="1" customWidth="1" outlineLevel="1"/>
    <col min="15" max="15" width="24.42578125" style="22" hidden="1" customWidth="1" outlineLevel="1"/>
    <col min="16" max="16" width="16.140625" style="23" customWidth="1" outlineLevel="1"/>
    <col min="17" max="17" width="18.42578125" style="23" customWidth="1" outlineLevel="1"/>
    <col min="18" max="18" width="13.7109375" style="23" customWidth="1" outlineLevel="1"/>
    <col min="19" max="19" width="21.7109375" style="131" customWidth="1" outlineLevel="1"/>
    <col min="20" max="20" width="14.5703125" style="23" customWidth="1" outlineLevel="1"/>
    <col min="21" max="24" width="9.28515625" style="23" customWidth="1" outlineLevel="1"/>
    <col min="25" max="25" width="11.42578125" style="23" customWidth="1" outlineLevel="1"/>
    <col min="26" max="26" width="13.140625" style="131" customWidth="1" outlineLevel="1"/>
    <col min="27" max="27" width="14.85546875" style="131" customWidth="1" outlineLevel="1"/>
    <col min="28" max="28" width="13" style="133" customWidth="1"/>
    <col min="29" max="29" width="28" style="131" customWidth="1"/>
    <col min="30" max="30" width="15.42578125" style="22" customWidth="1" outlineLevel="1"/>
    <col min="31" max="31" width="11.85546875" style="23" customWidth="1" outlineLevel="1"/>
    <col min="32" max="32" width="17" style="131" customWidth="1" outlineLevel="1"/>
    <col min="33" max="33" width="15.7109375" style="131" customWidth="1"/>
    <col min="34" max="34" width="16.28515625" style="131" customWidth="1"/>
    <col min="35" max="35" width="16.28515625" style="23" customWidth="1" outlineLevel="1"/>
    <col min="36" max="36" width="23.85546875" style="23" customWidth="1" outlineLevel="1"/>
    <col min="37" max="37" width="37.7109375" style="22" customWidth="1" outlineLevel="1"/>
    <col min="38" max="38" width="12.42578125" style="22" customWidth="1" outlineLevel="1"/>
    <col min="39" max="39" width="12.5703125" style="23" customWidth="1" outlineLevel="1"/>
    <col min="40" max="40" width="17.42578125" style="23" customWidth="1" outlineLevel="1"/>
    <col min="41" max="41" width="14.42578125" style="23" customWidth="1" outlineLevel="1"/>
    <col min="42" max="42" width="17.42578125" style="22" customWidth="1" outlineLevel="1"/>
    <col min="43" max="43" width="21" style="22" customWidth="1" outlineLevel="1"/>
    <col min="44" max="44" width="13.7109375" style="131" customWidth="1"/>
    <col min="45" max="45" width="14.7109375" style="131" customWidth="1"/>
    <col min="46" max="46" width="16.7109375" style="131" customWidth="1"/>
    <col min="47" max="47" width="9.28515625" style="22" customWidth="1"/>
    <col min="48" max="52" width="9.28515625" style="23" customWidth="1"/>
    <col min="53" max="53" width="35.42578125" style="131" customWidth="1"/>
    <col min="54" max="54" width="11.85546875" style="22" customWidth="1"/>
    <col min="55" max="55" width="14.7109375" style="131" customWidth="1"/>
    <col min="56" max="56" width="11.42578125" style="24" customWidth="1"/>
    <col min="57" max="60" width="9.28515625" style="131" bestFit="1" customWidth="1"/>
    <col min="61" max="61" width="9.28515625" style="23" bestFit="1" customWidth="1"/>
    <col min="62" max="16384" width="9.140625" style="23"/>
  </cols>
  <sheetData>
    <row r="1" spans="1:61">
      <c r="A1" s="140" t="s">
        <v>733</v>
      </c>
      <c r="B1" s="141"/>
      <c r="C1" s="141"/>
      <c r="D1" s="141"/>
      <c r="E1" s="141"/>
      <c r="F1" s="141"/>
      <c r="G1" s="141"/>
      <c r="H1" s="141"/>
      <c r="I1" s="141"/>
      <c r="J1" s="141"/>
    </row>
    <row r="3" spans="1:61" s="131" customFormat="1">
      <c r="E3" s="22"/>
      <c r="J3" s="77"/>
      <c r="K3" s="77"/>
      <c r="L3" s="22"/>
      <c r="M3" s="77"/>
      <c r="N3" s="77"/>
      <c r="O3" s="22"/>
      <c r="AB3" s="133"/>
      <c r="AD3" s="22"/>
      <c r="AK3" s="22"/>
      <c r="AL3" s="22"/>
      <c r="AP3" s="22"/>
      <c r="AQ3" s="22"/>
      <c r="AU3" s="22"/>
      <c r="BB3" s="22"/>
      <c r="BD3" s="24"/>
    </row>
    <row r="4" spans="1:61">
      <c r="A4" s="137" t="s">
        <v>41</v>
      </c>
      <c r="B4" s="137" t="s">
        <v>18</v>
      </c>
      <c r="C4" s="137" t="s">
        <v>20</v>
      </c>
      <c r="D4" s="137"/>
      <c r="E4" s="137"/>
      <c r="F4" s="137" t="s">
        <v>43</v>
      </c>
      <c r="G4" s="137" t="s">
        <v>44</v>
      </c>
      <c r="H4" s="137" t="s">
        <v>21</v>
      </c>
      <c r="I4" s="134" t="s">
        <v>22</v>
      </c>
      <c r="J4" s="137" t="s">
        <v>48</v>
      </c>
      <c r="K4" s="137" t="s">
        <v>49</v>
      </c>
      <c r="L4" s="137" t="s">
        <v>71</v>
      </c>
      <c r="M4" s="134" t="s">
        <v>72</v>
      </c>
      <c r="N4" s="137" t="s">
        <v>73</v>
      </c>
      <c r="O4" s="134" t="s">
        <v>74</v>
      </c>
      <c r="P4" s="137" t="s">
        <v>56</v>
      </c>
      <c r="Q4" s="137"/>
      <c r="R4" s="137" t="s">
        <v>53</v>
      </c>
      <c r="S4" s="137"/>
      <c r="T4" s="137"/>
      <c r="U4" s="137"/>
      <c r="V4" s="137"/>
      <c r="W4" s="137"/>
      <c r="X4" s="137"/>
      <c r="Y4" s="137"/>
      <c r="Z4" s="137"/>
      <c r="AA4" s="138" t="s">
        <v>75</v>
      </c>
      <c r="AB4" s="155"/>
      <c r="AC4" s="137" t="s">
        <v>50</v>
      </c>
      <c r="AD4" s="137" t="s">
        <v>0</v>
      </c>
      <c r="AE4" s="137"/>
      <c r="AF4" s="137"/>
      <c r="AG4" s="137"/>
      <c r="AH4" s="137"/>
      <c r="AI4" s="137" t="s">
        <v>52</v>
      </c>
      <c r="AJ4" s="137"/>
      <c r="AK4" s="156" t="s">
        <v>42</v>
      </c>
      <c r="AL4" s="137"/>
      <c r="AM4" s="137"/>
      <c r="AN4" s="137"/>
      <c r="AO4" s="137"/>
      <c r="AP4" s="137"/>
      <c r="AQ4" s="137"/>
      <c r="AR4" s="137"/>
      <c r="AS4" s="137"/>
      <c r="AT4" s="137"/>
      <c r="AU4" s="137" t="s">
        <v>19</v>
      </c>
      <c r="AV4" s="137" t="s">
        <v>76</v>
      </c>
      <c r="AW4" s="137" t="s">
        <v>77</v>
      </c>
      <c r="AX4" s="137" t="s">
        <v>78</v>
      </c>
      <c r="AY4" s="142" t="s">
        <v>79</v>
      </c>
      <c r="AZ4" s="143"/>
      <c r="BA4" s="143"/>
      <c r="BB4" s="143"/>
      <c r="BC4" s="143"/>
      <c r="BD4" s="144"/>
      <c r="BE4" s="143"/>
      <c r="BF4" s="143"/>
      <c r="BG4" s="143"/>
      <c r="BH4" s="145"/>
      <c r="BI4" s="134" t="s">
        <v>58</v>
      </c>
    </row>
    <row r="5" spans="1:61" ht="102" customHeight="1">
      <c r="A5" s="137"/>
      <c r="B5" s="137"/>
      <c r="C5" s="137" t="s">
        <v>80</v>
      </c>
      <c r="D5" s="137" t="s">
        <v>81</v>
      </c>
      <c r="E5" s="137" t="s">
        <v>82</v>
      </c>
      <c r="F5" s="137"/>
      <c r="G5" s="137"/>
      <c r="H5" s="137"/>
      <c r="I5" s="135"/>
      <c r="J5" s="137"/>
      <c r="K5" s="137"/>
      <c r="L5" s="137"/>
      <c r="M5" s="135"/>
      <c r="N5" s="137"/>
      <c r="O5" s="135"/>
      <c r="P5" s="137"/>
      <c r="Q5" s="137"/>
      <c r="R5" s="137" t="s">
        <v>23</v>
      </c>
      <c r="S5" s="137" t="s">
        <v>24</v>
      </c>
      <c r="T5" s="137"/>
      <c r="U5" s="137"/>
      <c r="V5" s="137"/>
      <c r="W5" s="137"/>
      <c r="X5" s="137" t="s">
        <v>25</v>
      </c>
      <c r="Y5" s="138" t="s">
        <v>57</v>
      </c>
      <c r="Z5" s="138"/>
      <c r="AA5" s="138"/>
      <c r="AB5" s="155"/>
      <c r="AC5" s="137"/>
      <c r="AD5" s="134" t="s">
        <v>83</v>
      </c>
      <c r="AE5" s="137" t="s">
        <v>84</v>
      </c>
      <c r="AF5" s="137" t="s">
        <v>59</v>
      </c>
      <c r="AG5" s="139" t="s">
        <v>60</v>
      </c>
      <c r="AH5" s="139" t="s">
        <v>33</v>
      </c>
      <c r="AI5" s="137" t="s">
        <v>35</v>
      </c>
      <c r="AJ5" s="137" t="s">
        <v>51</v>
      </c>
      <c r="AK5" s="134" t="s">
        <v>39</v>
      </c>
      <c r="AL5" s="137" t="s">
        <v>40</v>
      </c>
      <c r="AM5" s="137" t="s">
        <v>26</v>
      </c>
      <c r="AN5" s="137"/>
      <c r="AO5" s="137" t="s">
        <v>46</v>
      </c>
      <c r="AP5" s="137" t="s">
        <v>36</v>
      </c>
      <c r="AQ5" s="137"/>
      <c r="AR5" s="138" t="s">
        <v>34</v>
      </c>
      <c r="AS5" s="137" t="s">
        <v>31</v>
      </c>
      <c r="AT5" s="157" t="s">
        <v>32</v>
      </c>
      <c r="AU5" s="137"/>
      <c r="AV5" s="137"/>
      <c r="AW5" s="137"/>
      <c r="AX5" s="137"/>
      <c r="AY5" s="146" t="s">
        <v>85</v>
      </c>
      <c r="AZ5" s="146" t="s">
        <v>86</v>
      </c>
      <c r="BA5" s="146" t="s">
        <v>87</v>
      </c>
      <c r="BB5" s="148" t="s">
        <v>88</v>
      </c>
      <c r="BC5" s="148" t="s">
        <v>89</v>
      </c>
      <c r="BD5" s="150" t="s">
        <v>90</v>
      </c>
      <c r="BE5" s="152" t="s">
        <v>91</v>
      </c>
      <c r="BF5" s="153"/>
      <c r="BG5" s="154"/>
      <c r="BH5" s="146" t="s">
        <v>92</v>
      </c>
      <c r="BI5" s="135"/>
    </row>
    <row r="6" spans="1:61" s="27" customFormat="1" ht="113.25" customHeight="1">
      <c r="A6" s="137"/>
      <c r="B6" s="137"/>
      <c r="C6" s="137"/>
      <c r="D6" s="137"/>
      <c r="E6" s="137"/>
      <c r="F6" s="137"/>
      <c r="G6" s="137"/>
      <c r="H6" s="137"/>
      <c r="I6" s="136"/>
      <c r="J6" s="137"/>
      <c r="K6" s="137"/>
      <c r="L6" s="137"/>
      <c r="M6" s="136"/>
      <c r="N6" s="137"/>
      <c r="O6" s="136"/>
      <c r="P6" s="130" t="s">
        <v>54</v>
      </c>
      <c r="Q6" s="130" t="s">
        <v>55</v>
      </c>
      <c r="R6" s="137"/>
      <c r="S6" s="130" t="s">
        <v>27</v>
      </c>
      <c r="T6" s="130" t="s">
        <v>28</v>
      </c>
      <c r="U6" s="130" t="s">
        <v>29</v>
      </c>
      <c r="V6" s="130" t="s">
        <v>30</v>
      </c>
      <c r="W6" s="130" t="s">
        <v>47</v>
      </c>
      <c r="X6" s="137"/>
      <c r="Y6" s="130" t="s">
        <v>54</v>
      </c>
      <c r="Z6" s="130" t="s">
        <v>55</v>
      </c>
      <c r="AA6" s="130" t="s">
        <v>54</v>
      </c>
      <c r="AB6" s="132" t="s">
        <v>55</v>
      </c>
      <c r="AC6" s="137"/>
      <c r="AD6" s="136"/>
      <c r="AE6" s="137"/>
      <c r="AF6" s="137"/>
      <c r="AG6" s="139"/>
      <c r="AH6" s="139"/>
      <c r="AI6" s="137"/>
      <c r="AJ6" s="137"/>
      <c r="AK6" s="136"/>
      <c r="AL6" s="137"/>
      <c r="AM6" s="130" t="s">
        <v>45</v>
      </c>
      <c r="AN6" s="130" t="s">
        <v>38</v>
      </c>
      <c r="AO6" s="137"/>
      <c r="AP6" s="130" t="s">
        <v>37</v>
      </c>
      <c r="AQ6" s="130" t="s">
        <v>38</v>
      </c>
      <c r="AR6" s="138"/>
      <c r="AS6" s="137"/>
      <c r="AT6" s="157"/>
      <c r="AU6" s="137"/>
      <c r="AV6" s="137"/>
      <c r="AW6" s="137"/>
      <c r="AX6" s="137"/>
      <c r="AY6" s="147"/>
      <c r="AZ6" s="147"/>
      <c r="BA6" s="147"/>
      <c r="BB6" s="149"/>
      <c r="BC6" s="149"/>
      <c r="BD6" s="151"/>
      <c r="BE6" s="25" t="s">
        <v>93</v>
      </c>
      <c r="BF6" s="26" t="s">
        <v>94</v>
      </c>
      <c r="BG6" s="26" t="s">
        <v>95</v>
      </c>
      <c r="BH6" s="147"/>
      <c r="BI6" s="136"/>
    </row>
    <row r="7" spans="1:61">
      <c r="A7" s="28">
        <v>1</v>
      </c>
      <c r="B7" s="28"/>
      <c r="C7" s="28">
        <v>3</v>
      </c>
      <c r="D7" s="28">
        <v>4</v>
      </c>
      <c r="E7" s="28">
        <v>5</v>
      </c>
      <c r="F7" s="28">
        <v>6</v>
      </c>
      <c r="G7" s="28">
        <v>7</v>
      </c>
      <c r="H7" s="28">
        <v>8</v>
      </c>
      <c r="I7" s="28">
        <v>9</v>
      </c>
      <c r="J7" s="28">
        <v>10</v>
      </c>
      <c r="K7" s="28">
        <v>11</v>
      </c>
      <c r="L7" s="28">
        <v>12</v>
      </c>
      <c r="M7" s="28">
        <v>13</v>
      </c>
      <c r="N7" s="28">
        <v>14</v>
      </c>
      <c r="O7" s="28">
        <v>15</v>
      </c>
      <c r="P7" s="28">
        <v>16</v>
      </c>
      <c r="Q7" s="28">
        <v>17</v>
      </c>
      <c r="R7" s="28">
        <v>18</v>
      </c>
      <c r="S7" s="28">
        <v>19</v>
      </c>
      <c r="T7" s="28">
        <v>20</v>
      </c>
      <c r="U7" s="28">
        <v>21</v>
      </c>
      <c r="V7" s="28">
        <v>22</v>
      </c>
      <c r="W7" s="28">
        <v>23</v>
      </c>
      <c r="X7" s="28">
        <v>24</v>
      </c>
      <c r="Y7" s="28">
        <v>25</v>
      </c>
      <c r="Z7" s="28">
        <v>26</v>
      </c>
      <c r="AA7" s="28">
        <v>27</v>
      </c>
      <c r="AB7" s="28">
        <v>28</v>
      </c>
      <c r="AC7" s="28">
        <v>29</v>
      </c>
      <c r="AD7" s="28">
        <v>30</v>
      </c>
      <c r="AE7" s="28">
        <v>31</v>
      </c>
      <c r="AF7" s="28">
        <v>32</v>
      </c>
      <c r="AG7" s="28">
        <v>33</v>
      </c>
      <c r="AH7" s="28">
        <v>34</v>
      </c>
      <c r="AI7" s="28">
        <v>35</v>
      </c>
      <c r="AJ7" s="28">
        <v>36</v>
      </c>
      <c r="AK7" s="28">
        <v>37</v>
      </c>
      <c r="AL7" s="28">
        <v>38</v>
      </c>
      <c r="AM7" s="28">
        <v>39</v>
      </c>
      <c r="AN7" s="28">
        <v>40</v>
      </c>
      <c r="AO7" s="28">
        <v>41</v>
      </c>
      <c r="AP7" s="28">
        <v>42</v>
      </c>
      <c r="AQ7" s="28">
        <v>43</v>
      </c>
      <c r="AR7" s="28">
        <v>44</v>
      </c>
      <c r="AS7" s="28">
        <v>45</v>
      </c>
      <c r="AT7" s="28">
        <v>46</v>
      </c>
      <c r="AU7" s="28">
        <v>47</v>
      </c>
      <c r="AV7" s="28">
        <v>48</v>
      </c>
      <c r="AW7" s="28">
        <v>49</v>
      </c>
      <c r="AX7" s="28">
        <v>50</v>
      </c>
      <c r="AY7" s="28">
        <v>51</v>
      </c>
      <c r="AZ7" s="28">
        <v>52</v>
      </c>
      <c r="BA7" s="28">
        <v>53</v>
      </c>
      <c r="BB7" s="28">
        <v>54</v>
      </c>
      <c r="BC7" s="28">
        <v>55</v>
      </c>
      <c r="BD7" s="29">
        <v>56</v>
      </c>
      <c r="BE7" s="28">
        <v>57</v>
      </c>
      <c r="BF7" s="28">
        <v>58</v>
      </c>
      <c r="BG7" s="28">
        <v>59</v>
      </c>
      <c r="BH7" s="28">
        <v>62</v>
      </c>
      <c r="BI7" s="28">
        <v>63</v>
      </c>
    </row>
    <row r="8" spans="1:61" ht="75">
      <c r="A8" s="122">
        <v>2</v>
      </c>
      <c r="B8" s="122">
        <v>1</v>
      </c>
      <c r="C8" s="123" t="s">
        <v>114</v>
      </c>
      <c r="D8" s="123" t="s">
        <v>115</v>
      </c>
      <c r="E8" s="123" t="s">
        <v>132</v>
      </c>
      <c r="F8" s="122">
        <v>45</v>
      </c>
      <c r="G8" s="122">
        <v>4560521</v>
      </c>
      <c r="H8" s="122">
        <v>1</v>
      </c>
      <c r="I8" s="123" t="s">
        <v>663</v>
      </c>
      <c r="J8" s="58"/>
      <c r="K8" s="34" t="s">
        <v>116</v>
      </c>
      <c r="L8" s="18" t="s">
        <v>734</v>
      </c>
      <c r="M8" s="58"/>
      <c r="N8" s="58"/>
      <c r="O8" s="18" t="s">
        <v>117</v>
      </c>
      <c r="P8" s="59">
        <f>Y8/0.9</f>
        <v>2086.6666666666665</v>
      </c>
      <c r="Q8" s="59">
        <f>P8*1.18</f>
        <v>2462.2666666666664</v>
      </c>
      <c r="R8" s="59">
        <v>1604.2448504667639</v>
      </c>
      <c r="S8" s="18" t="s">
        <v>735</v>
      </c>
      <c r="T8" s="34">
        <v>1.087</v>
      </c>
      <c r="U8" s="34">
        <v>1.0680000000000001</v>
      </c>
      <c r="V8" s="34">
        <v>1.0589999999999999</v>
      </c>
      <c r="W8" s="34">
        <v>1.0580000000000001</v>
      </c>
      <c r="X8" s="34">
        <v>0.9</v>
      </c>
      <c r="Y8" s="60">
        <f>R8*T8*U8*V8*W8*X8</f>
        <v>1878</v>
      </c>
      <c r="Z8" s="60">
        <f t="shared" ref="Z8:Z21" si="0">Y8*1.18</f>
        <v>2216.04</v>
      </c>
      <c r="AA8" s="60">
        <f t="shared" ref="AA8:AB18" si="1">Y8</f>
        <v>1878</v>
      </c>
      <c r="AB8" s="60">
        <f t="shared" si="1"/>
        <v>2216.04</v>
      </c>
      <c r="AC8" s="34" t="s">
        <v>136</v>
      </c>
      <c r="AD8" s="18" t="s">
        <v>114</v>
      </c>
      <c r="AE8" s="34" t="s">
        <v>264</v>
      </c>
      <c r="AF8" s="18" t="s">
        <v>122</v>
      </c>
      <c r="AG8" s="61">
        <v>41609</v>
      </c>
      <c r="AH8" s="61">
        <v>41701</v>
      </c>
      <c r="AI8" s="58"/>
      <c r="AJ8" s="58"/>
      <c r="AK8" s="18" t="str">
        <f t="shared" ref="AK8:AK21" si="2">I8</f>
        <v>Установка датчиков гололеда на ВЛ 110 кВ Л-45 ПС" Т-302" - ПС "Круглолесская"</v>
      </c>
      <c r="AL8" s="18" t="s">
        <v>123</v>
      </c>
      <c r="AM8" s="34">
        <v>876</v>
      </c>
      <c r="AN8" s="34" t="s">
        <v>124</v>
      </c>
      <c r="AO8" s="34">
        <v>1</v>
      </c>
      <c r="AP8" s="18" t="s">
        <v>139</v>
      </c>
      <c r="AQ8" s="18" t="s">
        <v>140</v>
      </c>
      <c r="AR8" s="61">
        <v>41708</v>
      </c>
      <c r="AS8" s="61">
        <v>41708</v>
      </c>
      <c r="AT8" s="61">
        <v>42004</v>
      </c>
      <c r="AU8" s="18">
        <v>2014</v>
      </c>
      <c r="AV8" s="58"/>
      <c r="AW8" s="34" t="s">
        <v>109</v>
      </c>
      <c r="AX8" s="58"/>
      <c r="AY8" s="34">
        <v>2014</v>
      </c>
      <c r="AZ8" s="58"/>
      <c r="BA8" s="18" t="s">
        <v>663</v>
      </c>
      <c r="BB8" s="18" t="s">
        <v>664</v>
      </c>
      <c r="BC8" s="61">
        <v>41974</v>
      </c>
      <c r="BD8" s="60"/>
      <c r="BE8" s="34"/>
      <c r="BF8" s="34"/>
      <c r="BG8" s="34"/>
      <c r="BH8" s="34" t="s">
        <v>109</v>
      </c>
      <c r="BI8" s="58"/>
    </row>
    <row r="9" spans="1:61" ht="75">
      <c r="A9" s="122">
        <v>2</v>
      </c>
      <c r="B9" s="122">
        <v>2</v>
      </c>
      <c r="C9" s="123" t="s">
        <v>114</v>
      </c>
      <c r="D9" s="123" t="s">
        <v>115</v>
      </c>
      <c r="E9" s="123" t="s">
        <v>132</v>
      </c>
      <c r="F9" s="122">
        <v>45</v>
      </c>
      <c r="G9" s="122">
        <v>4560521</v>
      </c>
      <c r="H9" s="122">
        <v>1</v>
      </c>
      <c r="I9" s="123" t="s">
        <v>110</v>
      </c>
      <c r="J9" s="58"/>
      <c r="K9" s="34" t="s">
        <v>116</v>
      </c>
      <c r="L9" s="18" t="s">
        <v>734</v>
      </c>
      <c r="M9" s="58"/>
      <c r="N9" s="58"/>
      <c r="O9" s="18" t="s">
        <v>117</v>
      </c>
      <c r="P9" s="59">
        <f t="shared" ref="P9:P14" si="3">Y9/0.9</f>
        <v>22683.832391296964</v>
      </c>
      <c r="Q9" s="59">
        <f t="shared" ref="Q9:Q16" si="4">P9*1.18</f>
        <v>26766.922221730416</v>
      </c>
      <c r="R9" s="59">
        <v>17439.4990268</v>
      </c>
      <c r="S9" s="18" t="s">
        <v>118</v>
      </c>
      <c r="T9" s="34">
        <v>1.087</v>
      </c>
      <c r="U9" s="34">
        <v>1.0680000000000001</v>
      </c>
      <c r="V9" s="34">
        <v>1.0589999999999999</v>
      </c>
      <c r="W9" s="34">
        <v>1.0580000000000001</v>
      </c>
      <c r="X9" s="34">
        <v>0.9</v>
      </c>
      <c r="Y9" s="60">
        <f>R9*T9*U9*V9*W9*X9</f>
        <v>20415.449152167268</v>
      </c>
      <c r="Z9" s="60">
        <f t="shared" si="0"/>
        <v>24090.229999557374</v>
      </c>
      <c r="AA9" s="60">
        <f t="shared" si="1"/>
        <v>20415.449152167268</v>
      </c>
      <c r="AB9" s="60">
        <f t="shared" si="1"/>
        <v>24090.229999557374</v>
      </c>
      <c r="AC9" s="34" t="s">
        <v>121</v>
      </c>
      <c r="AD9" s="18" t="s">
        <v>114</v>
      </c>
      <c r="AE9" s="34" t="s">
        <v>264</v>
      </c>
      <c r="AF9" s="18" t="s">
        <v>122</v>
      </c>
      <c r="AG9" s="61">
        <v>41609</v>
      </c>
      <c r="AH9" s="61">
        <v>41701</v>
      </c>
      <c r="AI9" s="58"/>
      <c r="AJ9" s="58"/>
      <c r="AK9" s="18" t="str">
        <f t="shared" si="2"/>
        <v>Техническое перевооружение линейной ячейки 110 кВ  Л-274 ПС110/6кВ  "Нефтекумск"</v>
      </c>
      <c r="AL9" s="18" t="s">
        <v>123</v>
      </c>
      <c r="AM9" s="34">
        <v>876</v>
      </c>
      <c r="AN9" s="34" t="s">
        <v>124</v>
      </c>
      <c r="AO9" s="34">
        <v>1</v>
      </c>
      <c r="AP9" s="18" t="s">
        <v>139</v>
      </c>
      <c r="AQ9" s="18" t="s">
        <v>140</v>
      </c>
      <c r="AR9" s="61">
        <v>41708</v>
      </c>
      <c r="AS9" s="61">
        <v>41708</v>
      </c>
      <c r="AT9" s="61">
        <v>42004</v>
      </c>
      <c r="AU9" s="18">
        <v>2014</v>
      </c>
      <c r="AV9" s="58"/>
      <c r="AW9" s="34" t="s">
        <v>109</v>
      </c>
      <c r="AX9" s="58"/>
      <c r="AY9" s="34">
        <v>2014</v>
      </c>
      <c r="AZ9" s="58"/>
      <c r="BA9" s="18" t="str">
        <f t="shared" ref="BA9:BA14" si="5">I9</f>
        <v>Техническое перевооружение линейной ячейки 110 кВ  Л-274 ПС110/6кВ  "Нефтекумск"</v>
      </c>
      <c r="BB9" s="18" t="s">
        <v>113</v>
      </c>
      <c r="BC9" s="61">
        <v>41974</v>
      </c>
      <c r="BD9" s="60">
        <v>113230</v>
      </c>
      <c r="BE9" s="34"/>
      <c r="BF9" s="34"/>
      <c r="BG9" s="34"/>
      <c r="BH9" s="34" t="s">
        <v>109</v>
      </c>
      <c r="BI9" s="58"/>
    </row>
    <row r="10" spans="1:61" ht="120">
      <c r="A10" s="122">
        <v>1</v>
      </c>
      <c r="B10" s="122">
        <v>3</v>
      </c>
      <c r="C10" s="123" t="s">
        <v>114</v>
      </c>
      <c r="D10" s="123" t="s">
        <v>115</v>
      </c>
      <c r="E10" s="123" t="s">
        <v>132</v>
      </c>
      <c r="F10" s="122">
        <v>45</v>
      </c>
      <c r="G10" s="122">
        <v>4560531</v>
      </c>
      <c r="H10" s="122">
        <v>1</v>
      </c>
      <c r="I10" s="123" t="s">
        <v>665</v>
      </c>
      <c r="J10" s="58"/>
      <c r="K10" s="31" t="s">
        <v>128</v>
      </c>
      <c r="L10" s="21" t="s">
        <v>734</v>
      </c>
      <c r="M10" s="58"/>
      <c r="N10" s="58"/>
      <c r="O10" s="17" t="s">
        <v>129</v>
      </c>
      <c r="P10" s="59">
        <f t="shared" si="3"/>
        <v>222.22222222222223</v>
      </c>
      <c r="Q10" s="59">
        <f t="shared" si="4"/>
        <v>262.22222222222223</v>
      </c>
      <c r="R10" s="59">
        <v>170.84609696131673</v>
      </c>
      <c r="S10" s="18" t="s">
        <v>118</v>
      </c>
      <c r="T10" s="34">
        <v>1.087</v>
      </c>
      <c r="U10" s="34">
        <v>1.0680000000000001</v>
      </c>
      <c r="V10" s="34">
        <v>1.0589999999999999</v>
      </c>
      <c r="W10" s="34">
        <v>1.0580000000000001</v>
      </c>
      <c r="X10" s="34">
        <v>0.9</v>
      </c>
      <c r="Y10" s="60">
        <f t="shared" ref="Y10:Y14" si="6">R10*T10*U10*V10*W10*X10</f>
        <v>200</v>
      </c>
      <c r="Z10" s="60">
        <f t="shared" si="0"/>
        <v>236</v>
      </c>
      <c r="AA10" s="60">
        <f t="shared" si="1"/>
        <v>200</v>
      </c>
      <c r="AB10" s="60">
        <f t="shared" si="1"/>
        <v>236</v>
      </c>
      <c r="AC10" s="37" t="s">
        <v>126</v>
      </c>
      <c r="AD10" s="21" t="s">
        <v>114</v>
      </c>
      <c r="AE10" s="31" t="s">
        <v>604</v>
      </c>
      <c r="AF10" s="17" t="s">
        <v>135</v>
      </c>
      <c r="AG10" s="61">
        <v>41652</v>
      </c>
      <c r="AH10" s="61">
        <v>41701</v>
      </c>
      <c r="AI10" s="58"/>
      <c r="AJ10" s="58"/>
      <c r="AK10" s="18" t="str">
        <f t="shared" si="2"/>
        <v>ПИР Расширение ПС 110/10 кВ "Парковая" (установка дополнительной линейной ячейки 10 кВ)</v>
      </c>
      <c r="AL10" s="18" t="s">
        <v>123</v>
      </c>
      <c r="AM10" s="34">
        <v>876</v>
      </c>
      <c r="AN10" s="34" t="s">
        <v>124</v>
      </c>
      <c r="AO10" s="34">
        <v>1</v>
      </c>
      <c r="AP10" s="18" t="s">
        <v>139</v>
      </c>
      <c r="AQ10" s="18" t="s">
        <v>140</v>
      </c>
      <c r="AR10" s="61">
        <v>41671</v>
      </c>
      <c r="AS10" s="61">
        <v>41671</v>
      </c>
      <c r="AT10" s="61">
        <v>41760</v>
      </c>
      <c r="AU10" s="18">
        <v>2014</v>
      </c>
      <c r="AV10" s="58"/>
      <c r="AW10" s="34" t="s">
        <v>109</v>
      </c>
      <c r="AX10" s="58"/>
      <c r="AY10" s="34">
        <v>2014</v>
      </c>
      <c r="AZ10" s="58"/>
      <c r="BA10" s="18" t="str">
        <f t="shared" si="5"/>
        <v>ПИР Расширение ПС 110/10 кВ "Парковая" (установка дополнительной линейной ячейки 10 кВ)</v>
      </c>
      <c r="BB10" s="17" t="s">
        <v>112</v>
      </c>
      <c r="BC10" s="62"/>
      <c r="BD10" s="60"/>
      <c r="BE10" s="34"/>
      <c r="BF10" s="34"/>
      <c r="BG10" s="34"/>
      <c r="BH10" s="34" t="s">
        <v>109</v>
      </c>
      <c r="BI10" s="58"/>
    </row>
    <row r="11" spans="1:61" ht="75">
      <c r="A11" s="122">
        <v>2</v>
      </c>
      <c r="B11" s="122">
        <v>4</v>
      </c>
      <c r="C11" s="123" t="s">
        <v>114</v>
      </c>
      <c r="D11" s="123" t="s">
        <v>115</v>
      </c>
      <c r="E11" s="123" t="s">
        <v>132</v>
      </c>
      <c r="F11" s="122">
        <v>45</v>
      </c>
      <c r="G11" s="122">
        <v>4560521</v>
      </c>
      <c r="H11" s="122">
        <v>1</v>
      </c>
      <c r="I11" s="123" t="s">
        <v>666</v>
      </c>
      <c r="J11" s="58"/>
      <c r="K11" s="34" t="s">
        <v>116</v>
      </c>
      <c r="L11" s="18" t="s">
        <v>734</v>
      </c>
      <c r="M11" s="18"/>
      <c r="N11" s="58"/>
      <c r="O11" s="18" t="s">
        <v>117</v>
      </c>
      <c r="P11" s="59">
        <f t="shared" si="3"/>
        <v>2148.96421844424</v>
      </c>
      <c r="Q11" s="59">
        <f t="shared" si="4"/>
        <v>2535.7777777642032</v>
      </c>
      <c r="R11" s="59">
        <v>2031.1571062800001</v>
      </c>
      <c r="S11" s="18" t="s">
        <v>735</v>
      </c>
      <c r="T11" s="34"/>
      <c r="U11" s="34"/>
      <c r="V11" s="34"/>
      <c r="W11" s="34">
        <v>1.0580000000000001</v>
      </c>
      <c r="X11" s="34">
        <v>0.9</v>
      </c>
      <c r="Y11" s="60">
        <f>R11*W11*X11</f>
        <v>1934.0677965998161</v>
      </c>
      <c r="Z11" s="60">
        <f t="shared" si="0"/>
        <v>2282.199999987783</v>
      </c>
      <c r="AA11" s="60">
        <f t="shared" si="1"/>
        <v>1934.0677965998161</v>
      </c>
      <c r="AB11" s="60">
        <f t="shared" si="1"/>
        <v>2282.199999987783</v>
      </c>
      <c r="AC11" s="34" t="s">
        <v>136</v>
      </c>
      <c r="AD11" s="18" t="s">
        <v>114</v>
      </c>
      <c r="AE11" s="34" t="s">
        <v>264</v>
      </c>
      <c r="AF11" s="18" t="s">
        <v>122</v>
      </c>
      <c r="AG11" s="61">
        <v>41652</v>
      </c>
      <c r="AH11" s="61">
        <v>41701</v>
      </c>
      <c r="AI11" s="58"/>
      <c r="AJ11" s="58"/>
      <c r="AK11" s="18" t="str">
        <f t="shared" si="2"/>
        <v>Техпепевооружение средств СДТУ на базе Арзгирского РЭС(замена сущ.АТС на АТС МИНИКОМ)</v>
      </c>
      <c r="AL11" s="18" t="s">
        <v>123</v>
      </c>
      <c r="AM11" s="34">
        <v>876</v>
      </c>
      <c r="AN11" s="34" t="s">
        <v>124</v>
      </c>
      <c r="AO11" s="34">
        <v>1</v>
      </c>
      <c r="AP11" s="18" t="s">
        <v>139</v>
      </c>
      <c r="AQ11" s="18" t="s">
        <v>140</v>
      </c>
      <c r="AR11" s="61">
        <v>41343</v>
      </c>
      <c r="AS11" s="61">
        <v>41343</v>
      </c>
      <c r="AT11" s="61">
        <v>42004</v>
      </c>
      <c r="AU11" s="18">
        <v>2014</v>
      </c>
      <c r="AV11" s="58"/>
      <c r="AW11" s="34" t="s">
        <v>109</v>
      </c>
      <c r="AX11" s="58"/>
      <c r="AY11" s="34">
        <v>2014</v>
      </c>
      <c r="AZ11" s="58"/>
      <c r="BA11" s="18" t="str">
        <f t="shared" si="5"/>
        <v>Техпепевооружение средств СДТУ на базе Арзгирского РЭС(замена сущ.АТС на АТС МИНИКОМ)</v>
      </c>
      <c r="BB11" s="18" t="s">
        <v>667</v>
      </c>
      <c r="BC11" s="61">
        <v>41883</v>
      </c>
      <c r="BD11" s="60"/>
      <c r="BE11" s="34"/>
      <c r="BF11" s="34"/>
      <c r="BG11" s="34"/>
      <c r="BH11" s="34" t="s">
        <v>109</v>
      </c>
      <c r="BI11" s="58"/>
    </row>
    <row r="12" spans="1:61" ht="75">
      <c r="A12" s="122">
        <v>2</v>
      </c>
      <c r="B12" s="122">
        <v>5</v>
      </c>
      <c r="C12" s="123" t="s">
        <v>114</v>
      </c>
      <c r="D12" s="123" t="s">
        <v>115</v>
      </c>
      <c r="E12" s="123" t="s">
        <v>132</v>
      </c>
      <c r="F12" s="122">
        <v>45</v>
      </c>
      <c r="G12" s="122">
        <v>4560521</v>
      </c>
      <c r="H12" s="122">
        <v>1</v>
      </c>
      <c r="I12" s="123" t="s">
        <v>668</v>
      </c>
      <c r="J12" s="58"/>
      <c r="K12" s="34" t="s">
        <v>116</v>
      </c>
      <c r="L12" s="18" t="s">
        <v>734</v>
      </c>
      <c r="M12" s="18"/>
      <c r="N12" s="58"/>
      <c r="O12" s="18" t="s">
        <v>117</v>
      </c>
      <c r="P12" s="59">
        <f t="shared" si="3"/>
        <v>1942.8813558936049</v>
      </c>
      <c r="Q12" s="59">
        <f t="shared" si="4"/>
        <v>2292.5999999544538</v>
      </c>
      <c r="R12" s="59">
        <v>1493.7016343099999</v>
      </c>
      <c r="S12" s="18" t="s">
        <v>736</v>
      </c>
      <c r="T12" s="34">
        <v>1.087</v>
      </c>
      <c r="U12" s="34">
        <v>1.0680000000000001</v>
      </c>
      <c r="V12" s="34">
        <v>1.0589999999999999</v>
      </c>
      <c r="W12" s="34">
        <v>1.0580000000000001</v>
      </c>
      <c r="X12" s="34">
        <v>0.9</v>
      </c>
      <c r="Y12" s="60">
        <f t="shared" si="6"/>
        <v>1748.5932203042444</v>
      </c>
      <c r="Z12" s="60">
        <f t="shared" si="0"/>
        <v>2063.3399999590083</v>
      </c>
      <c r="AA12" s="60">
        <f t="shared" si="1"/>
        <v>1748.5932203042444</v>
      </c>
      <c r="AB12" s="60">
        <f t="shared" si="1"/>
        <v>2063.3399999590083</v>
      </c>
      <c r="AC12" s="34" t="s">
        <v>136</v>
      </c>
      <c r="AD12" s="18" t="s">
        <v>114</v>
      </c>
      <c r="AE12" s="34" t="s">
        <v>264</v>
      </c>
      <c r="AF12" s="18" t="s">
        <v>122</v>
      </c>
      <c r="AG12" s="61">
        <v>41652</v>
      </c>
      <c r="AH12" s="61">
        <v>41701</v>
      </c>
      <c r="AI12" s="58"/>
      <c r="AJ12" s="58"/>
      <c r="AK12" s="18" t="str">
        <f t="shared" si="2"/>
        <v>Техпепевооружение средств СДТУ на базе Кочубеевского РЭС (замена сущ.АТС на АТС МИНИКОМ)</v>
      </c>
      <c r="AL12" s="18" t="s">
        <v>123</v>
      </c>
      <c r="AM12" s="34">
        <v>876</v>
      </c>
      <c r="AN12" s="34" t="s">
        <v>124</v>
      </c>
      <c r="AO12" s="34">
        <v>1</v>
      </c>
      <c r="AP12" s="18" t="s">
        <v>139</v>
      </c>
      <c r="AQ12" s="18" t="s">
        <v>140</v>
      </c>
      <c r="AR12" s="61">
        <v>41343</v>
      </c>
      <c r="AS12" s="61">
        <v>41343</v>
      </c>
      <c r="AT12" s="61">
        <v>42004</v>
      </c>
      <c r="AU12" s="18">
        <v>2014</v>
      </c>
      <c r="AV12" s="58"/>
      <c r="AW12" s="34" t="s">
        <v>109</v>
      </c>
      <c r="AX12" s="58"/>
      <c r="AY12" s="34">
        <v>2014</v>
      </c>
      <c r="AZ12" s="58"/>
      <c r="BA12" s="18" t="str">
        <f t="shared" si="5"/>
        <v>Техпепевооружение средств СДТУ на базе Кочубеевского РЭС (замена сущ.АТС на АТС МИНИКОМ)</v>
      </c>
      <c r="BB12" s="18" t="s">
        <v>669</v>
      </c>
      <c r="BC12" s="61">
        <v>41883</v>
      </c>
      <c r="BD12" s="60"/>
      <c r="BE12" s="34"/>
      <c r="BF12" s="34"/>
      <c r="BG12" s="34"/>
      <c r="BH12" s="34" t="s">
        <v>109</v>
      </c>
      <c r="BI12" s="58"/>
    </row>
    <row r="13" spans="1:61" ht="75">
      <c r="A13" s="122">
        <v>2</v>
      </c>
      <c r="B13" s="122">
        <v>6</v>
      </c>
      <c r="C13" s="123" t="s">
        <v>114</v>
      </c>
      <c r="D13" s="123" t="s">
        <v>115</v>
      </c>
      <c r="E13" s="123" t="s">
        <v>132</v>
      </c>
      <c r="F13" s="122">
        <v>45</v>
      </c>
      <c r="G13" s="122">
        <v>4560521</v>
      </c>
      <c r="H13" s="122">
        <v>1</v>
      </c>
      <c r="I13" s="123" t="s">
        <v>670</v>
      </c>
      <c r="J13" s="58"/>
      <c r="K13" s="34" t="s">
        <v>116</v>
      </c>
      <c r="L13" s="18" t="s">
        <v>734</v>
      </c>
      <c r="M13" s="18"/>
      <c r="N13" s="58"/>
      <c r="O13" s="18" t="s">
        <v>117</v>
      </c>
      <c r="P13" s="59">
        <f t="shared" si="3"/>
        <v>1942.8813558936049</v>
      </c>
      <c r="Q13" s="59">
        <f t="shared" si="4"/>
        <v>2292.5999999544538</v>
      </c>
      <c r="R13" s="59">
        <v>1493.7016343099999</v>
      </c>
      <c r="S13" s="18" t="s">
        <v>737</v>
      </c>
      <c r="T13" s="34">
        <v>1.087</v>
      </c>
      <c r="U13" s="34">
        <v>1.0680000000000001</v>
      </c>
      <c r="V13" s="34">
        <v>1.0589999999999999</v>
      </c>
      <c r="W13" s="34">
        <v>1.0580000000000001</v>
      </c>
      <c r="X13" s="34">
        <v>0.9</v>
      </c>
      <c r="Y13" s="60">
        <f t="shared" si="6"/>
        <v>1748.5932203042444</v>
      </c>
      <c r="Z13" s="60">
        <f t="shared" si="0"/>
        <v>2063.3399999590083</v>
      </c>
      <c r="AA13" s="60">
        <f t="shared" si="1"/>
        <v>1748.5932203042444</v>
      </c>
      <c r="AB13" s="60">
        <f t="shared" si="1"/>
        <v>2063.3399999590083</v>
      </c>
      <c r="AC13" s="34" t="s">
        <v>136</v>
      </c>
      <c r="AD13" s="18" t="s">
        <v>114</v>
      </c>
      <c r="AE13" s="34" t="s">
        <v>264</v>
      </c>
      <c r="AF13" s="18" t="s">
        <v>122</v>
      </c>
      <c r="AG13" s="61">
        <v>41652</v>
      </c>
      <c r="AH13" s="61">
        <v>41701</v>
      </c>
      <c r="AI13" s="58"/>
      <c r="AJ13" s="58"/>
      <c r="AK13" s="18" t="str">
        <f t="shared" si="2"/>
        <v>Техпепевооружение средств СДТУ на базе Грачевского (замена сущ.АТС на АТС МИНИКОМ)</v>
      </c>
      <c r="AL13" s="18" t="s">
        <v>123</v>
      </c>
      <c r="AM13" s="34">
        <v>876</v>
      </c>
      <c r="AN13" s="34" t="s">
        <v>124</v>
      </c>
      <c r="AO13" s="34">
        <v>1</v>
      </c>
      <c r="AP13" s="18" t="s">
        <v>139</v>
      </c>
      <c r="AQ13" s="18" t="s">
        <v>140</v>
      </c>
      <c r="AR13" s="61">
        <v>41343</v>
      </c>
      <c r="AS13" s="61">
        <v>41343</v>
      </c>
      <c r="AT13" s="61">
        <v>42004</v>
      </c>
      <c r="AU13" s="18">
        <v>2014</v>
      </c>
      <c r="AV13" s="58"/>
      <c r="AW13" s="34" t="s">
        <v>109</v>
      </c>
      <c r="AX13" s="58"/>
      <c r="AY13" s="34">
        <v>2014</v>
      </c>
      <c r="AZ13" s="58"/>
      <c r="BA13" s="18" t="str">
        <f t="shared" si="5"/>
        <v>Техпепевооружение средств СДТУ на базе Грачевского (замена сущ.АТС на АТС МИНИКОМ)</v>
      </c>
      <c r="BB13" s="18" t="s">
        <v>671</v>
      </c>
      <c r="BC13" s="61">
        <v>41883</v>
      </c>
      <c r="BD13" s="60"/>
      <c r="BE13" s="34"/>
      <c r="BF13" s="34"/>
      <c r="BG13" s="34"/>
      <c r="BH13" s="34" t="s">
        <v>109</v>
      </c>
      <c r="BI13" s="58"/>
    </row>
    <row r="14" spans="1:61" ht="120">
      <c r="A14" s="122">
        <v>2</v>
      </c>
      <c r="B14" s="122">
        <v>7</v>
      </c>
      <c r="C14" s="123" t="s">
        <v>114</v>
      </c>
      <c r="D14" s="123" t="s">
        <v>115</v>
      </c>
      <c r="E14" s="123" t="s">
        <v>132</v>
      </c>
      <c r="F14" s="122">
        <v>45</v>
      </c>
      <c r="G14" s="122">
        <v>4560521</v>
      </c>
      <c r="H14" s="122">
        <v>1</v>
      </c>
      <c r="I14" s="123" t="s">
        <v>111</v>
      </c>
      <c r="J14" s="58"/>
      <c r="K14" s="34" t="s">
        <v>116</v>
      </c>
      <c r="L14" s="18" t="s">
        <v>734</v>
      </c>
      <c r="M14" s="18"/>
      <c r="N14" s="58"/>
      <c r="O14" s="18" t="s">
        <v>129</v>
      </c>
      <c r="P14" s="59">
        <f t="shared" si="3"/>
        <v>16920.000000000004</v>
      </c>
      <c r="Q14" s="59">
        <f t="shared" si="4"/>
        <v>19965.600000000002</v>
      </c>
      <c r="R14" s="59">
        <v>13008.221822634656</v>
      </c>
      <c r="S14" s="18" t="s">
        <v>118</v>
      </c>
      <c r="T14" s="34">
        <v>1.087</v>
      </c>
      <c r="U14" s="34">
        <v>1.0680000000000001</v>
      </c>
      <c r="V14" s="34">
        <v>1.0589999999999999</v>
      </c>
      <c r="W14" s="34">
        <v>1.0580000000000001</v>
      </c>
      <c r="X14" s="34">
        <v>0.9</v>
      </c>
      <c r="Y14" s="60">
        <f t="shared" si="6"/>
        <v>15228.000000000004</v>
      </c>
      <c r="Z14" s="60">
        <f t="shared" si="0"/>
        <v>17969.040000000005</v>
      </c>
      <c r="AA14" s="60">
        <f t="shared" si="1"/>
        <v>15228.000000000004</v>
      </c>
      <c r="AB14" s="60">
        <f t="shared" si="1"/>
        <v>17969.040000000005</v>
      </c>
      <c r="AC14" s="34" t="s">
        <v>121</v>
      </c>
      <c r="AD14" s="18" t="s">
        <v>114</v>
      </c>
      <c r="AE14" s="34" t="s">
        <v>264</v>
      </c>
      <c r="AF14" s="18" t="s">
        <v>122</v>
      </c>
      <c r="AG14" s="61">
        <v>41652</v>
      </c>
      <c r="AH14" s="61">
        <v>41701</v>
      </c>
      <c r="AI14" s="58"/>
      <c r="AJ14" s="58"/>
      <c r="AK14" s="18" t="str">
        <f t="shared" si="2"/>
        <v xml:space="preserve">Реконструкция производственной базы Курсавского РЭС </v>
      </c>
      <c r="AL14" s="18" t="s">
        <v>123</v>
      </c>
      <c r="AM14" s="34">
        <v>876</v>
      </c>
      <c r="AN14" s="34" t="s">
        <v>124</v>
      </c>
      <c r="AO14" s="34">
        <v>1</v>
      </c>
      <c r="AP14" s="18" t="s">
        <v>139</v>
      </c>
      <c r="AQ14" s="18" t="s">
        <v>140</v>
      </c>
      <c r="AR14" s="61">
        <v>41343</v>
      </c>
      <c r="AS14" s="61">
        <v>41343</v>
      </c>
      <c r="AT14" s="61">
        <v>42004</v>
      </c>
      <c r="AU14" s="18">
        <v>2014</v>
      </c>
      <c r="AV14" s="58"/>
      <c r="AW14" s="34" t="s">
        <v>109</v>
      </c>
      <c r="AX14" s="58"/>
      <c r="AY14" s="34">
        <v>2014</v>
      </c>
      <c r="AZ14" s="58"/>
      <c r="BA14" s="18" t="str">
        <f t="shared" si="5"/>
        <v xml:space="preserve">Реконструкция производственной базы Курсавского РЭС </v>
      </c>
      <c r="BB14" s="18" t="s">
        <v>112</v>
      </c>
      <c r="BC14" s="61">
        <v>41974</v>
      </c>
      <c r="BD14" s="60">
        <f>15.01677*1000</f>
        <v>15016.769999999999</v>
      </c>
      <c r="BE14" s="34"/>
      <c r="BF14" s="34"/>
      <c r="BG14" s="34"/>
      <c r="BH14" s="34" t="s">
        <v>109</v>
      </c>
      <c r="BI14" s="58"/>
    </row>
    <row r="15" spans="1:61" ht="75">
      <c r="A15" s="124">
        <v>2</v>
      </c>
      <c r="B15" s="122">
        <v>8</v>
      </c>
      <c r="C15" s="125" t="s">
        <v>114</v>
      </c>
      <c r="D15" s="125" t="s">
        <v>687</v>
      </c>
      <c r="E15" s="126" t="s">
        <v>132</v>
      </c>
      <c r="F15" s="124">
        <v>45</v>
      </c>
      <c r="G15" s="124">
        <v>4560521</v>
      </c>
      <c r="H15" s="127">
        <v>1</v>
      </c>
      <c r="I15" s="123" t="s">
        <v>672</v>
      </c>
      <c r="J15" s="33"/>
      <c r="K15" s="31" t="s">
        <v>116</v>
      </c>
      <c r="L15" s="21" t="s">
        <v>734</v>
      </c>
      <c r="M15" s="33"/>
      <c r="N15" s="33"/>
      <c r="O15" s="21" t="s">
        <v>120</v>
      </c>
      <c r="P15" s="59">
        <v>18555.555555555555</v>
      </c>
      <c r="Q15" s="59">
        <f t="shared" si="4"/>
        <v>21895.555555555555</v>
      </c>
      <c r="R15" s="59">
        <v>14265.649096269944</v>
      </c>
      <c r="S15" s="21" t="s">
        <v>118</v>
      </c>
      <c r="T15" s="37">
        <v>1.087</v>
      </c>
      <c r="U15" s="37">
        <v>1.0680000000000001</v>
      </c>
      <c r="V15" s="37">
        <v>1.0589999999999999</v>
      </c>
      <c r="W15" s="37">
        <v>1.0580000000000001</v>
      </c>
      <c r="X15" s="37">
        <v>0.9</v>
      </c>
      <c r="Y15" s="35">
        <v>16700</v>
      </c>
      <c r="Z15" s="64">
        <f t="shared" si="0"/>
        <v>19706</v>
      </c>
      <c r="AA15" s="64">
        <f t="shared" si="1"/>
        <v>16700</v>
      </c>
      <c r="AB15" s="64">
        <f t="shared" ref="AB15:AB16" si="7">AA15*1.18</f>
        <v>19706</v>
      </c>
      <c r="AC15" s="37" t="s">
        <v>121</v>
      </c>
      <c r="AD15" s="21" t="s">
        <v>114</v>
      </c>
      <c r="AE15" s="31" t="s">
        <v>264</v>
      </c>
      <c r="AF15" s="17" t="s">
        <v>122</v>
      </c>
      <c r="AG15" s="61">
        <v>41659</v>
      </c>
      <c r="AH15" s="61">
        <v>41708</v>
      </c>
      <c r="AI15" s="58"/>
      <c r="AJ15" s="58"/>
      <c r="AK15" s="18" t="str">
        <f t="shared" si="2"/>
        <v xml:space="preserve">Реконструкция ВЛ 110 кВ №136 Карланюрт-Тяговая - Акташ. Замена провода АС-150 на АС-185, сцепной арматуры, изоляторов, троса </v>
      </c>
      <c r="AL15" s="18" t="s">
        <v>123</v>
      </c>
      <c r="AM15" s="34">
        <v>876</v>
      </c>
      <c r="AN15" s="34" t="s">
        <v>124</v>
      </c>
      <c r="AO15" s="34">
        <v>1</v>
      </c>
      <c r="AP15" s="18">
        <v>82</v>
      </c>
      <c r="AQ15" s="18" t="s">
        <v>212</v>
      </c>
      <c r="AR15" s="61">
        <v>41701</v>
      </c>
      <c r="AS15" s="61">
        <v>41701</v>
      </c>
      <c r="AT15" s="61">
        <v>42003</v>
      </c>
      <c r="AU15" s="21">
        <v>2014</v>
      </c>
      <c r="AV15" s="33"/>
      <c r="AW15" s="31" t="s">
        <v>109</v>
      </c>
      <c r="AX15" s="63"/>
      <c r="AY15" s="31">
        <v>2014</v>
      </c>
      <c r="AZ15" s="33"/>
      <c r="BA15" s="18" t="s">
        <v>672</v>
      </c>
      <c r="BB15" s="21" t="s">
        <v>125</v>
      </c>
      <c r="BC15" s="46">
        <v>41974</v>
      </c>
      <c r="BD15" s="35"/>
      <c r="BE15" s="31"/>
      <c r="BF15" s="31"/>
      <c r="BG15" s="31">
        <v>12.8</v>
      </c>
      <c r="BH15" s="63" t="s">
        <v>109</v>
      </c>
      <c r="BI15" s="33"/>
    </row>
    <row r="16" spans="1:61" ht="120">
      <c r="A16" s="124">
        <v>2</v>
      </c>
      <c r="B16" s="122">
        <v>9</v>
      </c>
      <c r="C16" s="125" t="s">
        <v>114</v>
      </c>
      <c r="D16" s="125" t="s">
        <v>687</v>
      </c>
      <c r="E16" s="126" t="s">
        <v>132</v>
      </c>
      <c r="F16" s="124">
        <v>74.2</v>
      </c>
      <c r="G16" s="124">
        <v>4560531</v>
      </c>
      <c r="H16" s="127">
        <v>1</v>
      </c>
      <c r="I16" s="123" t="s">
        <v>673</v>
      </c>
      <c r="J16" s="63"/>
      <c r="K16" s="37" t="s">
        <v>128</v>
      </c>
      <c r="L16" s="21" t="s">
        <v>734</v>
      </c>
      <c r="M16" s="21"/>
      <c r="N16" s="63"/>
      <c r="O16" s="17" t="s">
        <v>129</v>
      </c>
      <c r="P16" s="59">
        <v>1298.8888888888889</v>
      </c>
      <c r="Q16" s="20">
        <f t="shared" si="4"/>
        <v>1532.6888888888889</v>
      </c>
      <c r="R16" s="59">
        <v>998.5954367388963</v>
      </c>
      <c r="S16" s="21" t="s">
        <v>118</v>
      </c>
      <c r="T16" s="37">
        <v>1.087</v>
      </c>
      <c r="U16" s="37">
        <v>1.0680000000000001</v>
      </c>
      <c r="V16" s="37">
        <v>1.0589999999999999</v>
      </c>
      <c r="W16" s="37">
        <v>1.0580000000000001</v>
      </c>
      <c r="X16" s="37">
        <v>0.9</v>
      </c>
      <c r="Y16" s="64">
        <v>1169</v>
      </c>
      <c r="Z16" s="64">
        <f t="shared" si="0"/>
        <v>1379.4199999999998</v>
      </c>
      <c r="AA16" s="64">
        <f t="shared" si="1"/>
        <v>1169</v>
      </c>
      <c r="AB16" s="64">
        <f t="shared" si="7"/>
        <v>1379.4199999999998</v>
      </c>
      <c r="AC16" s="37" t="s">
        <v>136</v>
      </c>
      <c r="AD16" s="21" t="s">
        <v>114</v>
      </c>
      <c r="AE16" s="31" t="s">
        <v>264</v>
      </c>
      <c r="AF16" s="17" t="s">
        <v>122</v>
      </c>
      <c r="AG16" s="61">
        <v>41671</v>
      </c>
      <c r="AH16" s="61">
        <v>41701</v>
      </c>
      <c r="AI16" s="58"/>
      <c r="AJ16" s="58"/>
      <c r="AK16" s="18" t="str">
        <f t="shared" si="2"/>
        <v xml:space="preserve">ПИР Реконструкция ВЛ 110 кВ №136 Карланюрт-Тяговая - Акташ. Замена провода АС-150 на АСК-185, сцепной арматуры, изоляторов, троса и опор. </v>
      </c>
      <c r="AL16" s="18" t="s">
        <v>123</v>
      </c>
      <c r="AM16" s="34">
        <v>876</v>
      </c>
      <c r="AN16" s="34" t="s">
        <v>124</v>
      </c>
      <c r="AO16" s="34">
        <v>1</v>
      </c>
      <c r="AP16" s="18">
        <v>82</v>
      </c>
      <c r="AQ16" s="18" t="s">
        <v>212</v>
      </c>
      <c r="AR16" s="61">
        <v>41701</v>
      </c>
      <c r="AS16" s="61">
        <v>41701</v>
      </c>
      <c r="AT16" s="61">
        <v>41850</v>
      </c>
      <c r="AU16" s="21">
        <v>2014</v>
      </c>
      <c r="AV16" s="63"/>
      <c r="AW16" s="31" t="s">
        <v>109</v>
      </c>
      <c r="AX16" s="63"/>
      <c r="AY16" s="31">
        <v>2014</v>
      </c>
      <c r="AZ16" s="63"/>
      <c r="BA16" s="18" t="s">
        <v>674</v>
      </c>
      <c r="BB16" s="21" t="s">
        <v>125</v>
      </c>
      <c r="BC16" s="46">
        <v>41974</v>
      </c>
      <c r="BD16" s="66"/>
      <c r="BE16" s="63"/>
      <c r="BF16" s="63"/>
      <c r="BG16" s="63"/>
      <c r="BH16" s="63" t="s">
        <v>109</v>
      </c>
      <c r="BI16" s="63"/>
    </row>
    <row r="17" spans="1:61" ht="75">
      <c r="A17" s="124">
        <v>2</v>
      </c>
      <c r="B17" s="122">
        <v>10</v>
      </c>
      <c r="C17" s="126" t="s">
        <v>114</v>
      </c>
      <c r="D17" s="126" t="s">
        <v>686</v>
      </c>
      <c r="E17" s="126" t="s">
        <v>132</v>
      </c>
      <c r="F17" s="127">
        <v>45</v>
      </c>
      <c r="G17" s="124">
        <v>4560521</v>
      </c>
      <c r="H17" s="124">
        <v>1</v>
      </c>
      <c r="I17" s="123" t="s">
        <v>130</v>
      </c>
      <c r="J17" s="67"/>
      <c r="K17" s="37" t="s">
        <v>116</v>
      </c>
      <c r="L17" s="21" t="s">
        <v>734</v>
      </c>
      <c r="M17" s="67"/>
      <c r="N17" s="67"/>
      <c r="O17" s="68" t="s">
        <v>120</v>
      </c>
      <c r="P17" s="59">
        <v>7072.4390568913723</v>
      </c>
      <c r="Q17" s="20">
        <f>P17*1.18</f>
        <v>8345.478087131818</v>
      </c>
      <c r="R17" s="59">
        <v>5437.3437399000004</v>
      </c>
      <c r="S17" s="21" t="s">
        <v>118</v>
      </c>
      <c r="T17" s="37">
        <v>1.087</v>
      </c>
      <c r="U17" s="37">
        <v>1.0680000000000001</v>
      </c>
      <c r="V17" s="37">
        <v>1.0589999999999999</v>
      </c>
      <c r="W17" s="37">
        <v>1.0580000000000001</v>
      </c>
      <c r="X17" s="37">
        <v>0.9</v>
      </c>
      <c r="Y17" s="64">
        <v>6365.1951512022351</v>
      </c>
      <c r="Z17" s="64">
        <f t="shared" si="0"/>
        <v>7510.9302784186375</v>
      </c>
      <c r="AA17" s="64">
        <f t="shared" si="1"/>
        <v>6365.1951512022351</v>
      </c>
      <c r="AB17" s="64">
        <f t="shared" si="1"/>
        <v>7510.9302784186375</v>
      </c>
      <c r="AC17" s="37" t="s">
        <v>136</v>
      </c>
      <c r="AD17" s="21" t="s">
        <v>114</v>
      </c>
      <c r="AE17" s="31" t="s">
        <v>264</v>
      </c>
      <c r="AF17" s="17" t="s">
        <v>122</v>
      </c>
      <c r="AG17" s="61">
        <v>41671</v>
      </c>
      <c r="AH17" s="61">
        <v>41701</v>
      </c>
      <c r="AI17" s="58"/>
      <c r="AJ17" s="58"/>
      <c r="AK17" s="18" t="str">
        <f t="shared" si="2"/>
        <v>Реконструкция участка ВЛ-110кВ Л-105 ПС"Нальчик"-ПС"ПТФ" опоры 1-20 (Замена опор и замена повода)</v>
      </c>
      <c r="AL17" s="18" t="s">
        <v>123</v>
      </c>
      <c r="AM17" s="34">
        <v>876</v>
      </c>
      <c r="AN17" s="34" t="s">
        <v>124</v>
      </c>
      <c r="AO17" s="34">
        <v>1</v>
      </c>
      <c r="AP17" s="18">
        <v>83</v>
      </c>
      <c r="AQ17" s="30" t="s">
        <v>141</v>
      </c>
      <c r="AR17" s="61">
        <v>41701</v>
      </c>
      <c r="AS17" s="61">
        <v>41701</v>
      </c>
      <c r="AT17" s="61">
        <v>41942</v>
      </c>
      <c r="AU17" s="69">
        <v>2014</v>
      </c>
      <c r="AV17" s="67"/>
      <c r="AW17" s="37" t="s">
        <v>523</v>
      </c>
      <c r="AX17" s="67"/>
      <c r="AY17" s="63">
        <v>2014</v>
      </c>
      <c r="AZ17" s="67"/>
      <c r="BA17" s="18" t="s">
        <v>130</v>
      </c>
      <c r="BB17" s="70">
        <v>41599</v>
      </c>
      <c r="BC17" s="71">
        <v>41974</v>
      </c>
      <c r="BD17" s="64">
        <v>8620</v>
      </c>
      <c r="BE17" s="72"/>
      <c r="BF17" s="72"/>
      <c r="BG17" s="73">
        <v>2.5</v>
      </c>
      <c r="BH17" s="63" t="s">
        <v>109</v>
      </c>
      <c r="BI17" s="67"/>
    </row>
    <row r="18" spans="1:61" ht="120">
      <c r="A18" s="124">
        <v>2</v>
      </c>
      <c r="B18" s="122">
        <v>11</v>
      </c>
      <c r="C18" s="126" t="s">
        <v>114</v>
      </c>
      <c r="D18" s="126" t="s">
        <v>686</v>
      </c>
      <c r="E18" s="126" t="s">
        <v>132</v>
      </c>
      <c r="F18" s="127">
        <v>72.5</v>
      </c>
      <c r="G18" s="124">
        <v>4560521</v>
      </c>
      <c r="H18" s="124">
        <v>1</v>
      </c>
      <c r="I18" s="128" t="s">
        <v>675</v>
      </c>
      <c r="J18" s="67"/>
      <c r="K18" s="37" t="s">
        <v>128</v>
      </c>
      <c r="L18" s="21" t="s">
        <v>734</v>
      </c>
      <c r="M18" s="67"/>
      <c r="N18" s="67"/>
      <c r="O18" s="74" t="s">
        <v>129</v>
      </c>
      <c r="P18" s="59">
        <v>466.66671266158454</v>
      </c>
      <c r="Q18" s="20">
        <f t="shared" ref="Q18:Q21" si="8">P18*1.18</f>
        <v>550.66672094066973</v>
      </c>
      <c r="R18" s="59">
        <v>358.77683897999998</v>
      </c>
      <c r="S18" s="17" t="s">
        <v>118</v>
      </c>
      <c r="T18" s="37">
        <v>1.087</v>
      </c>
      <c r="U18" s="37">
        <v>1.0680000000000001</v>
      </c>
      <c r="V18" s="37">
        <v>1.0589999999999999</v>
      </c>
      <c r="W18" s="37">
        <v>1.0580000000000001</v>
      </c>
      <c r="X18" s="37">
        <v>0.9</v>
      </c>
      <c r="Y18" s="64">
        <v>420.00004139542608</v>
      </c>
      <c r="Z18" s="64">
        <f t="shared" si="0"/>
        <v>495.60004884660276</v>
      </c>
      <c r="AA18" s="64">
        <f t="shared" si="1"/>
        <v>420.00004139542608</v>
      </c>
      <c r="AB18" s="64">
        <f t="shared" si="1"/>
        <v>495.60004884660276</v>
      </c>
      <c r="AC18" s="37" t="s">
        <v>126</v>
      </c>
      <c r="AD18" s="21" t="s">
        <v>114</v>
      </c>
      <c r="AE18" s="31" t="s">
        <v>604</v>
      </c>
      <c r="AF18" s="17" t="s">
        <v>135</v>
      </c>
      <c r="AG18" s="61">
        <v>41640</v>
      </c>
      <c r="AH18" s="61">
        <v>41673</v>
      </c>
      <c r="AI18" s="58"/>
      <c r="AJ18" s="58"/>
      <c r="AK18" s="18" t="str">
        <f t="shared" si="2"/>
        <v>ПИР Реконструкция ПС 110 Майская с УРЗА на ВЛ 110 кВ №85</v>
      </c>
      <c r="AL18" s="18" t="s">
        <v>123</v>
      </c>
      <c r="AM18" s="34">
        <v>876</v>
      </c>
      <c r="AN18" s="34" t="s">
        <v>124</v>
      </c>
      <c r="AO18" s="34">
        <v>1</v>
      </c>
      <c r="AP18" s="18">
        <v>83</v>
      </c>
      <c r="AQ18" s="30" t="s">
        <v>141</v>
      </c>
      <c r="AR18" s="61">
        <v>41673</v>
      </c>
      <c r="AS18" s="61">
        <v>41701</v>
      </c>
      <c r="AT18" s="61">
        <v>41820</v>
      </c>
      <c r="AU18" s="69">
        <v>2014</v>
      </c>
      <c r="AV18" s="67"/>
      <c r="AW18" s="37" t="s">
        <v>523</v>
      </c>
      <c r="AX18" s="67"/>
      <c r="AY18" s="63">
        <v>2014</v>
      </c>
      <c r="AZ18" s="67"/>
      <c r="BA18" s="18" t="str">
        <f t="shared" ref="BA18:BA21" si="9">I18</f>
        <v>ПИР Реконструкция ПС 110 Майская с УРЗА на ВЛ 110 кВ №85</v>
      </c>
      <c r="BB18" s="68" t="s">
        <v>127</v>
      </c>
      <c r="BC18" s="71"/>
      <c r="BD18" s="64"/>
      <c r="BE18" s="72"/>
      <c r="BF18" s="72"/>
      <c r="BG18" s="72"/>
      <c r="BH18" s="63" t="s">
        <v>109</v>
      </c>
      <c r="BI18" s="67"/>
    </row>
    <row r="19" spans="1:61" ht="120">
      <c r="A19" s="124">
        <v>2</v>
      </c>
      <c r="B19" s="122">
        <v>12</v>
      </c>
      <c r="C19" s="126" t="s">
        <v>114</v>
      </c>
      <c r="D19" s="126" t="s">
        <v>686</v>
      </c>
      <c r="E19" s="126" t="s">
        <v>132</v>
      </c>
      <c r="F19" s="127">
        <v>45</v>
      </c>
      <c r="G19" s="124">
        <v>4560521</v>
      </c>
      <c r="H19" s="124">
        <v>1</v>
      </c>
      <c r="I19" s="128" t="s">
        <v>131</v>
      </c>
      <c r="J19" s="67"/>
      <c r="K19" s="37" t="s">
        <v>116</v>
      </c>
      <c r="L19" s="21" t="s">
        <v>734</v>
      </c>
      <c r="M19" s="67"/>
      <c r="N19" s="67"/>
      <c r="O19" s="74" t="s">
        <v>129</v>
      </c>
      <c r="P19" s="59">
        <v>6200.0006110753366</v>
      </c>
      <c r="Q19" s="20">
        <f t="shared" si="8"/>
        <v>7316.0007210688964</v>
      </c>
      <c r="R19" s="59">
        <v>4766.6065750199996</v>
      </c>
      <c r="S19" s="17" t="s">
        <v>118</v>
      </c>
      <c r="T19" s="37">
        <v>1.087</v>
      </c>
      <c r="U19" s="37">
        <v>1.0680000000000001</v>
      </c>
      <c r="V19" s="37">
        <v>1.0589999999999999</v>
      </c>
      <c r="W19" s="37">
        <v>1.0580000000000001</v>
      </c>
      <c r="X19" s="37">
        <v>0.9</v>
      </c>
      <c r="Y19" s="64">
        <v>5580.0005499678027</v>
      </c>
      <c r="Z19" s="64">
        <f t="shared" si="0"/>
        <v>6584.4006489620069</v>
      </c>
      <c r="AA19" s="64">
        <f>Y19</f>
        <v>5580.0005499678027</v>
      </c>
      <c r="AB19" s="64">
        <f>Z19</f>
        <v>6584.4006489620069</v>
      </c>
      <c r="AC19" s="37" t="s">
        <v>136</v>
      </c>
      <c r="AD19" s="21" t="s">
        <v>114</v>
      </c>
      <c r="AE19" s="31" t="s">
        <v>264</v>
      </c>
      <c r="AF19" s="17" t="s">
        <v>122</v>
      </c>
      <c r="AG19" s="61">
        <v>41791</v>
      </c>
      <c r="AH19" s="61">
        <v>41823</v>
      </c>
      <c r="AI19" s="58"/>
      <c r="AJ19" s="58"/>
      <c r="AK19" s="18" t="str">
        <f t="shared" si="2"/>
        <v>Реконструкция ПС 110 Майская с УРЗА на ВЛ 110 кВ №85</v>
      </c>
      <c r="AL19" s="18" t="s">
        <v>123</v>
      </c>
      <c r="AM19" s="34">
        <v>876</v>
      </c>
      <c r="AN19" s="34" t="s">
        <v>124</v>
      </c>
      <c r="AO19" s="34">
        <v>1</v>
      </c>
      <c r="AP19" s="18">
        <v>83</v>
      </c>
      <c r="AQ19" s="30" t="s">
        <v>141</v>
      </c>
      <c r="AR19" s="61">
        <v>41823</v>
      </c>
      <c r="AS19" s="61">
        <v>41823</v>
      </c>
      <c r="AT19" s="61">
        <v>41881</v>
      </c>
      <c r="AU19" s="69">
        <v>2014</v>
      </c>
      <c r="AV19" s="67"/>
      <c r="AW19" s="37" t="s">
        <v>523</v>
      </c>
      <c r="AX19" s="67"/>
      <c r="AY19" s="63">
        <v>2014</v>
      </c>
      <c r="AZ19" s="67"/>
      <c r="BA19" s="18" t="str">
        <f t="shared" si="9"/>
        <v>Реконструкция ПС 110 Майская с УРЗА на ВЛ 110 кВ №85</v>
      </c>
      <c r="BB19" s="68" t="s">
        <v>125</v>
      </c>
      <c r="BC19" s="71">
        <v>41974</v>
      </c>
      <c r="BD19" s="64"/>
      <c r="BE19" s="72"/>
      <c r="BF19" s="72"/>
      <c r="BG19" s="72"/>
      <c r="BH19" s="63" t="s">
        <v>109</v>
      </c>
      <c r="BI19" s="67"/>
    </row>
    <row r="20" spans="1:61" s="75" customFormat="1" ht="120">
      <c r="A20" s="124">
        <v>2</v>
      </c>
      <c r="B20" s="122">
        <v>13</v>
      </c>
      <c r="C20" s="125" t="s">
        <v>114</v>
      </c>
      <c r="D20" s="125" t="s">
        <v>144</v>
      </c>
      <c r="E20" s="126" t="s">
        <v>132</v>
      </c>
      <c r="F20" s="122">
        <v>74.2</v>
      </c>
      <c r="G20" s="122">
        <v>4560531</v>
      </c>
      <c r="H20" s="127">
        <v>1</v>
      </c>
      <c r="I20" s="125" t="s">
        <v>738</v>
      </c>
      <c r="J20" s="63"/>
      <c r="K20" s="37" t="s">
        <v>128</v>
      </c>
      <c r="L20" s="21" t="s">
        <v>734</v>
      </c>
      <c r="M20" s="21"/>
      <c r="N20" s="63"/>
      <c r="O20" s="17" t="s">
        <v>129</v>
      </c>
      <c r="P20" s="20">
        <v>1666.6666666666665</v>
      </c>
      <c r="Q20" s="20">
        <f t="shared" si="8"/>
        <v>1966.6666666666663</v>
      </c>
      <c r="R20" s="20">
        <v>1281.3457272098753</v>
      </c>
      <c r="S20" s="21" t="s">
        <v>118</v>
      </c>
      <c r="T20" s="37">
        <v>1.087</v>
      </c>
      <c r="U20" s="37">
        <v>1.0680000000000001</v>
      </c>
      <c r="V20" s="37">
        <v>1.0589999999999999</v>
      </c>
      <c r="W20" s="37">
        <v>1.0580000000000001</v>
      </c>
      <c r="X20" s="37">
        <v>0.9</v>
      </c>
      <c r="Y20" s="64">
        <v>1500</v>
      </c>
      <c r="Z20" s="64">
        <f t="shared" si="0"/>
        <v>1770</v>
      </c>
      <c r="AA20" s="64">
        <f t="shared" ref="AA20:AB21" si="10">Y20</f>
        <v>1500</v>
      </c>
      <c r="AB20" s="64">
        <f t="shared" si="10"/>
        <v>1770</v>
      </c>
      <c r="AC20" s="30" t="s">
        <v>136</v>
      </c>
      <c r="AD20" s="21" t="s">
        <v>114</v>
      </c>
      <c r="AE20" s="31" t="s">
        <v>264</v>
      </c>
      <c r="AF20" s="21" t="s">
        <v>122</v>
      </c>
      <c r="AG20" s="61">
        <v>41642</v>
      </c>
      <c r="AH20" s="61">
        <v>41717</v>
      </c>
      <c r="AI20" s="58"/>
      <c r="AJ20" s="58"/>
      <c r="AK20" s="18" t="str">
        <f t="shared" si="2"/>
        <v>ПИР Реконструкция РЗ и ПА  на ВЛ-110 кВ № 20, 21, 22 от ПС "В-1"</v>
      </c>
      <c r="AL20" s="18" t="s">
        <v>123</v>
      </c>
      <c r="AM20" s="34">
        <v>876</v>
      </c>
      <c r="AN20" s="34" t="s">
        <v>124</v>
      </c>
      <c r="AO20" s="34">
        <v>1</v>
      </c>
      <c r="AP20" s="18">
        <v>90</v>
      </c>
      <c r="AQ20" s="18" t="s">
        <v>133</v>
      </c>
      <c r="AR20" s="61">
        <v>41722</v>
      </c>
      <c r="AS20" s="61">
        <v>41722</v>
      </c>
      <c r="AT20" s="61">
        <v>41882</v>
      </c>
      <c r="AU20" s="21">
        <v>2014</v>
      </c>
      <c r="AV20" s="63"/>
      <c r="AW20" s="31" t="s">
        <v>109</v>
      </c>
      <c r="AX20" s="63"/>
      <c r="AY20" s="31">
        <v>2014</v>
      </c>
      <c r="AZ20" s="63"/>
      <c r="BA20" s="17" t="str">
        <f t="shared" si="9"/>
        <v>ПИР Реконструкция РЗ и ПА  на ВЛ-110 кВ № 20, 21, 22 от ПС "В-1"</v>
      </c>
      <c r="BB20" s="21" t="s">
        <v>125</v>
      </c>
      <c r="BC20" s="38"/>
      <c r="BD20" s="65"/>
      <c r="BE20" s="63"/>
      <c r="BF20" s="63"/>
      <c r="BG20" s="63"/>
      <c r="BH20" s="37" t="s">
        <v>109</v>
      </c>
      <c r="BI20" s="63"/>
    </row>
    <row r="21" spans="1:61" s="75" customFormat="1" ht="120">
      <c r="A21" s="124">
        <v>2</v>
      </c>
      <c r="B21" s="122">
        <v>14</v>
      </c>
      <c r="C21" s="125" t="s">
        <v>114</v>
      </c>
      <c r="D21" s="125" t="s">
        <v>144</v>
      </c>
      <c r="E21" s="126" t="s">
        <v>132</v>
      </c>
      <c r="F21" s="122">
        <v>74.2</v>
      </c>
      <c r="G21" s="122">
        <v>4560531</v>
      </c>
      <c r="H21" s="127">
        <v>1</v>
      </c>
      <c r="I21" s="125" t="s">
        <v>739</v>
      </c>
      <c r="J21" s="63"/>
      <c r="K21" s="37" t="s">
        <v>128</v>
      </c>
      <c r="L21" s="21" t="s">
        <v>734</v>
      </c>
      <c r="M21" s="21"/>
      <c r="N21" s="63"/>
      <c r="O21" s="17" t="s">
        <v>129</v>
      </c>
      <c r="P21" s="20">
        <v>1111.1111111111111</v>
      </c>
      <c r="Q21" s="20">
        <f t="shared" si="8"/>
        <v>1311.1111111111111</v>
      </c>
      <c r="R21" s="20">
        <v>854.23048480658349</v>
      </c>
      <c r="S21" s="21" t="s">
        <v>118</v>
      </c>
      <c r="T21" s="37">
        <v>1.087</v>
      </c>
      <c r="U21" s="37">
        <v>1.0680000000000001</v>
      </c>
      <c r="V21" s="37">
        <v>1.0589999999999999</v>
      </c>
      <c r="W21" s="37">
        <v>1.0580000000000001</v>
      </c>
      <c r="X21" s="37">
        <v>0.9</v>
      </c>
      <c r="Y21" s="64">
        <v>1000</v>
      </c>
      <c r="Z21" s="64">
        <f t="shared" si="0"/>
        <v>1180</v>
      </c>
      <c r="AA21" s="64">
        <f t="shared" si="10"/>
        <v>1000</v>
      </c>
      <c r="AB21" s="64">
        <f t="shared" si="10"/>
        <v>1180</v>
      </c>
      <c r="AC21" s="30" t="s">
        <v>136</v>
      </c>
      <c r="AD21" s="21" t="s">
        <v>114</v>
      </c>
      <c r="AE21" s="31" t="s">
        <v>264</v>
      </c>
      <c r="AF21" s="21" t="s">
        <v>122</v>
      </c>
      <c r="AG21" s="61">
        <v>41642</v>
      </c>
      <c r="AH21" s="61">
        <v>41717</v>
      </c>
      <c r="AI21" s="58"/>
      <c r="AJ21" s="58"/>
      <c r="AK21" s="18" t="str">
        <f t="shared" si="2"/>
        <v>ПИР Реконструкция РЗ и ПА  на ВЛ-110 кВ № 73, 74 от ПС "РП-110"</v>
      </c>
      <c r="AL21" s="18" t="s">
        <v>123</v>
      </c>
      <c r="AM21" s="34">
        <v>876</v>
      </c>
      <c r="AN21" s="34" t="s">
        <v>124</v>
      </c>
      <c r="AO21" s="34">
        <v>1</v>
      </c>
      <c r="AP21" s="18">
        <v>90</v>
      </c>
      <c r="AQ21" s="18" t="s">
        <v>133</v>
      </c>
      <c r="AR21" s="61">
        <v>41722</v>
      </c>
      <c r="AS21" s="61">
        <v>41722</v>
      </c>
      <c r="AT21" s="61">
        <v>41882</v>
      </c>
      <c r="AU21" s="21">
        <v>2014</v>
      </c>
      <c r="AV21" s="63"/>
      <c r="AW21" s="31" t="s">
        <v>109</v>
      </c>
      <c r="AX21" s="63"/>
      <c r="AY21" s="31">
        <v>2014</v>
      </c>
      <c r="AZ21" s="63"/>
      <c r="BA21" s="17" t="str">
        <f t="shared" si="9"/>
        <v>ПИР Реконструкция РЗ и ПА  на ВЛ-110 кВ № 73, 74 от ПС "РП-110"</v>
      </c>
      <c r="BB21" s="21" t="s">
        <v>125</v>
      </c>
      <c r="BC21" s="38"/>
      <c r="BD21" s="65"/>
      <c r="BE21" s="63"/>
      <c r="BF21" s="63"/>
      <c r="BG21" s="63"/>
      <c r="BH21" s="37" t="s">
        <v>109</v>
      </c>
      <c r="BI21" s="63"/>
    </row>
    <row r="22" spans="1:61" ht="183" customHeight="1">
      <c r="A22" s="31">
        <v>3</v>
      </c>
      <c r="B22" s="122">
        <v>15</v>
      </c>
      <c r="C22" s="17" t="s">
        <v>114</v>
      </c>
      <c r="D22" s="17" t="s">
        <v>711</v>
      </c>
      <c r="E22" s="17" t="s">
        <v>446</v>
      </c>
      <c r="F22" s="31">
        <v>45</v>
      </c>
      <c r="G22" s="31">
        <v>4560521</v>
      </c>
      <c r="H22" s="31">
        <v>1</v>
      </c>
      <c r="I22" s="32" t="s">
        <v>447</v>
      </c>
      <c r="J22" s="33"/>
      <c r="K22" s="31" t="s">
        <v>448</v>
      </c>
      <c r="L22" s="21" t="s">
        <v>160</v>
      </c>
      <c r="M22" s="33"/>
      <c r="N22" s="33"/>
      <c r="O22" s="17" t="s">
        <v>449</v>
      </c>
      <c r="P22" s="20">
        <f>Q22/1.18</f>
        <v>14895.245762711864</v>
      </c>
      <c r="Q22" s="20">
        <v>17576.39</v>
      </c>
      <c r="R22" s="35">
        <f>Y22/X22/W22/V22/U22/T22</f>
        <v>12276.49136510463</v>
      </c>
      <c r="S22" s="18" t="s">
        <v>118</v>
      </c>
      <c r="T22" s="34">
        <v>1.0900000000000001</v>
      </c>
      <c r="U22" s="34">
        <v>1.0409999999999999</v>
      </c>
      <c r="V22" s="34">
        <v>1.0229999999999999</v>
      </c>
      <c r="W22" s="34">
        <v>1.044</v>
      </c>
      <c r="X22" s="31">
        <v>0.9</v>
      </c>
      <c r="Y22" s="35">
        <f>Z22/1.18</f>
        <v>13389.677966101695</v>
      </c>
      <c r="Z22" s="35">
        <v>15799.82</v>
      </c>
      <c r="AA22" s="35">
        <f>Y22</f>
        <v>13389.677966101695</v>
      </c>
      <c r="AB22" s="35">
        <v>15799.82</v>
      </c>
      <c r="AC22" s="31" t="s">
        <v>121</v>
      </c>
      <c r="AD22" s="21" t="s">
        <v>114</v>
      </c>
      <c r="AE22" s="31" t="s">
        <v>264</v>
      </c>
      <c r="AF22" s="31" t="s">
        <v>122</v>
      </c>
      <c r="AG22" s="61">
        <v>41609</v>
      </c>
      <c r="AH22" s="61">
        <v>41609</v>
      </c>
      <c r="AI22" s="33"/>
      <c r="AJ22" s="33"/>
      <c r="AK22" s="17" t="str">
        <f t="shared" ref="AK22:AK45" si="11">I22</f>
        <v>Поставка щитов учёта и пломб</v>
      </c>
      <c r="AL22" s="21" t="s">
        <v>123</v>
      </c>
      <c r="AM22" s="37">
        <v>796</v>
      </c>
      <c r="AN22" s="37" t="s">
        <v>261</v>
      </c>
      <c r="AO22" s="37">
        <v>216034</v>
      </c>
      <c r="AP22" s="18" t="s">
        <v>598</v>
      </c>
      <c r="AQ22" s="30" t="s">
        <v>597</v>
      </c>
      <c r="AR22" s="38">
        <v>41635</v>
      </c>
      <c r="AS22" s="38">
        <f>AR22</f>
        <v>41635</v>
      </c>
      <c r="AT22" s="38">
        <v>41815</v>
      </c>
      <c r="AU22" s="21">
        <v>2014</v>
      </c>
      <c r="AV22" s="33"/>
      <c r="AW22" s="31" t="s">
        <v>109</v>
      </c>
      <c r="AX22" s="33"/>
      <c r="AY22" s="31">
        <v>2014</v>
      </c>
      <c r="AZ22" s="33"/>
      <c r="BA22" s="31"/>
      <c r="BB22" s="33"/>
      <c r="BC22" s="33"/>
      <c r="BD22" s="33"/>
      <c r="BE22" s="33"/>
      <c r="BF22" s="33"/>
      <c r="BG22" s="33"/>
      <c r="BH22" s="33"/>
      <c r="BI22" s="33"/>
    </row>
    <row r="23" spans="1:61" ht="165">
      <c r="A23" s="31">
        <v>3</v>
      </c>
      <c r="B23" s="122">
        <v>16</v>
      </c>
      <c r="C23" s="17" t="s">
        <v>114</v>
      </c>
      <c r="D23" s="17" t="s">
        <v>711</v>
      </c>
      <c r="E23" s="17" t="s">
        <v>446</v>
      </c>
      <c r="F23" s="31">
        <v>45</v>
      </c>
      <c r="G23" s="31">
        <v>4560521</v>
      </c>
      <c r="H23" s="31">
        <v>1</v>
      </c>
      <c r="I23" s="32" t="s">
        <v>450</v>
      </c>
      <c r="J23" s="33"/>
      <c r="K23" s="31" t="s">
        <v>448</v>
      </c>
      <c r="L23" s="21" t="s">
        <v>160</v>
      </c>
      <c r="M23" s="33"/>
      <c r="N23" s="33"/>
      <c r="O23" s="17" t="s">
        <v>449</v>
      </c>
      <c r="P23" s="20">
        <f t="shared" ref="P23:P79" si="12">Q23/1.18</f>
        <v>1525.4237288135594</v>
      </c>
      <c r="Q23" s="20">
        <v>1800</v>
      </c>
      <c r="R23" s="35">
        <f t="shared" ref="R23:R79" si="13">Y23/X23/W23/V23/U23/T23</f>
        <v>2302.855147283713</v>
      </c>
      <c r="S23" s="18" t="s">
        <v>118</v>
      </c>
      <c r="T23" s="34">
        <v>1.0900000000000001</v>
      </c>
      <c r="U23" s="34">
        <v>1.0409999999999999</v>
      </c>
      <c r="V23" s="34">
        <v>1.0229999999999999</v>
      </c>
      <c r="W23" s="34">
        <v>1.044</v>
      </c>
      <c r="X23" s="31">
        <v>0.9</v>
      </c>
      <c r="Y23" s="35">
        <f t="shared" ref="Y23:Y79" si="14">Z23/1.18</f>
        <v>2511.6694915254238</v>
      </c>
      <c r="Z23" s="35">
        <v>2963.77</v>
      </c>
      <c r="AA23" s="35">
        <f>AB23/1.18</f>
        <v>1525.4237288135594</v>
      </c>
      <c r="AB23" s="35">
        <v>1800</v>
      </c>
      <c r="AC23" s="31" t="s">
        <v>370</v>
      </c>
      <c r="AD23" s="21" t="s">
        <v>114</v>
      </c>
      <c r="AE23" s="31" t="s">
        <v>264</v>
      </c>
      <c r="AF23" s="31" t="s">
        <v>122</v>
      </c>
      <c r="AG23" s="61">
        <v>41609</v>
      </c>
      <c r="AH23" s="61">
        <v>41609</v>
      </c>
      <c r="AI23" s="33"/>
      <c r="AJ23" s="33"/>
      <c r="AK23" s="17" t="str">
        <f t="shared" si="11"/>
        <v>Поставка пунктов коммерческого учета</v>
      </c>
      <c r="AL23" s="21" t="s">
        <v>123</v>
      </c>
      <c r="AM23" s="37">
        <v>796</v>
      </c>
      <c r="AN23" s="37" t="s">
        <v>261</v>
      </c>
      <c r="AO23" s="37">
        <v>9</v>
      </c>
      <c r="AP23" s="18" t="s">
        <v>598</v>
      </c>
      <c r="AQ23" s="30" t="s">
        <v>597</v>
      </c>
      <c r="AR23" s="38">
        <v>41635</v>
      </c>
      <c r="AS23" s="38">
        <f>AR23</f>
        <v>41635</v>
      </c>
      <c r="AT23" s="38">
        <v>41815</v>
      </c>
      <c r="AU23" s="21">
        <v>2014</v>
      </c>
      <c r="AV23" s="33"/>
      <c r="AW23" s="31" t="s">
        <v>109</v>
      </c>
      <c r="AX23" s="33"/>
      <c r="AY23" s="31">
        <v>2014</v>
      </c>
      <c r="AZ23" s="33"/>
      <c r="BA23" s="31"/>
      <c r="BB23" s="33"/>
      <c r="BC23" s="33"/>
      <c r="BD23" s="33"/>
      <c r="BE23" s="33"/>
      <c r="BF23" s="33"/>
      <c r="BG23" s="33"/>
      <c r="BH23" s="33"/>
      <c r="BI23" s="33"/>
    </row>
    <row r="24" spans="1:61" ht="165">
      <c r="A24" s="31">
        <v>3</v>
      </c>
      <c r="B24" s="122">
        <v>17</v>
      </c>
      <c r="C24" s="17" t="s">
        <v>114</v>
      </c>
      <c r="D24" s="17" t="s">
        <v>711</v>
      </c>
      <c r="E24" s="17" t="s">
        <v>446</v>
      </c>
      <c r="F24" s="31">
        <v>45</v>
      </c>
      <c r="G24" s="31">
        <v>4560521</v>
      </c>
      <c r="H24" s="31">
        <v>1</v>
      </c>
      <c r="I24" s="32" t="s">
        <v>451</v>
      </c>
      <c r="J24" s="33"/>
      <c r="K24" s="31" t="s">
        <v>448</v>
      </c>
      <c r="L24" s="21" t="s">
        <v>160</v>
      </c>
      <c r="M24" s="33"/>
      <c r="N24" s="33"/>
      <c r="O24" s="17" t="s">
        <v>449</v>
      </c>
      <c r="P24" s="20">
        <f t="shared" si="12"/>
        <v>12559.194915254238</v>
      </c>
      <c r="Q24" s="20">
        <v>14819.85</v>
      </c>
      <c r="R24" s="35">
        <f t="shared" si="13"/>
        <v>11467.103946437697</v>
      </c>
      <c r="S24" s="18" t="s">
        <v>118</v>
      </c>
      <c r="T24" s="34">
        <v>1.0900000000000001</v>
      </c>
      <c r="U24" s="34">
        <v>1.0409999999999999</v>
      </c>
      <c r="V24" s="34">
        <v>1.0229999999999999</v>
      </c>
      <c r="W24" s="34">
        <v>1.044</v>
      </c>
      <c r="X24" s="31">
        <v>0.9</v>
      </c>
      <c r="Y24" s="35">
        <f t="shared" si="14"/>
        <v>12506.898305084746</v>
      </c>
      <c r="Z24" s="35">
        <v>14758.14</v>
      </c>
      <c r="AA24" s="35">
        <f t="shared" ref="AA24:AA79" si="15">AB24/1.18</f>
        <v>12506.898305084746</v>
      </c>
      <c r="AB24" s="35">
        <v>14758.14</v>
      </c>
      <c r="AC24" s="31" t="s">
        <v>121</v>
      </c>
      <c r="AD24" s="21" t="s">
        <v>114</v>
      </c>
      <c r="AE24" s="31" t="s">
        <v>264</v>
      </c>
      <c r="AF24" s="31" t="s">
        <v>122</v>
      </c>
      <c r="AG24" s="61">
        <v>41609</v>
      </c>
      <c r="AH24" s="61">
        <v>41609</v>
      </c>
      <c r="AI24" s="33"/>
      <c r="AJ24" s="33"/>
      <c r="AK24" s="19" t="str">
        <f t="shared" si="11"/>
        <v>Поставка счётчиков электроэнергии</v>
      </c>
      <c r="AL24" s="21" t="s">
        <v>123</v>
      </c>
      <c r="AM24" s="37">
        <v>796</v>
      </c>
      <c r="AN24" s="37" t="s">
        <v>261</v>
      </c>
      <c r="AO24" s="37">
        <v>7237</v>
      </c>
      <c r="AP24" s="18" t="s">
        <v>598</v>
      </c>
      <c r="AQ24" s="30" t="s">
        <v>597</v>
      </c>
      <c r="AR24" s="38">
        <v>41635</v>
      </c>
      <c r="AS24" s="38">
        <f>AR24</f>
        <v>41635</v>
      </c>
      <c r="AT24" s="38">
        <v>41815</v>
      </c>
      <c r="AU24" s="21">
        <v>2014</v>
      </c>
      <c r="AV24" s="33"/>
      <c r="AW24" s="31" t="s">
        <v>109</v>
      </c>
      <c r="AX24" s="33"/>
      <c r="AY24" s="31">
        <v>2014</v>
      </c>
      <c r="AZ24" s="33"/>
      <c r="BA24" s="31"/>
      <c r="BB24" s="33"/>
      <c r="BC24" s="33"/>
      <c r="BD24" s="33"/>
      <c r="BE24" s="33"/>
      <c r="BF24" s="33"/>
      <c r="BG24" s="33"/>
      <c r="BH24" s="33"/>
      <c r="BI24" s="33"/>
    </row>
    <row r="25" spans="1:61" ht="135">
      <c r="A25" s="31">
        <v>3</v>
      </c>
      <c r="B25" s="122">
        <v>18</v>
      </c>
      <c r="C25" s="17" t="s">
        <v>114</v>
      </c>
      <c r="D25" s="17" t="s">
        <v>711</v>
      </c>
      <c r="E25" s="17" t="s">
        <v>446</v>
      </c>
      <c r="F25" s="31">
        <v>45</v>
      </c>
      <c r="G25" s="31">
        <v>4560521</v>
      </c>
      <c r="H25" s="31">
        <v>1</v>
      </c>
      <c r="I25" s="32" t="s">
        <v>728</v>
      </c>
      <c r="J25" s="33"/>
      <c r="K25" s="31" t="s">
        <v>448</v>
      </c>
      <c r="L25" s="21" t="s">
        <v>160</v>
      </c>
      <c r="M25" s="33"/>
      <c r="N25" s="33"/>
      <c r="O25" s="17" t="s">
        <v>449</v>
      </c>
      <c r="P25" s="20">
        <f>Q25/1.18</f>
        <v>23728.813559322036</v>
      </c>
      <c r="Q25" s="20">
        <v>28000</v>
      </c>
      <c r="R25" s="35">
        <f t="shared" si="13"/>
        <v>21756.055336258869</v>
      </c>
      <c r="S25" s="17" t="s">
        <v>602</v>
      </c>
      <c r="T25" s="34">
        <v>1.0900000000000001</v>
      </c>
      <c r="U25" s="34">
        <v>1.0409999999999999</v>
      </c>
      <c r="V25" s="34">
        <v>1.0229999999999999</v>
      </c>
      <c r="W25" s="34">
        <v>1.044</v>
      </c>
      <c r="X25" s="31">
        <v>0.9</v>
      </c>
      <c r="Y25" s="35">
        <f t="shared" si="14"/>
        <v>23728.813559322036</v>
      </c>
      <c r="Z25" s="35">
        <v>28000</v>
      </c>
      <c r="AA25" s="35">
        <f t="shared" si="15"/>
        <v>23728.813559322036</v>
      </c>
      <c r="AB25" s="35">
        <v>28000</v>
      </c>
      <c r="AC25" s="31" t="s">
        <v>121</v>
      </c>
      <c r="AD25" s="21" t="s">
        <v>114</v>
      </c>
      <c r="AE25" s="31" t="s">
        <v>264</v>
      </c>
      <c r="AF25" s="31" t="s">
        <v>122</v>
      </c>
      <c r="AG25" s="61">
        <v>41609</v>
      </c>
      <c r="AH25" s="61">
        <v>41609</v>
      </c>
      <c r="AI25" s="33"/>
      <c r="AJ25" s="33"/>
      <c r="AK25" s="19" t="str">
        <f>I25</f>
        <v>Поставка счётчиков электроэнергии (Нур-М)</v>
      </c>
      <c r="AL25" s="21" t="s">
        <v>123</v>
      </c>
      <c r="AM25" s="37">
        <v>796</v>
      </c>
      <c r="AN25" s="37" t="s">
        <v>261</v>
      </c>
      <c r="AO25" s="37">
        <v>10000</v>
      </c>
      <c r="AP25" s="18" t="s">
        <v>598</v>
      </c>
      <c r="AQ25" s="30" t="s">
        <v>430</v>
      </c>
      <c r="AR25" s="38">
        <v>41635</v>
      </c>
      <c r="AS25" s="38">
        <f>AR25</f>
        <v>41635</v>
      </c>
      <c r="AT25" s="38">
        <v>41815</v>
      </c>
      <c r="AU25" s="21">
        <v>2014</v>
      </c>
      <c r="AV25" s="33"/>
      <c r="AW25" s="31" t="s">
        <v>109</v>
      </c>
      <c r="AX25" s="33"/>
      <c r="AY25" s="31">
        <v>2014</v>
      </c>
      <c r="AZ25" s="33"/>
      <c r="BA25" s="31"/>
      <c r="BB25" s="33"/>
      <c r="BC25" s="33"/>
      <c r="BD25" s="33"/>
      <c r="BE25" s="33"/>
      <c r="BF25" s="33"/>
      <c r="BG25" s="33"/>
      <c r="BH25" s="33"/>
      <c r="BI25" s="33"/>
    </row>
    <row r="26" spans="1:61" ht="165">
      <c r="A26" s="31">
        <v>3</v>
      </c>
      <c r="B26" s="122">
        <v>19</v>
      </c>
      <c r="C26" s="17" t="s">
        <v>114</v>
      </c>
      <c r="D26" s="17" t="s">
        <v>711</v>
      </c>
      <c r="E26" s="17" t="s">
        <v>446</v>
      </c>
      <c r="F26" s="31">
        <v>45</v>
      </c>
      <c r="G26" s="31">
        <v>4560521</v>
      </c>
      <c r="H26" s="31">
        <v>1</v>
      </c>
      <c r="I26" s="32" t="s">
        <v>452</v>
      </c>
      <c r="J26" s="33"/>
      <c r="K26" s="31" t="s">
        <v>448</v>
      </c>
      <c r="L26" s="21" t="s">
        <v>160</v>
      </c>
      <c r="M26" s="33"/>
      <c r="N26" s="33"/>
      <c r="O26" s="17" t="s">
        <v>449</v>
      </c>
      <c r="P26" s="20">
        <f t="shared" si="12"/>
        <v>2064.4661016949153</v>
      </c>
      <c r="Q26" s="20">
        <v>2436.0700000000002</v>
      </c>
      <c r="R26" s="35">
        <f t="shared" si="13"/>
        <v>1909.7543074365665</v>
      </c>
      <c r="S26" s="17" t="s">
        <v>602</v>
      </c>
      <c r="T26" s="34">
        <v>1.0900000000000001</v>
      </c>
      <c r="U26" s="34">
        <v>1.0409999999999999</v>
      </c>
      <c r="V26" s="34">
        <v>1.0229999999999999</v>
      </c>
      <c r="W26" s="34">
        <v>1.044</v>
      </c>
      <c r="X26" s="31">
        <v>0.9</v>
      </c>
      <c r="Y26" s="35">
        <f t="shared" si="14"/>
        <v>2082.9237288135591</v>
      </c>
      <c r="Z26" s="35">
        <v>2457.85</v>
      </c>
      <c r="AA26" s="35">
        <f t="shared" si="15"/>
        <v>2064.4661016949153</v>
      </c>
      <c r="AB26" s="35">
        <v>2436.0700000000002</v>
      </c>
      <c r="AC26" s="31" t="s">
        <v>370</v>
      </c>
      <c r="AD26" s="21" t="s">
        <v>114</v>
      </c>
      <c r="AE26" s="31" t="s">
        <v>264</v>
      </c>
      <c r="AF26" s="31" t="s">
        <v>122</v>
      </c>
      <c r="AG26" s="61">
        <v>41609</v>
      </c>
      <c r="AH26" s="61">
        <v>41609</v>
      </c>
      <c r="AI26" s="33"/>
      <c r="AJ26" s="33"/>
      <c r="AK26" s="17" t="str">
        <f t="shared" si="11"/>
        <v>Поставка приборов щитовых</v>
      </c>
      <c r="AL26" s="21" t="s">
        <v>123</v>
      </c>
      <c r="AM26" s="37">
        <v>796</v>
      </c>
      <c r="AN26" s="37" t="s">
        <v>261</v>
      </c>
      <c r="AO26" s="37">
        <v>410</v>
      </c>
      <c r="AP26" s="18" t="s">
        <v>598</v>
      </c>
      <c r="AQ26" s="30" t="s">
        <v>597</v>
      </c>
      <c r="AR26" s="38">
        <v>41635</v>
      </c>
      <c r="AS26" s="38">
        <f t="shared" ref="AS26:AS89" si="16">AR26</f>
        <v>41635</v>
      </c>
      <c r="AT26" s="38">
        <v>41815</v>
      </c>
      <c r="AU26" s="21">
        <v>2014</v>
      </c>
      <c r="AV26" s="33"/>
      <c r="AW26" s="31" t="s">
        <v>109</v>
      </c>
      <c r="AX26" s="33"/>
      <c r="AY26" s="31">
        <v>2014</v>
      </c>
      <c r="AZ26" s="33"/>
      <c r="BA26" s="31"/>
      <c r="BB26" s="33"/>
      <c r="BC26" s="33"/>
      <c r="BD26" s="33"/>
      <c r="BE26" s="33"/>
      <c r="BF26" s="33"/>
      <c r="BG26" s="33"/>
      <c r="BH26" s="33"/>
      <c r="BI26" s="33"/>
    </row>
    <row r="27" spans="1:61" ht="165">
      <c r="A27" s="31">
        <v>3</v>
      </c>
      <c r="B27" s="122">
        <v>20</v>
      </c>
      <c r="C27" s="17" t="s">
        <v>114</v>
      </c>
      <c r="D27" s="17" t="s">
        <v>711</v>
      </c>
      <c r="E27" s="17" t="s">
        <v>446</v>
      </c>
      <c r="F27" s="31">
        <v>45</v>
      </c>
      <c r="G27" s="31">
        <v>4560521</v>
      </c>
      <c r="H27" s="31">
        <v>1</v>
      </c>
      <c r="I27" s="32" t="s">
        <v>453</v>
      </c>
      <c r="J27" s="33"/>
      <c r="K27" s="31" t="s">
        <v>448</v>
      </c>
      <c r="L27" s="21" t="s">
        <v>160</v>
      </c>
      <c r="M27" s="33"/>
      <c r="N27" s="33"/>
      <c r="O27" s="17" t="s">
        <v>449</v>
      </c>
      <c r="P27" s="20">
        <f t="shared" si="12"/>
        <v>1947.0847457627119</v>
      </c>
      <c r="Q27" s="20">
        <v>2297.56</v>
      </c>
      <c r="R27" s="35">
        <f t="shared" si="13"/>
        <v>1713.359287908253</v>
      </c>
      <c r="S27" s="17" t="s">
        <v>602</v>
      </c>
      <c r="T27" s="34">
        <v>1.0900000000000001</v>
      </c>
      <c r="U27" s="34">
        <v>1.0409999999999999</v>
      </c>
      <c r="V27" s="34">
        <v>1.0229999999999999</v>
      </c>
      <c r="W27" s="34">
        <v>1.044</v>
      </c>
      <c r="X27" s="31">
        <v>0.9</v>
      </c>
      <c r="Y27" s="35">
        <f t="shared" si="14"/>
        <v>1868.7203389830511</v>
      </c>
      <c r="Z27" s="35">
        <v>2205.09</v>
      </c>
      <c r="AA27" s="35">
        <f t="shared" si="15"/>
        <v>1868.7203389830511</v>
      </c>
      <c r="AB27" s="35">
        <v>2205.09</v>
      </c>
      <c r="AC27" s="31" t="s">
        <v>370</v>
      </c>
      <c r="AD27" s="21" t="s">
        <v>114</v>
      </c>
      <c r="AE27" s="31" t="s">
        <v>264</v>
      </c>
      <c r="AF27" s="31" t="s">
        <v>122</v>
      </c>
      <c r="AG27" s="61">
        <v>41609</v>
      </c>
      <c r="AH27" s="61">
        <v>41609</v>
      </c>
      <c r="AI27" s="33"/>
      <c r="AJ27" s="33"/>
      <c r="AK27" s="17" t="str">
        <f t="shared" si="11"/>
        <v>Поставка приборов измерительных и испытательных</v>
      </c>
      <c r="AL27" s="21" t="s">
        <v>123</v>
      </c>
      <c r="AM27" s="37">
        <v>796</v>
      </c>
      <c r="AN27" s="37" t="s">
        <v>261</v>
      </c>
      <c r="AO27" s="37">
        <v>719</v>
      </c>
      <c r="AP27" s="18" t="s">
        <v>598</v>
      </c>
      <c r="AQ27" s="30" t="s">
        <v>597</v>
      </c>
      <c r="AR27" s="38">
        <v>41635</v>
      </c>
      <c r="AS27" s="38">
        <f t="shared" si="16"/>
        <v>41635</v>
      </c>
      <c r="AT27" s="38">
        <v>41815</v>
      </c>
      <c r="AU27" s="21">
        <v>2014</v>
      </c>
      <c r="AV27" s="33"/>
      <c r="AW27" s="31" t="s">
        <v>109</v>
      </c>
      <c r="AX27" s="33"/>
      <c r="AY27" s="31">
        <v>2014</v>
      </c>
      <c r="AZ27" s="33"/>
      <c r="BA27" s="31"/>
      <c r="BB27" s="33"/>
      <c r="BC27" s="33"/>
      <c r="BD27" s="33"/>
      <c r="BE27" s="33"/>
      <c r="BF27" s="33"/>
      <c r="BG27" s="33"/>
      <c r="BH27" s="33"/>
      <c r="BI27" s="33"/>
    </row>
    <row r="28" spans="1:61" ht="165">
      <c r="A28" s="31">
        <v>3</v>
      </c>
      <c r="B28" s="122">
        <v>21</v>
      </c>
      <c r="C28" s="17" t="s">
        <v>114</v>
      </c>
      <c r="D28" s="17" t="s">
        <v>711</v>
      </c>
      <c r="E28" s="17" t="s">
        <v>446</v>
      </c>
      <c r="F28" s="31">
        <v>45</v>
      </c>
      <c r="G28" s="31">
        <v>4560521</v>
      </c>
      <c r="H28" s="31">
        <v>1</v>
      </c>
      <c r="I28" s="32" t="s">
        <v>454</v>
      </c>
      <c r="J28" s="33"/>
      <c r="K28" s="31" t="s">
        <v>448</v>
      </c>
      <c r="L28" s="21" t="s">
        <v>160</v>
      </c>
      <c r="M28" s="33"/>
      <c r="N28" s="33"/>
      <c r="O28" s="17" t="s">
        <v>449</v>
      </c>
      <c r="P28" s="20">
        <f t="shared" si="12"/>
        <v>3394.6779661016949</v>
      </c>
      <c r="Q28" s="20">
        <v>4005.72</v>
      </c>
      <c r="R28" s="35">
        <f t="shared" si="13"/>
        <v>3655.2737071436686</v>
      </c>
      <c r="S28" s="17" t="s">
        <v>602</v>
      </c>
      <c r="T28" s="34">
        <v>1.0900000000000001</v>
      </c>
      <c r="U28" s="34">
        <v>1.0409999999999999</v>
      </c>
      <c r="V28" s="34">
        <v>1.0229999999999999</v>
      </c>
      <c r="W28" s="34">
        <v>1.044</v>
      </c>
      <c r="X28" s="31">
        <v>0.9</v>
      </c>
      <c r="Y28" s="35">
        <f t="shared" si="14"/>
        <v>3986.7203389830511</v>
      </c>
      <c r="Z28" s="35">
        <v>4704.33</v>
      </c>
      <c r="AA28" s="35">
        <f t="shared" si="15"/>
        <v>3394.6779661016949</v>
      </c>
      <c r="AB28" s="35">
        <v>4005.72</v>
      </c>
      <c r="AC28" s="31" t="s">
        <v>370</v>
      </c>
      <c r="AD28" s="21" t="s">
        <v>114</v>
      </c>
      <c r="AE28" s="31" t="s">
        <v>264</v>
      </c>
      <c r="AF28" s="31" t="s">
        <v>122</v>
      </c>
      <c r="AG28" s="61">
        <v>41609</v>
      </c>
      <c r="AH28" s="61">
        <v>41609</v>
      </c>
      <c r="AI28" s="33"/>
      <c r="AJ28" s="33"/>
      <c r="AK28" s="17" t="str">
        <f t="shared" si="11"/>
        <v>Поставка арматуры для голого провода</v>
      </c>
      <c r="AL28" s="21" t="s">
        <v>123</v>
      </c>
      <c r="AM28" s="37">
        <v>796</v>
      </c>
      <c r="AN28" s="37" t="s">
        <v>261</v>
      </c>
      <c r="AO28" s="37">
        <v>25145</v>
      </c>
      <c r="AP28" s="18" t="s">
        <v>598</v>
      </c>
      <c r="AQ28" s="30" t="s">
        <v>597</v>
      </c>
      <c r="AR28" s="38">
        <v>41635</v>
      </c>
      <c r="AS28" s="38">
        <f t="shared" si="16"/>
        <v>41635</v>
      </c>
      <c r="AT28" s="38">
        <v>41815</v>
      </c>
      <c r="AU28" s="21">
        <v>2014</v>
      </c>
      <c r="AV28" s="33"/>
      <c r="AW28" s="31" t="s">
        <v>109</v>
      </c>
      <c r="AX28" s="33"/>
      <c r="AY28" s="31">
        <v>2014</v>
      </c>
      <c r="AZ28" s="33"/>
      <c r="BA28" s="31"/>
      <c r="BB28" s="33"/>
      <c r="BC28" s="33"/>
      <c r="BD28" s="33"/>
      <c r="BE28" s="33"/>
      <c r="BF28" s="33"/>
      <c r="BG28" s="33"/>
      <c r="BH28" s="33"/>
      <c r="BI28" s="33"/>
    </row>
    <row r="29" spans="1:61" ht="165">
      <c r="A29" s="31">
        <v>3</v>
      </c>
      <c r="B29" s="122">
        <v>22</v>
      </c>
      <c r="C29" s="17" t="s">
        <v>114</v>
      </c>
      <c r="D29" s="17" t="s">
        <v>711</v>
      </c>
      <c r="E29" s="17" t="s">
        <v>446</v>
      </c>
      <c r="F29" s="31">
        <v>45</v>
      </c>
      <c r="G29" s="31">
        <v>4560521</v>
      </c>
      <c r="H29" s="31">
        <v>1</v>
      </c>
      <c r="I29" s="32" t="s">
        <v>678</v>
      </c>
      <c r="J29" s="33"/>
      <c r="K29" s="31" t="s">
        <v>448</v>
      </c>
      <c r="L29" s="21" t="s">
        <v>160</v>
      </c>
      <c r="M29" s="33"/>
      <c r="N29" s="33"/>
      <c r="O29" s="17" t="s">
        <v>449</v>
      </c>
      <c r="P29" s="20">
        <f t="shared" si="12"/>
        <v>612.03389830508479</v>
      </c>
      <c r="Q29" s="20">
        <v>722.2</v>
      </c>
      <c r="R29" s="35">
        <f t="shared" si="13"/>
        <v>562.27748014584779</v>
      </c>
      <c r="S29" s="18" t="s">
        <v>118</v>
      </c>
      <c r="T29" s="34">
        <v>1.0900000000000001</v>
      </c>
      <c r="U29" s="34">
        <v>1.0409999999999999</v>
      </c>
      <c r="V29" s="34">
        <v>1.0229999999999999</v>
      </c>
      <c r="W29" s="34">
        <v>1.044</v>
      </c>
      <c r="X29" s="31">
        <v>0.9</v>
      </c>
      <c r="Y29" s="35">
        <f t="shared" si="14"/>
        <v>613.26271186440681</v>
      </c>
      <c r="Z29" s="35">
        <v>723.65</v>
      </c>
      <c r="AA29" s="35">
        <f t="shared" si="15"/>
        <v>612.03389830508479</v>
      </c>
      <c r="AB29" s="35">
        <v>722.2</v>
      </c>
      <c r="AC29" s="31" t="s">
        <v>370</v>
      </c>
      <c r="AD29" s="21" t="s">
        <v>114</v>
      </c>
      <c r="AE29" s="31" t="s">
        <v>264</v>
      </c>
      <c r="AF29" s="31" t="s">
        <v>122</v>
      </c>
      <c r="AG29" s="61">
        <v>41609</v>
      </c>
      <c r="AH29" s="61">
        <v>41609</v>
      </c>
      <c r="AI29" s="33"/>
      <c r="AJ29" s="33"/>
      <c r="AK29" s="17" t="str">
        <f t="shared" si="11"/>
        <v>Генераторы</v>
      </c>
      <c r="AL29" s="21" t="s">
        <v>123</v>
      </c>
      <c r="AM29" s="37">
        <v>796</v>
      </c>
      <c r="AN29" s="37" t="s">
        <v>261</v>
      </c>
      <c r="AO29" s="37">
        <v>100</v>
      </c>
      <c r="AP29" s="18" t="s">
        <v>598</v>
      </c>
      <c r="AQ29" s="30" t="s">
        <v>597</v>
      </c>
      <c r="AR29" s="38">
        <v>41635</v>
      </c>
      <c r="AS29" s="38">
        <f t="shared" si="16"/>
        <v>41635</v>
      </c>
      <c r="AT29" s="38">
        <v>41815</v>
      </c>
      <c r="AU29" s="21">
        <v>2014</v>
      </c>
      <c r="AV29" s="33"/>
      <c r="AW29" s="31" t="s">
        <v>109</v>
      </c>
      <c r="AX29" s="33"/>
      <c r="AY29" s="31">
        <v>2014</v>
      </c>
      <c r="AZ29" s="33"/>
      <c r="BA29" s="31"/>
      <c r="BB29" s="33"/>
      <c r="BC29" s="33"/>
      <c r="BD29" s="33"/>
      <c r="BE29" s="33"/>
      <c r="BF29" s="33"/>
      <c r="BG29" s="33"/>
      <c r="BH29" s="33"/>
      <c r="BI29" s="33"/>
    </row>
    <row r="30" spans="1:61" ht="165">
      <c r="A30" s="31">
        <v>3</v>
      </c>
      <c r="B30" s="122">
        <v>23</v>
      </c>
      <c r="C30" s="17" t="s">
        <v>114</v>
      </c>
      <c r="D30" s="17" t="s">
        <v>711</v>
      </c>
      <c r="E30" s="17" t="s">
        <v>446</v>
      </c>
      <c r="F30" s="31">
        <v>45</v>
      </c>
      <c r="G30" s="31">
        <v>4560521</v>
      </c>
      <c r="H30" s="31">
        <v>1</v>
      </c>
      <c r="I30" s="32" t="s">
        <v>679</v>
      </c>
      <c r="J30" s="33"/>
      <c r="K30" s="31" t="s">
        <v>448</v>
      </c>
      <c r="L30" s="21" t="s">
        <v>160</v>
      </c>
      <c r="M30" s="33"/>
      <c r="N30" s="33"/>
      <c r="O30" s="17" t="s">
        <v>449</v>
      </c>
      <c r="P30" s="20">
        <f t="shared" si="12"/>
        <v>1474</v>
      </c>
      <c r="Q30" s="20">
        <v>1739.32</v>
      </c>
      <c r="R30" s="35">
        <f>Y30/X30/W30/V30/U30/T30</f>
        <v>1701.6265580661986</v>
      </c>
      <c r="S30" s="17" t="s">
        <v>602</v>
      </c>
      <c r="T30" s="34">
        <v>1.0900000000000001</v>
      </c>
      <c r="U30" s="34">
        <v>1.0409999999999999</v>
      </c>
      <c r="V30" s="34">
        <v>1.0229999999999999</v>
      </c>
      <c r="W30" s="34">
        <v>1.044</v>
      </c>
      <c r="X30" s="31">
        <v>0.9</v>
      </c>
      <c r="Y30" s="35">
        <f t="shared" si="14"/>
        <v>1855.9237288135591</v>
      </c>
      <c r="Z30" s="35">
        <v>2189.9899999999998</v>
      </c>
      <c r="AA30" s="35">
        <f t="shared" si="15"/>
        <v>1474</v>
      </c>
      <c r="AB30" s="35">
        <v>1739.32</v>
      </c>
      <c r="AC30" s="31" t="s">
        <v>370</v>
      </c>
      <c r="AD30" s="21" t="s">
        <v>114</v>
      </c>
      <c r="AE30" s="31" t="s">
        <v>264</v>
      </c>
      <c r="AF30" s="31" t="s">
        <v>122</v>
      </c>
      <c r="AG30" s="61">
        <v>41609</v>
      </c>
      <c r="AH30" s="61">
        <v>41609</v>
      </c>
      <c r="AI30" s="33"/>
      <c r="AJ30" s="33"/>
      <c r="AK30" s="17" t="str">
        <f t="shared" si="11"/>
        <v>Бензопилы</v>
      </c>
      <c r="AL30" s="21" t="s">
        <v>123</v>
      </c>
      <c r="AM30" s="37">
        <v>796</v>
      </c>
      <c r="AN30" s="37" t="s">
        <v>261</v>
      </c>
      <c r="AO30" s="37">
        <v>100</v>
      </c>
      <c r="AP30" s="18" t="s">
        <v>598</v>
      </c>
      <c r="AQ30" s="30" t="s">
        <v>597</v>
      </c>
      <c r="AR30" s="38">
        <v>41635</v>
      </c>
      <c r="AS30" s="38">
        <f>AR30</f>
        <v>41635</v>
      </c>
      <c r="AT30" s="38">
        <v>41815</v>
      </c>
      <c r="AU30" s="21">
        <v>2014</v>
      </c>
      <c r="AV30" s="33"/>
      <c r="AW30" s="31" t="s">
        <v>109</v>
      </c>
      <c r="AX30" s="33"/>
      <c r="AY30" s="31">
        <v>2014</v>
      </c>
      <c r="AZ30" s="33"/>
      <c r="BA30" s="31"/>
      <c r="BB30" s="33"/>
      <c r="BC30" s="33"/>
      <c r="BD30" s="33"/>
      <c r="BE30" s="33"/>
      <c r="BF30" s="33"/>
      <c r="BG30" s="33"/>
      <c r="BH30" s="33"/>
      <c r="BI30" s="33"/>
    </row>
    <row r="31" spans="1:61" ht="102.75" customHeight="1">
      <c r="A31" s="31">
        <v>3</v>
      </c>
      <c r="B31" s="122">
        <v>24</v>
      </c>
      <c r="C31" s="17" t="s">
        <v>114</v>
      </c>
      <c r="D31" s="17" t="s">
        <v>711</v>
      </c>
      <c r="E31" s="17" t="s">
        <v>446</v>
      </c>
      <c r="F31" s="31">
        <v>45</v>
      </c>
      <c r="G31" s="31">
        <v>4560521</v>
      </c>
      <c r="H31" s="31">
        <v>1</v>
      </c>
      <c r="I31" s="32" t="s">
        <v>455</v>
      </c>
      <c r="J31" s="33"/>
      <c r="K31" s="31" t="s">
        <v>448</v>
      </c>
      <c r="L31" s="21" t="s">
        <v>160</v>
      </c>
      <c r="M31" s="33"/>
      <c r="N31" s="33"/>
      <c r="O31" s="17" t="s">
        <v>449</v>
      </c>
      <c r="P31" s="20">
        <f t="shared" si="12"/>
        <v>8621.8050847457635</v>
      </c>
      <c r="Q31" s="20">
        <v>10173.73</v>
      </c>
      <c r="R31" s="35">
        <f t="shared" si="13"/>
        <v>8727.006477033523</v>
      </c>
      <c r="S31" s="17" t="s">
        <v>602</v>
      </c>
      <c r="T31" s="34">
        <v>1.0900000000000001</v>
      </c>
      <c r="U31" s="34">
        <v>1.0409999999999999</v>
      </c>
      <c r="V31" s="34">
        <v>1.0229999999999999</v>
      </c>
      <c r="W31" s="34">
        <v>1.044</v>
      </c>
      <c r="X31" s="31">
        <v>0.9</v>
      </c>
      <c r="Y31" s="35">
        <f t="shared" si="14"/>
        <v>9518.3389830508477</v>
      </c>
      <c r="Z31" s="35">
        <v>11231.64</v>
      </c>
      <c r="AA31" s="35">
        <f t="shared" si="15"/>
        <v>8621.8050847457635</v>
      </c>
      <c r="AB31" s="35">
        <v>10173.73</v>
      </c>
      <c r="AC31" s="31" t="s">
        <v>121</v>
      </c>
      <c r="AD31" s="21" t="s">
        <v>114</v>
      </c>
      <c r="AE31" s="31" t="s">
        <v>264</v>
      </c>
      <c r="AF31" s="31" t="s">
        <v>122</v>
      </c>
      <c r="AG31" s="61">
        <v>41609</v>
      </c>
      <c r="AH31" s="61">
        <v>41609</v>
      </c>
      <c r="AI31" s="33"/>
      <c r="AJ31" s="33"/>
      <c r="AK31" s="17" t="str">
        <f t="shared" si="11"/>
        <v>Поставка запчастей и комплектующих к вакуумным выключателям с пофазным приводом</v>
      </c>
      <c r="AL31" s="21" t="s">
        <v>123</v>
      </c>
      <c r="AM31" s="37">
        <v>796</v>
      </c>
      <c r="AN31" s="37" t="s">
        <v>261</v>
      </c>
      <c r="AO31" s="37">
        <v>110</v>
      </c>
      <c r="AP31" s="18" t="s">
        <v>598</v>
      </c>
      <c r="AQ31" s="30" t="s">
        <v>597</v>
      </c>
      <c r="AR31" s="38">
        <v>41635</v>
      </c>
      <c r="AS31" s="38">
        <f t="shared" si="16"/>
        <v>41635</v>
      </c>
      <c r="AT31" s="38">
        <v>41815</v>
      </c>
      <c r="AU31" s="21">
        <v>2014</v>
      </c>
      <c r="AV31" s="33"/>
      <c r="AW31" s="31" t="s">
        <v>109</v>
      </c>
      <c r="AX31" s="33"/>
      <c r="AY31" s="31">
        <v>2014</v>
      </c>
      <c r="AZ31" s="33"/>
      <c r="BA31" s="31"/>
      <c r="BB31" s="33"/>
      <c r="BC31" s="33"/>
      <c r="BD31" s="33"/>
      <c r="BE31" s="33"/>
      <c r="BF31" s="33"/>
      <c r="BG31" s="33"/>
      <c r="BH31" s="33"/>
      <c r="BI31" s="33"/>
    </row>
    <row r="32" spans="1:61" ht="165">
      <c r="A32" s="31">
        <v>3</v>
      </c>
      <c r="B32" s="122">
        <v>25</v>
      </c>
      <c r="C32" s="17" t="s">
        <v>114</v>
      </c>
      <c r="D32" s="17" t="s">
        <v>711</v>
      </c>
      <c r="E32" s="17" t="s">
        <v>446</v>
      </c>
      <c r="F32" s="31">
        <v>45</v>
      </c>
      <c r="G32" s="31">
        <v>4560521</v>
      </c>
      <c r="H32" s="31">
        <v>1</v>
      </c>
      <c r="I32" s="32" t="s">
        <v>456</v>
      </c>
      <c r="J32" s="33"/>
      <c r="K32" s="31" t="s">
        <v>448</v>
      </c>
      <c r="L32" s="21" t="s">
        <v>160</v>
      </c>
      <c r="M32" s="33"/>
      <c r="N32" s="33"/>
      <c r="O32" s="17" t="s">
        <v>449</v>
      </c>
      <c r="P32" s="20">
        <f t="shared" si="12"/>
        <v>3183.0084745762711</v>
      </c>
      <c r="Q32" s="20">
        <v>3755.95</v>
      </c>
      <c r="R32" s="35">
        <f t="shared" si="13"/>
        <v>3366.0968816259729</v>
      </c>
      <c r="S32" s="17" t="s">
        <v>602</v>
      </c>
      <c r="T32" s="34">
        <v>1.0900000000000001</v>
      </c>
      <c r="U32" s="34">
        <v>1.0409999999999999</v>
      </c>
      <c r="V32" s="34">
        <v>1.0229999999999999</v>
      </c>
      <c r="W32" s="34">
        <v>1.044</v>
      </c>
      <c r="X32" s="31">
        <v>0.9</v>
      </c>
      <c r="Y32" s="35">
        <f t="shared" si="14"/>
        <v>3671.3220338983051</v>
      </c>
      <c r="Z32" s="35">
        <v>4332.16</v>
      </c>
      <c r="AA32" s="35">
        <f t="shared" si="15"/>
        <v>3183.0084745762711</v>
      </c>
      <c r="AB32" s="35">
        <v>3755.95</v>
      </c>
      <c r="AC32" s="31" t="s">
        <v>370</v>
      </c>
      <c r="AD32" s="21" t="s">
        <v>114</v>
      </c>
      <c r="AE32" s="31" t="s">
        <v>264</v>
      </c>
      <c r="AF32" s="31" t="s">
        <v>122</v>
      </c>
      <c r="AG32" s="61">
        <v>41609</v>
      </c>
      <c r="AH32" s="61">
        <v>41609</v>
      </c>
      <c r="AI32" s="33"/>
      <c r="AJ32" s="33"/>
      <c r="AK32" s="17" t="str">
        <f t="shared" si="11"/>
        <v>Поставка запчастей к трансформаторам</v>
      </c>
      <c r="AL32" s="21" t="s">
        <v>123</v>
      </c>
      <c r="AM32" s="37">
        <v>796</v>
      </c>
      <c r="AN32" s="37" t="s">
        <v>261</v>
      </c>
      <c r="AO32" s="37">
        <v>6797</v>
      </c>
      <c r="AP32" s="18" t="s">
        <v>598</v>
      </c>
      <c r="AQ32" s="30" t="s">
        <v>597</v>
      </c>
      <c r="AR32" s="38">
        <v>41635</v>
      </c>
      <c r="AS32" s="38">
        <f t="shared" si="16"/>
        <v>41635</v>
      </c>
      <c r="AT32" s="38">
        <v>41815</v>
      </c>
      <c r="AU32" s="21">
        <v>2014</v>
      </c>
      <c r="AV32" s="33"/>
      <c r="AW32" s="31" t="s">
        <v>109</v>
      </c>
      <c r="AX32" s="33"/>
      <c r="AY32" s="31">
        <v>2014</v>
      </c>
      <c r="AZ32" s="33"/>
      <c r="BA32" s="31"/>
      <c r="BB32" s="33"/>
      <c r="BC32" s="33"/>
      <c r="BD32" s="33"/>
      <c r="BE32" s="33"/>
      <c r="BF32" s="33"/>
      <c r="BG32" s="33"/>
      <c r="BH32" s="33"/>
      <c r="BI32" s="33"/>
    </row>
    <row r="33" spans="1:61" ht="165">
      <c r="A33" s="31">
        <v>3</v>
      </c>
      <c r="B33" s="122">
        <v>26</v>
      </c>
      <c r="C33" s="17" t="s">
        <v>114</v>
      </c>
      <c r="D33" s="17" t="s">
        <v>711</v>
      </c>
      <c r="E33" s="17" t="s">
        <v>446</v>
      </c>
      <c r="F33" s="31">
        <v>45</v>
      </c>
      <c r="G33" s="31">
        <v>4560521</v>
      </c>
      <c r="H33" s="31">
        <v>1</v>
      </c>
      <c r="I33" s="32" t="s">
        <v>457</v>
      </c>
      <c r="J33" s="33"/>
      <c r="K33" s="31" t="s">
        <v>448</v>
      </c>
      <c r="L33" s="21" t="s">
        <v>160</v>
      </c>
      <c r="M33" s="33"/>
      <c r="N33" s="33"/>
      <c r="O33" s="17" t="s">
        <v>449</v>
      </c>
      <c r="P33" s="20">
        <f t="shared" si="12"/>
        <v>7442.0254237288136</v>
      </c>
      <c r="Q33" s="20">
        <v>8781.59</v>
      </c>
      <c r="R33" s="35">
        <f t="shared" si="13"/>
        <v>7193.2667359853749</v>
      </c>
      <c r="S33" s="17" t="s">
        <v>602</v>
      </c>
      <c r="T33" s="34">
        <v>1.0900000000000001</v>
      </c>
      <c r="U33" s="34">
        <v>1.0409999999999999</v>
      </c>
      <c r="V33" s="34">
        <v>1.0229999999999999</v>
      </c>
      <c r="W33" s="34">
        <v>1.044</v>
      </c>
      <c r="X33" s="31">
        <v>0.9</v>
      </c>
      <c r="Y33" s="35">
        <f t="shared" si="14"/>
        <v>7845.5254237288136</v>
      </c>
      <c r="Z33" s="35">
        <v>9257.7199999999993</v>
      </c>
      <c r="AA33" s="35">
        <f t="shared" si="15"/>
        <v>7442.0254237288136</v>
      </c>
      <c r="AB33" s="35">
        <v>8781.59</v>
      </c>
      <c r="AC33" s="31" t="s">
        <v>121</v>
      </c>
      <c r="AD33" s="21" t="s">
        <v>114</v>
      </c>
      <c r="AE33" s="31" t="s">
        <v>264</v>
      </c>
      <c r="AF33" s="31" t="s">
        <v>122</v>
      </c>
      <c r="AG33" s="61">
        <v>41609</v>
      </c>
      <c r="AH33" s="61">
        <v>41609</v>
      </c>
      <c r="AI33" s="33"/>
      <c r="AJ33" s="33"/>
      <c r="AK33" s="17" t="str">
        <f t="shared" si="11"/>
        <v>Поставка выключателей автоматических</v>
      </c>
      <c r="AL33" s="21" t="s">
        <v>123</v>
      </c>
      <c r="AM33" s="37">
        <v>796</v>
      </c>
      <c r="AN33" s="37" t="s">
        <v>261</v>
      </c>
      <c r="AO33" s="37">
        <v>8919</v>
      </c>
      <c r="AP33" s="18" t="s">
        <v>598</v>
      </c>
      <c r="AQ33" s="30" t="s">
        <v>597</v>
      </c>
      <c r="AR33" s="38">
        <v>41635</v>
      </c>
      <c r="AS33" s="38">
        <f t="shared" si="16"/>
        <v>41635</v>
      </c>
      <c r="AT33" s="38">
        <v>41815</v>
      </c>
      <c r="AU33" s="21">
        <v>2014</v>
      </c>
      <c r="AV33" s="33"/>
      <c r="AW33" s="31" t="s">
        <v>109</v>
      </c>
      <c r="AX33" s="33"/>
      <c r="AY33" s="31">
        <v>2014</v>
      </c>
      <c r="AZ33" s="33"/>
      <c r="BA33" s="31"/>
      <c r="BB33" s="33"/>
      <c r="BC33" s="33"/>
      <c r="BD33" s="33"/>
      <c r="BE33" s="33"/>
      <c r="BF33" s="33"/>
      <c r="BG33" s="33"/>
      <c r="BH33" s="33"/>
      <c r="BI33" s="33"/>
    </row>
    <row r="34" spans="1:61" ht="165">
      <c r="A34" s="31">
        <v>3</v>
      </c>
      <c r="B34" s="122">
        <v>27</v>
      </c>
      <c r="C34" s="17" t="s">
        <v>114</v>
      </c>
      <c r="D34" s="17" t="s">
        <v>711</v>
      </c>
      <c r="E34" s="17" t="s">
        <v>446</v>
      </c>
      <c r="F34" s="31">
        <v>45</v>
      </c>
      <c r="G34" s="31">
        <v>4560521</v>
      </c>
      <c r="H34" s="31">
        <v>1</v>
      </c>
      <c r="I34" s="32" t="s">
        <v>458</v>
      </c>
      <c r="J34" s="33"/>
      <c r="K34" s="31" t="s">
        <v>448</v>
      </c>
      <c r="L34" s="21" t="s">
        <v>160</v>
      </c>
      <c r="M34" s="33"/>
      <c r="N34" s="33"/>
      <c r="O34" s="17" t="s">
        <v>449</v>
      </c>
      <c r="P34" s="20">
        <f t="shared" si="12"/>
        <v>966.04237288135607</v>
      </c>
      <c r="Q34" s="20">
        <v>1139.93</v>
      </c>
      <c r="R34" s="35">
        <f t="shared" si="13"/>
        <v>1039.3256135119009</v>
      </c>
      <c r="S34" s="17" t="s">
        <v>602</v>
      </c>
      <c r="T34" s="34">
        <v>1.0900000000000001</v>
      </c>
      <c r="U34" s="34">
        <v>1.0409999999999999</v>
      </c>
      <c r="V34" s="34">
        <v>1.0229999999999999</v>
      </c>
      <c r="W34" s="34">
        <v>1.044</v>
      </c>
      <c r="X34" s="31">
        <v>0.9</v>
      </c>
      <c r="Y34" s="35">
        <f t="shared" si="14"/>
        <v>1133.5677966101694</v>
      </c>
      <c r="Z34" s="35">
        <v>1337.61</v>
      </c>
      <c r="AA34" s="35">
        <f t="shared" si="15"/>
        <v>966.04237288135607</v>
      </c>
      <c r="AB34" s="35">
        <v>1139.93</v>
      </c>
      <c r="AC34" s="31" t="s">
        <v>370</v>
      </c>
      <c r="AD34" s="21" t="s">
        <v>114</v>
      </c>
      <c r="AE34" s="31" t="s">
        <v>264</v>
      </c>
      <c r="AF34" s="31" t="s">
        <v>122</v>
      </c>
      <c r="AG34" s="61">
        <v>41609</v>
      </c>
      <c r="AH34" s="61">
        <v>41609</v>
      </c>
      <c r="AI34" s="33"/>
      <c r="AJ34" s="33"/>
      <c r="AK34" s="17" t="str">
        <f t="shared" si="11"/>
        <v>Поставка выключателей нагрузки</v>
      </c>
      <c r="AL34" s="21" t="s">
        <v>123</v>
      </c>
      <c r="AM34" s="37">
        <v>796</v>
      </c>
      <c r="AN34" s="37" t="s">
        <v>261</v>
      </c>
      <c r="AO34" s="37">
        <v>54</v>
      </c>
      <c r="AP34" s="18" t="s">
        <v>598</v>
      </c>
      <c r="AQ34" s="30" t="s">
        <v>597</v>
      </c>
      <c r="AR34" s="38">
        <v>41635</v>
      </c>
      <c r="AS34" s="38">
        <f t="shared" si="16"/>
        <v>41635</v>
      </c>
      <c r="AT34" s="38">
        <v>41815</v>
      </c>
      <c r="AU34" s="21">
        <v>2014</v>
      </c>
      <c r="AV34" s="33"/>
      <c r="AW34" s="31" t="s">
        <v>109</v>
      </c>
      <c r="AX34" s="33"/>
      <c r="AY34" s="31">
        <v>2014</v>
      </c>
      <c r="AZ34" s="33"/>
      <c r="BA34" s="31"/>
      <c r="BB34" s="33"/>
      <c r="BC34" s="33"/>
      <c r="BD34" s="33"/>
      <c r="BE34" s="33"/>
      <c r="BF34" s="33"/>
      <c r="BG34" s="33"/>
      <c r="BH34" s="33"/>
      <c r="BI34" s="33"/>
    </row>
    <row r="35" spans="1:61" ht="165">
      <c r="A35" s="31">
        <v>3</v>
      </c>
      <c r="B35" s="122">
        <v>28</v>
      </c>
      <c r="C35" s="17" t="s">
        <v>114</v>
      </c>
      <c r="D35" s="17" t="s">
        <v>711</v>
      </c>
      <c r="E35" s="17" t="s">
        <v>446</v>
      </c>
      <c r="F35" s="31">
        <v>45</v>
      </c>
      <c r="G35" s="31">
        <v>4560521</v>
      </c>
      <c r="H35" s="31">
        <v>1</v>
      </c>
      <c r="I35" s="32" t="s">
        <v>459</v>
      </c>
      <c r="J35" s="33"/>
      <c r="K35" s="31" t="s">
        <v>448</v>
      </c>
      <c r="L35" s="21" t="s">
        <v>160</v>
      </c>
      <c r="M35" s="33"/>
      <c r="N35" s="33"/>
      <c r="O35" s="17" t="s">
        <v>449</v>
      </c>
      <c r="P35" s="20">
        <f t="shared" si="12"/>
        <v>146.95762711864407</v>
      </c>
      <c r="Q35" s="20">
        <v>173.41</v>
      </c>
      <c r="R35" s="35">
        <f t="shared" si="13"/>
        <v>134.92639318361978</v>
      </c>
      <c r="S35" s="17" t="s">
        <v>602</v>
      </c>
      <c r="T35" s="34">
        <v>1.0900000000000001</v>
      </c>
      <c r="U35" s="34">
        <v>1.0409999999999999</v>
      </c>
      <c r="V35" s="34">
        <v>1.0229999999999999</v>
      </c>
      <c r="W35" s="34">
        <v>1.044</v>
      </c>
      <c r="X35" s="31">
        <v>0.9</v>
      </c>
      <c r="Y35" s="35">
        <f t="shared" si="14"/>
        <v>147.16101694915255</v>
      </c>
      <c r="Z35" s="35">
        <v>173.65</v>
      </c>
      <c r="AA35" s="35">
        <f t="shared" si="15"/>
        <v>146.95762711864407</v>
      </c>
      <c r="AB35" s="35">
        <v>173.41</v>
      </c>
      <c r="AC35" s="31" t="s">
        <v>370</v>
      </c>
      <c r="AD35" s="21" t="s">
        <v>114</v>
      </c>
      <c r="AE35" s="31" t="s">
        <v>264</v>
      </c>
      <c r="AF35" s="31" t="s">
        <v>122</v>
      </c>
      <c r="AG35" s="61">
        <v>41609</v>
      </c>
      <c r="AH35" s="61">
        <v>41609</v>
      </c>
      <c r="AI35" s="33"/>
      <c r="AJ35" s="33"/>
      <c r="AK35" s="17" t="str">
        <f t="shared" si="11"/>
        <v>Поставка кабельной арматуры</v>
      </c>
      <c r="AL35" s="21" t="s">
        <v>123</v>
      </c>
      <c r="AM35" s="37">
        <v>796</v>
      </c>
      <c r="AN35" s="37" t="s">
        <v>261</v>
      </c>
      <c r="AO35" s="37">
        <v>26322</v>
      </c>
      <c r="AP35" s="18" t="s">
        <v>598</v>
      </c>
      <c r="AQ35" s="30" t="s">
        <v>597</v>
      </c>
      <c r="AR35" s="38">
        <v>41635</v>
      </c>
      <c r="AS35" s="38">
        <f t="shared" si="16"/>
        <v>41635</v>
      </c>
      <c r="AT35" s="38">
        <v>41815</v>
      </c>
      <c r="AU35" s="21">
        <v>2014</v>
      </c>
      <c r="AV35" s="33"/>
      <c r="AW35" s="31" t="s">
        <v>109</v>
      </c>
      <c r="AX35" s="33"/>
      <c r="AY35" s="31">
        <v>2014</v>
      </c>
      <c r="AZ35" s="33"/>
      <c r="BA35" s="31"/>
      <c r="BB35" s="33"/>
      <c r="BC35" s="33"/>
      <c r="BD35" s="33"/>
      <c r="BE35" s="33"/>
      <c r="BF35" s="33"/>
      <c r="BG35" s="33"/>
      <c r="BH35" s="33"/>
      <c r="BI35" s="33"/>
    </row>
    <row r="36" spans="1:61" ht="165">
      <c r="A36" s="31">
        <v>3</v>
      </c>
      <c r="B36" s="122">
        <v>29</v>
      </c>
      <c r="C36" s="17" t="s">
        <v>114</v>
      </c>
      <c r="D36" s="17" t="s">
        <v>711</v>
      </c>
      <c r="E36" s="17" t="s">
        <v>446</v>
      </c>
      <c r="F36" s="31">
        <v>45</v>
      </c>
      <c r="G36" s="31">
        <v>4560521</v>
      </c>
      <c r="H36" s="31">
        <v>1</v>
      </c>
      <c r="I36" s="32" t="s">
        <v>460</v>
      </c>
      <c r="J36" s="33"/>
      <c r="K36" s="31" t="s">
        <v>448</v>
      </c>
      <c r="L36" s="21" t="s">
        <v>160</v>
      </c>
      <c r="M36" s="33"/>
      <c r="N36" s="33"/>
      <c r="O36" s="17" t="s">
        <v>449</v>
      </c>
      <c r="P36" s="20">
        <f t="shared" si="12"/>
        <v>6063.6779661016953</v>
      </c>
      <c r="Q36" s="20">
        <v>7155.14</v>
      </c>
      <c r="R36" s="35">
        <f t="shared" si="13"/>
        <v>4704.1719850035233</v>
      </c>
      <c r="S36" s="17" t="s">
        <v>602</v>
      </c>
      <c r="T36" s="34">
        <v>1.0900000000000001</v>
      </c>
      <c r="U36" s="34">
        <v>1.0409999999999999</v>
      </c>
      <c r="V36" s="34">
        <v>1.0229999999999999</v>
      </c>
      <c r="W36" s="34">
        <v>1.044</v>
      </c>
      <c r="X36" s="31">
        <v>0.9</v>
      </c>
      <c r="Y36" s="35">
        <f t="shared" si="14"/>
        <v>5130.7288135593226</v>
      </c>
      <c r="Z36" s="35">
        <v>6054.26</v>
      </c>
      <c r="AA36" s="35">
        <f t="shared" si="15"/>
        <v>5130.7288135593226</v>
      </c>
      <c r="AB36" s="35">
        <v>6054.26</v>
      </c>
      <c r="AC36" s="31" t="s">
        <v>121</v>
      </c>
      <c r="AD36" s="21" t="s">
        <v>114</v>
      </c>
      <c r="AE36" s="31" t="s">
        <v>264</v>
      </c>
      <c r="AF36" s="31" t="s">
        <v>122</v>
      </c>
      <c r="AG36" s="61">
        <v>41609</v>
      </c>
      <c r="AH36" s="61">
        <v>41609</v>
      </c>
      <c r="AI36" s="33"/>
      <c r="AJ36" s="33"/>
      <c r="AK36" s="17" t="str">
        <f t="shared" si="11"/>
        <v>Поставка предохранителей</v>
      </c>
      <c r="AL36" s="21" t="s">
        <v>123</v>
      </c>
      <c r="AM36" s="37">
        <v>796</v>
      </c>
      <c r="AN36" s="37" t="s">
        <v>261</v>
      </c>
      <c r="AO36" s="37">
        <v>19679</v>
      </c>
      <c r="AP36" s="18" t="s">
        <v>598</v>
      </c>
      <c r="AQ36" s="30" t="s">
        <v>597</v>
      </c>
      <c r="AR36" s="38">
        <v>41635</v>
      </c>
      <c r="AS36" s="38">
        <f t="shared" si="16"/>
        <v>41635</v>
      </c>
      <c r="AT36" s="38">
        <v>41815</v>
      </c>
      <c r="AU36" s="21">
        <v>2014</v>
      </c>
      <c r="AV36" s="33"/>
      <c r="AW36" s="31" t="s">
        <v>109</v>
      </c>
      <c r="AX36" s="33"/>
      <c r="AY36" s="31">
        <v>2014</v>
      </c>
      <c r="AZ36" s="33"/>
      <c r="BA36" s="31"/>
      <c r="BB36" s="33"/>
      <c r="BC36" s="33"/>
      <c r="BD36" s="33"/>
      <c r="BE36" s="33"/>
      <c r="BF36" s="33"/>
      <c r="BG36" s="33"/>
      <c r="BH36" s="33"/>
      <c r="BI36" s="33"/>
    </row>
    <row r="37" spans="1:61" ht="165">
      <c r="A37" s="31">
        <v>3</v>
      </c>
      <c r="B37" s="122">
        <v>30</v>
      </c>
      <c r="C37" s="17" t="s">
        <v>114</v>
      </c>
      <c r="D37" s="17" t="s">
        <v>711</v>
      </c>
      <c r="E37" s="17" t="s">
        <v>446</v>
      </c>
      <c r="F37" s="31">
        <v>45</v>
      </c>
      <c r="G37" s="31">
        <v>4560521</v>
      </c>
      <c r="H37" s="31">
        <v>1</v>
      </c>
      <c r="I37" s="32" t="s">
        <v>461</v>
      </c>
      <c r="J37" s="33"/>
      <c r="K37" s="31" t="s">
        <v>448</v>
      </c>
      <c r="L37" s="21" t="s">
        <v>160</v>
      </c>
      <c r="M37" s="33"/>
      <c r="N37" s="33"/>
      <c r="O37" s="17" t="s">
        <v>449</v>
      </c>
      <c r="P37" s="20">
        <f t="shared" si="12"/>
        <v>7974.6440677966102</v>
      </c>
      <c r="Q37" s="20">
        <v>9410.08</v>
      </c>
      <c r="R37" s="35">
        <f t="shared" si="13"/>
        <v>7518.0924121754833</v>
      </c>
      <c r="S37" s="17" t="s">
        <v>602</v>
      </c>
      <c r="T37" s="34">
        <v>1.0900000000000001</v>
      </c>
      <c r="U37" s="34">
        <v>1.0409999999999999</v>
      </c>
      <c r="V37" s="34">
        <v>1.0229999999999999</v>
      </c>
      <c r="W37" s="34">
        <v>1.044</v>
      </c>
      <c r="X37" s="31">
        <v>0.9</v>
      </c>
      <c r="Y37" s="35">
        <f t="shared" si="14"/>
        <v>8199.8050847457635</v>
      </c>
      <c r="Z37" s="35">
        <v>9675.77</v>
      </c>
      <c r="AA37" s="35">
        <f t="shared" si="15"/>
        <v>7974.6440677966102</v>
      </c>
      <c r="AB37" s="35">
        <v>9410.08</v>
      </c>
      <c r="AC37" s="31" t="s">
        <v>121</v>
      </c>
      <c r="AD37" s="21" t="s">
        <v>114</v>
      </c>
      <c r="AE37" s="31" t="s">
        <v>264</v>
      </c>
      <c r="AF37" s="31" t="s">
        <v>122</v>
      </c>
      <c r="AG37" s="61">
        <v>41609</v>
      </c>
      <c r="AH37" s="61">
        <v>41609</v>
      </c>
      <c r="AI37" s="33"/>
      <c r="AJ37" s="33"/>
      <c r="AK37" s="17" t="str">
        <f t="shared" si="11"/>
        <v>Поставка запчастей к маслянным выключателям</v>
      </c>
      <c r="AL37" s="21" t="s">
        <v>123</v>
      </c>
      <c r="AM37" s="37">
        <v>796</v>
      </c>
      <c r="AN37" s="37" t="s">
        <v>261</v>
      </c>
      <c r="AO37" s="37">
        <v>2794</v>
      </c>
      <c r="AP37" s="18" t="s">
        <v>598</v>
      </c>
      <c r="AQ37" s="30" t="s">
        <v>597</v>
      </c>
      <c r="AR37" s="38">
        <v>41635</v>
      </c>
      <c r="AS37" s="38">
        <f t="shared" si="16"/>
        <v>41635</v>
      </c>
      <c r="AT37" s="38">
        <v>41815</v>
      </c>
      <c r="AU37" s="21">
        <v>2014</v>
      </c>
      <c r="AV37" s="33"/>
      <c r="AW37" s="31" t="s">
        <v>109</v>
      </c>
      <c r="AX37" s="33"/>
      <c r="AY37" s="31">
        <v>2014</v>
      </c>
      <c r="AZ37" s="33"/>
      <c r="BA37" s="31"/>
      <c r="BB37" s="33"/>
      <c r="BC37" s="33"/>
      <c r="BD37" s="33"/>
      <c r="BE37" s="33"/>
      <c r="BF37" s="33"/>
      <c r="BG37" s="33"/>
      <c r="BH37" s="33"/>
      <c r="BI37" s="33"/>
    </row>
    <row r="38" spans="1:61" ht="165">
      <c r="A38" s="31">
        <v>3</v>
      </c>
      <c r="B38" s="122">
        <v>31</v>
      </c>
      <c r="C38" s="17" t="s">
        <v>114</v>
      </c>
      <c r="D38" s="17" t="s">
        <v>711</v>
      </c>
      <c r="E38" s="17" t="s">
        <v>446</v>
      </c>
      <c r="F38" s="31">
        <v>45</v>
      </c>
      <c r="G38" s="31">
        <v>4560521</v>
      </c>
      <c r="H38" s="31">
        <v>1</v>
      </c>
      <c r="I38" s="32" t="s">
        <v>462</v>
      </c>
      <c r="J38" s="33"/>
      <c r="K38" s="31" t="s">
        <v>448</v>
      </c>
      <c r="L38" s="21" t="s">
        <v>160</v>
      </c>
      <c r="M38" s="33"/>
      <c r="N38" s="33"/>
      <c r="O38" s="17" t="s">
        <v>449</v>
      </c>
      <c r="P38" s="20">
        <f t="shared" si="12"/>
        <v>934.02542372881373</v>
      </c>
      <c r="Q38" s="20">
        <v>1102.1500000000001</v>
      </c>
      <c r="R38" s="35">
        <f t="shared" si="13"/>
        <v>770.42076955574134</v>
      </c>
      <c r="S38" s="17" t="s">
        <v>602</v>
      </c>
      <c r="T38" s="34">
        <v>1.0900000000000001</v>
      </c>
      <c r="U38" s="34">
        <v>1.0409999999999999</v>
      </c>
      <c r="V38" s="34">
        <v>1.0229999999999999</v>
      </c>
      <c r="W38" s="34">
        <v>1.044</v>
      </c>
      <c r="X38" s="31">
        <v>0.9</v>
      </c>
      <c r="Y38" s="35">
        <f t="shared" si="14"/>
        <v>840.27966101694915</v>
      </c>
      <c r="Z38" s="35">
        <v>991.53</v>
      </c>
      <c r="AA38" s="35">
        <f t="shared" si="15"/>
        <v>840.27966101694915</v>
      </c>
      <c r="AB38" s="35">
        <v>991.53</v>
      </c>
      <c r="AC38" s="31" t="s">
        <v>370</v>
      </c>
      <c r="AD38" s="21" t="s">
        <v>114</v>
      </c>
      <c r="AE38" s="31" t="s">
        <v>264</v>
      </c>
      <c r="AF38" s="31" t="s">
        <v>122</v>
      </c>
      <c r="AG38" s="61">
        <v>41609</v>
      </c>
      <c r="AH38" s="61">
        <v>41609</v>
      </c>
      <c r="AI38" s="33"/>
      <c r="AJ38" s="33"/>
      <c r="AK38" s="17" t="str">
        <f t="shared" si="11"/>
        <v>Поставка двигателей обдува</v>
      </c>
      <c r="AL38" s="21" t="s">
        <v>123</v>
      </c>
      <c r="AM38" s="37">
        <v>796</v>
      </c>
      <c r="AN38" s="37" t="s">
        <v>261</v>
      </c>
      <c r="AO38" s="37">
        <v>209</v>
      </c>
      <c r="AP38" s="18" t="s">
        <v>598</v>
      </c>
      <c r="AQ38" s="30" t="s">
        <v>597</v>
      </c>
      <c r="AR38" s="38">
        <v>41635</v>
      </c>
      <c r="AS38" s="38">
        <f t="shared" si="16"/>
        <v>41635</v>
      </c>
      <c r="AT38" s="38">
        <v>41815</v>
      </c>
      <c r="AU38" s="21">
        <v>2014</v>
      </c>
      <c r="AV38" s="33"/>
      <c r="AW38" s="31" t="s">
        <v>109</v>
      </c>
      <c r="AX38" s="33"/>
      <c r="AY38" s="31">
        <v>2014</v>
      </c>
      <c r="AZ38" s="33"/>
      <c r="BA38" s="31"/>
      <c r="BB38" s="33"/>
      <c r="BC38" s="33"/>
      <c r="BD38" s="33"/>
      <c r="BE38" s="33"/>
      <c r="BF38" s="33"/>
      <c r="BG38" s="33"/>
      <c r="BH38" s="33"/>
      <c r="BI38" s="33"/>
    </row>
    <row r="39" spans="1:61" ht="165">
      <c r="A39" s="31">
        <v>3</v>
      </c>
      <c r="B39" s="122">
        <v>32</v>
      </c>
      <c r="C39" s="17" t="s">
        <v>114</v>
      </c>
      <c r="D39" s="17" t="s">
        <v>711</v>
      </c>
      <c r="E39" s="17" t="s">
        <v>446</v>
      </c>
      <c r="F39" s="31">
        <v>45</v>
      </c>
      <c r="G39" s="31">
        <v>4560521</v>
      </c>
      <c r="H39" s="31">
        <v>1</v>
      </c>
      <c r="I39" s="32" t="s">
        <v>463</v>
      </c>
      <c r="J39" s="33"/>
      <c r="K39" s="31" t="s">
        <v>448</v>
      </c>
      <c r="L39" s="21" t="s">
        <v>160</v>
      </c>
      <c r="M39" s="33"/>
      <c r="N39" s="33"/>
      <c r="O39" s="17" t="s">
        <v>449</v>
      </c>
      <c r="P39" s="20">
        <f t="shared" si="12"/>
        <v>617.46610169491532</v>
      </c>
      <c r="Q39" s="20">
        <v>728.61</v>
      </c>
      <c r="R39" s="35">
        <f t="shared" si="13"/>
        <v>663.3809773013478</v>
      </c>
      <c r="S39" s="17" t="s">
        <v>602</v>
      </c>
      <c r="T39" s="34">
        <v>1.0900000000000001</v>
      </c>
      <c r="U39" s="34">
        <v>1.0409999999999999</v>
      </c>
      <c r="V39" s="34">
        <v>1.0229999999999999</v>
      </c>
      <c r="W39" s="34">
        <v>1.044</v>
      </c>
      <c r="X39" s="31">
        <v>0.9</v>
      </c>
      <c r="Y39" s="35">
        <f t="shared" si="14"/>
        <v>723.53389830508479</v>
      </c>
      <c r="Z39" s="35">
        <v>853.77</v>
      </c>
      <c r="AA39" s="35">
        <f t="shared" si="15"/>
        <v>617.46610169491532</v>
      </c>
      <c r="AB39" s="35">
        <v>728.61</v>
      </c>
      <c r="AC39" s="31" t="s">
        <v>370</v>
      </c>
      <c r="AD39" s="21" t="s">
        <v>114</v>
      </c>
      <c r="AE39" s="31" t="s">
        <v>264</v>
      </c>
      <c r="AF39" s="31" t="s">
        <v>122</v>
      </c>
      <c r="AG39" s="61">
        <v>41609</v>
      </c>
      <c r="AH39" s="61">
        <v>41609</v>
      </c>
      <c r="AI39" s="33"/>
      <c r="AJ39" s="33"/>
      <c r="AK39" s="17" t="str">
        <f t="shared" si="11"/>
        <v>Поставка оборудования ВЧ связи</v>
      </c>
      <c r="AL39" s="21" t="s">
        <v>123</v>
      </c>
      <c r="AM39" s="37">
        <v>796</v>
      </c>
      <c r="AN39" s="37" t="s">
        <v>261</v>
      </c>
      <c r="AO39" s="37">
        <v>11</v>
      </c>
      <c r="AP39" s="18" t="s">
        <v>598</v>
      </c>
      <c r="AQ39" s="30" t="s">
        <v>597</v>
      </c>
      <c r="AR39" s="38">
        <v>41635</v>
      </c>
      <c r="AS39" s="38">
        <f t="shared" si="16"/>
        <v>41635</v>
      </c>
      <c r="AT39" s="38">
        <v>41815</v>
      </c>
      <c r="AU39" s="21">
        <v>2014</v>
      </c>
      <c r="AV39" s="33"/>
      <c r="AW39" s="31" t="s">
        <v>109</v>
      </c>
      <c r="AX39" s="33"/>
      <c r="AY39" s="31">
        <v>2014</v>
      </c>
      <c r="AZ39" s="33"/>
      <c r="BA39" s="31"/>
      <c r="BB39" s="33"/>
      <c r="BC39" s="33"/>
      <c r="BD39" s="33"/>
      <c r="BE39" s="33"/>
      <c r="BF39" s="33"/>
      <c r="BG39" s="33"/>
      <c r="BH39" s="33"/>
      <c r="BI39" s="33"/>
    </row>
    <row r="40" spans="1:61" ht="165">
      <c r="A40" s="31">
        <v>3</v>
      </c>
      <c r="B40" s="122">
        <v>33</v>
      </c>
      <c r="C40" s="17" t="s">
        <v>114</v>
      </c>
      <c r="D40" s="17" t="s">
        <v>711</v>
      </c>
      <c r="E40" s="17" t="s">
        <v>446</v>
      </c>
      <c r="F40" s="31">
        <v>45</v>
      </c>
      <c r="G40" s="31">
        <v>4560521</v>
      </c>
      <c r="H40" s="31">
        <v>1</v>
      </c>
      <c r="I40" s="32" t="s">
        <v>464</v>
      </c>
      <c r="J40" s="33"/>
      <c r="K40" s="31" t="s">
        <v>448</v>
      </c>
      <c r="L40" s="21" t="s">
        <v>160</v>
      </c>
      <c r="M40" s="33"/>
      <c r="N40" s="33"/>
      <c r="O40" s="17" t="s">
        <v>449</v>
      </c>
      <c r="P40" s="20">
        <f t="shared" si="12"/>
        <v>1220.2966101694917</v>
      </c>
      <c r="Q40" s="20">
        <v>1439.95</v>
      </c>
      <c r="R40" s="35">
        <f t="shared" si="13"/>
        <v>1396.4279517973016</v>
      </c>
      <c r="S40" s="17" t="s">
        <v>602</v>
      </c>
      <c r="T40" s="34">
        <v>1.0900000000000001</v>
      </c>
      <c r="U40" s="34">
        <v>1.0409999999999999</v>
      </c>
      <c r="V40" s="34">
        <v>1.0229999999999999</v>
      </c>
      <c r="W40" s="34">
        <v>1.044</v>
      </c>
      <c r="X40" s="31">
        <v>0.9</v>
      </c>
      <c r="Y40" s="35">
        <f t="shared" si="14"/>
        <v>1523.0508474576272</v>
      </c>
      <c r="Z40" s="35">
        <v>1797.2</v>
      </c>
      <c r="AA40" s="35">
        <f t="shared" si="15"/>
        <v>1220.2966101694917</v>
      </c>
      <c r="AB40" s="35">
        <v>1439.95</v>
      </c>
      <c r="AC40" s="31" t="s">
        <v>370</v>
      </c>
      <c r="AD40" s="21" t="s">
        <v>114</v>
      </c>
      <c r="AE40" s="31" t="s">
        <v>264</v>
      </c>
      <c r="AF40" s="31" t="s">
        <v>122</v>
      </c>
      <c r="AG40" s="61">
        <v>41609</v>
      </c>
      <c r="AH40" s="61">
        <v>41609</v>
      </c>
      <c r="AI40" s="33"/>
      <c r="AJ40" s="33"/>
      <c r="AK40" s="17" t="str">
        <f t="shared" si="11"/>
        <v>Поставка арматуры спирального типа</v>
      </c>
      <c r="AL40" s="21" t="s">
        <v>123</v>
      </c>
      <c r="AM40" s="37">
        <v>796</v>
      </c>
      <c r="AN40" s="37" t="s">
        <v>261</v>
      </c>
      <c r="AO40" s="37">
        <v>1582</v>
      </c>
      <c r="AP40" s="18" t="s">
        <v>598</v>
      </c>
      <c r="AQ40" s="30" t="s">
        <v>597</v>
      </c>
      <c r="AR40" s="38">
        <v>41635</v>
      </c>
      <c r="AS40" s="38">
        <f t="shared" si="16"/>
        <v>41635</v>
      </c>
      <c r="AT40" s="38">
        <v>41815</v>
      </c>
      <c r="AU40" s="21">
        <v>2014</v>
      </c>
      <c r="AV40" s="33"/>
      <c r="AW40" s="31" t="s">
        <v>109</v>
      </c>
      <c r="AX40" s="33"/>
      <c r="AY40" s="31">
        <v>2014</v>
      </c>
      <c r="AZ40" s="33"/>
      <c r="BA40" s="31"/>
      <c r="BB40" s="33"/>
      <c r="BC40" s="33"/>
      <c r="BD40" s="33"/>
      <c r="BE40" s="33"/>
      <c r="BF40" s="33"/>
      <c r="BG40" s="33"/>
      <c r="BH40" s="33"/>
      <c r="BI40" s="33"/>
    </row>
    <row r="41" spans="1:61" ht="165">
      <c r="A41" s="31">
        <v>3</v>
      </c>
      <c r="B41" s="122">
        <v>34</v>
      </c>
      <c r="C41" s="17" t="s">
        <v>114</v>
      </c>
      <c r="D41" s="17" t="s">
        <v>711</v>
      </c>
      <c r="E41" s="17" t="s">
        <v>446</v>
      </c>
      <c r="F41" s="31">
        <v>45</v>
      </c>
      <c r="G41" s="31">
        <v>4560521</v>
      </c>
      <c r="H41" s="31">
        <v>1</v>
      </c>
      <c r="I41" s="32" t="s">
        <v>465</v>
      </c>
      <c r="J41" s="33"/>
      <c r="K41" s="31" t="s">
        <v>448</v>
      </c>
      <c r="L41" s="21" t="s">
        <v>160</v>
      </c>
      <c r="M41" s="33"/>
      <c r="N41" s="33"/>
      <c r="O41" s="17" t="s">
        <v>449</v>
      </c>
      <c r="P41" s="20">
        <f t="shared" si="12"/>
        <v>6435.6059322033907</v>
      </c>
      <c r="Q41" s="20">
        <v>7594.0150000000003</v>
      </c>
      <c r="R41" s="35">
        <f t="shared" si="13"/>
        <v>6209.7671604663137</v>
      </c>
      <c r="S41" s="17" t="s">
        <v>602</v>
      </c>
      <c r="T41" s="34">
        <v>1.0900000000000001</v>
      </c>
      <c r="U41" s="34">
        <v>1.0409999999999999</v>
      </c>
      <c r="V41" s="34">
        <v>1.0229999999999999</v>
      </c>
      <c r="W41" s="34">
        <v>1.044</v>
      </c>
      <c r="X41" s="31">
        <v>0.9</v>
      </c>
      <c r="Y41" s="35">
        <f t="shared" si="14"/>
        <v>6772.8457627118642</v>
      </c>
      <c r="Z41" s="35">
        <v>7991.9579999999996</v>
      </c>
      <c r="AA41" s="35">
        <f t="shared" si="15"/>
        <v>6435.6059322033907</v>
      </c>
      <c r="AB41" s="35">
        <v>7594.0150000000003</v>
      </c>
      <c r="AC41" s="31" t="s">
        <v>121</v>
      </c>
      <c r="AD41" s="21" t="s">
        <v>114</v>
      </c>
      <c r="AE41" s="31" t="s">
        <v>264</v>
      </c>
      <c r="AF41" s="31" t="s">
        <v>122</v>
      </c>
      <c r="AG41" s="61">
        <v>41609</v>
      </c>
      <c r="AH41" s="61">
        <v>41609</v>
      </c>
      <c r="AI41" s="33"/>
      <c r="AJ41" s="33"/>
      <c r="AK41" s="17" t="str">
        <f t="shared" si="11"/>
        <v>Поставка запчастей и комплектующих к вакуумным выключателям</v>
      </c>
      <c r="AL41" s="21" t="s">
        <v>123</v>
      </c>
      <c r="AM41" s="37">
        <v>796</v>
      </c>
      <c r="AN41" s="37" t="s">
        <v>261</v>
      </c>
      <c r="AO41" s="37">
        <v>16</v>
      </c>
      <c r="AP41" s="18" t="s">
        <v>598</v>
      </c>
      <c r="AQ41" s="30" t="s">
        <v>597</v>
      </c>
      <c r="AR41" s="38">
        <v>41635</v>
      </c>
      <c r="AS41" s="38">
        <f t="shared" si="16"/>
        <v>41635</v>
      </c>
      <c r="AT41" s="38">
        <v>41815</v>
      </c>
      <c r="AU41" s="21">
        <v>2014</v>
      </c>
      <c r="AV41" s="33"/>
      <c r="AW41" s="31" t="s">
        <v>109</v>
      </c>
      <c r="AX41" s="33"/>
      <c r="AY41" s="31">
        <v>2014</v>
      </c>
      <c r="AZ41" s="33"/>
      <c r="BA41" s="31"/>
      <c r="BB41" s="33"/>
      <c r="BC41" s="33"/>
      <c r="BD41" s="33"/>
      <c r="BE41" s="33"/>
      <c r="BF41" s="33"/>
      <c r="BG41" s="33"/>
      <c r="BH41" s="33"/>
      <c r="BI41" s="33"/>
    </row>
    <row r="42" spans="1:61" ht="165">
      <c r="A42" s="31">
        <v>3</v>
      </c>
      <c r="B42" s="122">
        <v>35</v>
      </c>
      <c r="C42" s="17" t="s">
        <v>114</v>
      </c>
      <c r="D42" s="17" t="s">
        <v>711</v>
      </c>
      <c r="E42" s="17" t="s">
        <v>446</v>
      </c>
      <c r="F42" s="31">
        <v>45</v>
      </c>
      <c r="G42" s="31">
        <v>4560521</v>
      </c>
      <c r="H42" s="31">
        <v>1</v>
      </c>
      <c r="I42" s="32" t="s">
        <v>466</v>
      </c>
      <c r="J42" s="33"/>
      <c r="K42" s="31" t="s">
        <v>448</v>
      </c>
      <c r="L42" s="21" t="s">
        <v>160</v>
      </c>
      <c r="M42" s="33"/>
      <c r="N42" s="33"/>
      <c r="O42" s="17" t="s">
        <v>449</v>
      </c>
      <c r="P42" s="20">
        <f t="shared" si="12"/>
        <v>7538.5847457627124</v>
      </c>
      <c r="Q42" s="20">
        <v>8895.5300000000007</v>
      </c>
      <c r="R42" s="35">
        <f t="shared" si="13"/>
        <v>8078.1398966493634</v>
      </c>
      <c r="S42" s="17" t="s">
        <v>602</v>
      </c>
      <c r="T42" s="34">
        <v>1.0900000000000001</v>
      </c>
      <c r="U42" s="34">
        <v>1.0409999999999999</v>
      </c>
      <c r="V42" s="34">
        <v>1.0229999999999999</v>
      </c>
      <c r="W42" s="34">
        <v>1.044</v>
      </c>
      <c r="X42" s="31">
        <v>0.9</v>
      </c>
      <c r="Y42" s="35">
        <f t="shared" si="14"/>
        <v>8810.6355932203387</v>
      </c>
      <c r="Z42" s="35">
        <v>10396.549999999999</v>
      </c>
      <c r="AA42" s="35">
        <f t="shared" si="15"/>
        <v>7538.5847457627124</v>
      </c>
      <c r="AB42" s="35">
        <v>8895.5300000000007</v>
      </c>
      <c r="AC42" s="31" t="s">
        <v>121</v>
      </c>
      <c r="AD42" s="21" t="s">
        <v>114</v>
      </c>
      <c r="AE42" s="31" t="s">
        <v>264</v>
      </c>
      <c r="AF42" s="31" t="s">
        <v>122</v>
      </c>
      <c r="AG42" s="61">
        <v>41609</v>
      </c>
      <c r="AH42" s="61">
        <v>41609</v>
      </c>
      <c r="AI42" s="33"/>
      <c r="AJ42" s="33"/>
      <c r="AK42" s="17" t="str">
        <f t="shared" si="11"/>
        <v>Поставка изоляторов</v>
      </c>
      <c r="AL42" s="21" t="s">
        <v>123</v>
      </c>
      <c r="AM42" s="37">
        <v>796</v>
      </c>
      <c r="AN42" s="37" t="s">
        <v>261</v>
      </c>
      <c r="AO42" s="37">
        <v>31133</v>
      </c>
      <c r="AP42" s="18" t="s">
        <v>598</v>
      </c>
      <c r="AQ42" s="30" t="s">
        <v>597</v>
      </c>
      <c r="AR42" s="38">
        <v>41635</v>
      </c>
      <c r="AS42" s="38">
        <f t="shared" si="16"/>
        <v>41635</v>
      </c>
      <c r="AT42" s="38">
        <v>41815</v>
      </c>
      <c r="AU42" s="21">
        <v>2014</v>
      </c>
      <c r="AV42" s="33"/>
      <c r="AW42" s="31" t="s">
        <v>109</v>
      </c>
      <c r="AX42" s="33"/>
      <c r="AY42" s="31">
        <v>2014</v>
      </c>
      <c r="AZ42" s="33"/>
      <c r="BA42" s="31"/>
      <c r="BB42" s="33"/>
      <c r="BC42" s="33"/>
      <c r="BD42" s="33"/>
      <c r="BE42" s="33"/>
      <c r="BF42" s="33"/>
      <c r="BG42" s="33"/>
      <c r="BH42" s="33"/>
      <c r="BI42" s="33"/>
    </row>
    <row r="43" spans="1:61" ht="89.25" customHeight="1">
      <c r="A43" s="31">
        <v>3</v>
      </c>
      <c r="B43" s="122">
        <v>36</v>
      </c>
      <c r="C43" s="17" t="s">
        <v>114</v>
      </c>
      <c r="D43" s="17" t="s">
        <v>711</v>
      </c>
      <c r="E43" s="17" t="s">
        <v>446</v>
      </c>
      <c r="F43" s="31">
        <v>45</v>
      </c>
      <c r="G43" s="31">
        <v>4560521</v>
      </c>
      <c r="H43" s="31">
        <v>1</v>
      </c>
      <c r="I43" s="32" t="s">
        <v>467</v>
      </c>
      <c r="J43" s="33"/>
      <c r="K43" s="31" t="s">
        <v>448</v>
      </c>
      <c r="L43" s="21" t="s">
        <v>160</v>
      </c>
      <c r="M43" s="33"/>
      <c r="N43" s="33"/>
      <c r="O43" s="17" t="s">
        <v>449</v>
      </c>
      <c r="P43" s="20">
        <f t="shared" si="12"/>
        <v>11637.915254237289</v>
      </c>
      <c r="Q43" s="20">
        <v>13732.74</v>
      </c>
      <c r="R43" s="35">
        <f t="shared" si="13"/>
        <v>13386.454228281505</v>
      </c>
      <c r="S43" s="17" t="s">
        <v>602</v>
      </c>
      <c r="T43" s="34">
        <v>1.0900000000000001</v>
      </c>
      <c r="U43" s="34">
        <v>1.0409999999999999</v>
      </c>
      <c r="V43" s="34">
        <v>1.0229999999999999</v>
      </c>
      <c r="W43" s="34">
        <v>1.044</v>
      </c>
      <c r="X43" s="31">
        <v>0.9</v>
      </c>
      <c r="Y43" s="35">
        <f t="shared" si="14"/>
        <v>14600.28813559322</v>
      </c>
      <c r="Z43" s="35">
        <v>17228.34</v>
      </c>
      <c r="AA43" s="35">
        <f t="shared" si="15"/>
        <v>11637.915254237289</v>
      </c>
      <c r="AB43" s="35">
        <v>13732.74</v>
      </c>
      <c r="AC43" s="31" t="s">
        <v>121</v>
      </c>
      <c r="AD43" s="21" t="s">
        <v>114</v>
      </c>
      <c r="AE43" s="31" t="s">
        <v>264</v>
      </c>
      <c r="AF43" s="31" t="s">
        <v>122</v>
      </c>
      <c r="AG43" s="61">
        <v>41609</v>
      </c>
      <c r="AH43" s="61">
        <v>41609</v>
      </c>
      <c r="AI43" s="33"/>
      <c r="AJ43" s="33"/>
      <c r="AK43" s="17" t="str">
        <f t="shared" si="11"/>
        <v>Поставка кабеля контрольного и сового до 1000 В</v>
      </c>
      <c r="AL43" s="21" t="s">
        <v>123</v>
      </c>
      <c r="AM43" s="37">
        <v>796</v>
      </c>
      <c r="AN43" s="37" t="s">
        <v>95</v>
      </c>
      <c r="AO43" s="37">
        <v>576.24</v>
      </c>
      <c r="AP43" s="18" t="s">
        <v>598</v>
      </c>
      <c r="AQ43" s="30" t="s">
        <v>597</v>
      </c>
      <c r="AR43" s="38">
        <v>41635</v>
      </c>
      <c r="AS43" s="38">
        <f t="shared" si="16"/>
        <v>41635</v>
      </c>
      <c r="AT43" s="38">
        <v>41815</v>
      </c>
      <c r="AU43" s="21">
        <v>2014</v>
      </c>
      <c r="AV43" s="33"/>
      <c r="AW43" s="31" t="s">
        <v>109</v>
      </c>
      <c r="AX43" s="33"/>
      <c r="AY43" s="31">
        <v>2014</v>
      </c>
      <c r="AZ43" s="33"/>
      <c r="BA43" s="31"/>
      <c r="BB43" s="33"/>
      <c r="BC43" s="33"/>
      <c r="BD43" s="33"/>
      <c r="BE43" s="33"/>
      <c r="BF43" s="33"/>
      <c r="BG43" s="33"/>
      <c r="BH43" s="33"/>
      <c r="BI43" s="33"/>
    </row>
    <row r="44" spans="1:61" ht="165">
      <c r="A44" s="31">
        <v>3</v>
      </c>
      <c r="B44" s="122">
        <v>37</v>
      </c>
      <c r="C44" s="17" t="s">
        <v>114</v>
      </c>
      <c r="D44" s="17" t="s">
        <v>711</v>
      </c>
      <c r="E44" s="17" t="s">
        <v>446</v>
      </c>
      <c r="F44" s="31">
        <v>45</v>
      </c>
      <c r="G44" s="31">
        <v>4560521</v>
      </c>
      <c r="H44" s="31">
        <v>1</v>
      </c>
      <c r="I44" s="32" t="s">
        <v>468</v>
      </c>
      <c r="J44" s="33"/>
      <c r="K44" s="31" t="s">
        <v>448</v>
      </c>
      <c r="L44" s="21" t="s">
        <v>160</v>
      </c>
      <c r="M44" s="33"/>
      <c r="N44" s="33"/>
      <c r="O44" s="17" t="s">
        <v>449</v>
      </c>
      <c r="P44" s="20">
        <f t="shared" si="12"/>
        <v>4795.5932203389839</v>
      </c>
      <c r="Q44" s="20">
        <v>5658.8</v>
      </c>
      <c r="R44" s="35">
        <f t="shared" si="13"/>
        <v>6039.4421112466489</v>
      </c>
      <c r="S44" s="17" t="s">
        <v>602</v>
      </c>
      <c r="T44" s="34">
        <v>1.0900000000000001</v>
      </c>
      <c r="U44" s="34">
        <v>1.0409999999999999</v>
      </c>
      <c r="V44" s="34">
        <v>1.0229999999999999</v>
      </c>
      <c r="W44" s="34">
        <v>1.044</v>
      </c>
      <c r="X44" s="31">
        <v>0.9</v>
      </c>
      <c r="Y44" s="35">
        <f t="shared" si="14"/>
        <v>6587.0762711864409</v>
      </c>
      <c r="Z44" s="35">
        <v>7772.75</v>
      </c>
      <c r="AA44" s="35">
        <f t="shared" si="15"/>
        <v>4795.5932203389839</v>
      </c>
      <c r="AB44" s="35">
        <v>5658.8</v>
      </c>
      <c r="AC44" s="31" t="s">
        <v>121</v>
      </c>
      <c r="AD44" s="21" t="s">
        <v>114</v>
      </c>
      <c r="AE44" s="31" t="s">
        <v>264</v>
      </c>
      <c r="AF44" s="31" t="s">
        <v>122</v>
      </c>
      <c r="AG44" s="61">
        <v>41609</v>
      </c>
      <c r="AH44" s="61">
        <v>41609</v>
      </c>
      <c r="AI44" s="33"/>
      <c r="AJ44" s="33"/>
      <c r="AK44" s="17" t="str">
        <f t="shared" si="11"/>
        <v>Поставка траверс</v>
      </c>
      <c r="AL44" s="21" t="s">
        <v>123</v>
      </c>
      <c r="AM44" s="37">
        <v>796</v>
      </c>
      <c r="AN44" s="37" t="s">
        <v>261</v>
      </c>
      <c r="AO44" s="37">
        <v>13207</v>
      </c>
      <c r="AP44" s="18" t="s">
        <v>598</v>
      </c>
      <c r="AQ44" s="30" t="s">
        <v>597</v>
      </c>
      <c r="AR44" s="38">
        <v>41635</v>
      </c>
      <c r="AS44" s="38">
        <f t="shared" si="16"/>
        <v>41635</v>
      </c>
      <c r="AT44" s="38">
        <v>41815</v>
      </c>
      <c r="AU44" s="21">
        <v>2014</v>
      </c>
      <c r="AV44" s="33"/>
      <c r="AW44" s="31" t="s">
        <v>109</v>
      </c>
      <c r="AX44" s="33"/>
      <c r="AY44" s="31">
        <v>2014</v>
      </c>
      <c r="AZ44" s="33"/>
      <c r="BA44" s="31"/>
      <c r="BB44" s="33"/>
      <c r="BC44" s="33"/>
      <c r="BD44" s="33"/>
      <c r="BE44" s="33"/>
      <c r="BF44" s="33"/>
      <c r="BG44" s="33"/>
      <c r="BH44" s="33"/>
      <c r="BI44" s="33"/>
    </row>
    <row r="45" spans="1:61" ht="165">
      <c r="A45" s="31">
        <v>3</v>
      </c>
      <c r="B45" s="122">
        <v>38</v>
      </c>
      <c r="C45" s="17" t="s">
        <v>114</v>
      </c>
      <c r="D45" s="17" t="s">
        <v>711</v>
      </c>
      <c r="E45" s="17" t="s">
        <v>446</v>
      </c>
      <c r="F45" s="31">
        <v>45</v>
      </c>
      <c r="G45" s="31">
        <v>4560521</v>
      </c>
      <c r="H45" s="31">
        <v>1</v>
      </c>
      <c r="I45" s="32" t="s">
        <v>469</v>
      </c>
      <c r="J45" s="33"/>
      <c r="K45" s="31" t="s">
        <v>448</v>
      </c>
      <c r="L45" s="21" t="s">
        <v>160</v>
      </c>
      <c r="M45" s="33"/>
      <c r="N45" s="33"/>
      <c r="O45" s="17" t="s">
        <v>449</v>
      </c>
      <c r="P45" s="20">
        <f t="shared" si="12"/>
        <v>4095.3728813559323</v>
      </c>
      <c r="Q45" s="20">
        <v>4832.54</v>
      </c>
      <c r="R45" s="35">
        <f t="shared" si="13"/>
        <v>3390.5879839187901</v>
      </c>
      <c r="S45" s="17" t="s">
        <v>602</v>
      </c>
      <c r="T45" s="34">
        <v>1.0900000000000001</v>
      </c>
      <c r="U45" s="34">
        <v>1.0409999999999999</v>
      </c>
      <c r="V45" s="34">
        <v>1.0229999999999999</v>
      </c>
      <c r="W45" s="34">
        <v>1.044</v>
      </c>
      <c r="X45" s="31">
        <v>0.9</v>
      </c>
      <c r="Y45" s="35">
        <f t="shared" si="14"/>
        <v>3698.0338983050851</v>
      </c>
      <c r="Z45" s="35">
        <v>4363.68</v>
      </c>
      <c r="AA45" s="35">
        <f t="shared" si="15"/>
        <v>3698.0338983050851</v>
      </c>
      <c r="AB45" s="35">
        <v>4363.68</v>
      </c>
      <c r="AC45" s="31" t="s">
        <v>370</v>
      </c>
      <c r="AD45" s="21" t="s">
        <v>114</v>
      </c>
      <c r="AE45" s="31" t="s">
        <v>264</v>
      </c>
      <c r="AF45" s="31" t="s">
        <v>122</v>
      </c>
      <c r="AG45" s="61">
        <v>41609</v>
      </c>
      <c r="AH45" s="61">
        <v>41609</v>
      </c>
      <c r="AI45" s="33"/>
      <c r="AJ45" s="33"/>
      <c r="AK45" s="17" t="str">
        <f t="shared" si="11"/>
        <v>Поставка лакокрасочных материалов</v>
      </c>
      <c r="AL45" s="21" t="s">
        <v>123</v>
      </c>
      <c r="AM45" s="37">
        <v>198</v>
      </c>
      <c r="AN45" s="37" t="s">
        <v>470</v>
      </c>
      <c r="AO45" s="37">
        <v>35556</v>
      </c>
      <c r="AP45" s="18" t="s">
        <v>598</v>
      </c>
      <c r="AQ45" s="30" t="s">
        <v>597</v>
      </c>
      <c r="AR45" s="38">
        <v>41635</v>
      </c>
      <c r="AS45" s="38">
        <f t="shared" si="16"/>
        <v>41635</v>
      </c>
      <c r="AT45" s="38">
        <v>41815</v>
      </c>
      <c r="AU45" s="21">
        <v>2014</v>
      </c>
      <c r="AV45" s="33"/>
      <c r="AW45" s="31" t="s">
        <v>109</v>
      </c>
      <c r="AX45" s="33"/>
      <c r="AY45" s="31">
        <v>2014</v>
      </c>
      <c r="AZ45" s="33"/>
      <c r="BA45" s="31"/>
      <c r="BB45" s="33"/>
      <c r="BC45" s="33"/>
      <c r="BD45" s="33"/>
      <c r="BE45" s="33"/>
      <c r="BF45" s="33"/>
      <c r="BG45" s="33"/>
      <c r="BH45" s="33"/>
      <c r="BI45" s="33"/>
    </row>
    <row r="46" spans="1:61" ht="165">
      <c r="A46" s="31">
        <v>3</v>
      </c>
      <c r="B46" s="122">
        <v>39</v>
      </c>
      <c r="C46" s="17" t="s">
        <v>114</v>
      </c>
      <c r="D46" s="17" t="s">
        <v>711</v>
      </c>
      <c r="E46" s="17" t="s">
        <v>446</v>
      </c>
      <c r="F46" s="31">
        <v>45</v>
      </c>
      <c r="G46" s="31">
        <v>4560521</v>
      </c>
      <c r="H46" s="31">
        <v>1</v>
      </c>
      <c r="I46" s="32" t="s">
        <v>471</v>
      </c>
      <c r="J46" s="33"/>
      <c r="K46" s="31" t="s">
        <v>448</v>
      </c>
      <c r="L46" s="21" t="s">
        <v>160</v>
      </c>
      <c r="M46" s="33"/>
      <c r="N46" s="33"/>
      <c r="O46" s="17" t="s">
        <v>449</v>
      </c>
      <c r="P46" s="20">
        <f t="shared" si="12"/>
        <v>12355.932203389832</v>
      </c>
      <c r="Q46" s="20">
        <v>14580</v>
      </c>
      <c r="R46" s="35">
        <f t="shared" si="13"/>
        <v>7550.848636138955</v>
      </c>
      <c r="S46" s="17" t="s">
        <v>602</v>
      </c>
      <c r="T46" s="34">
        <v>1.288</v>
      </c>
      <c r="U46" s="34">
        <v>1.093</v>
      </c>
      <c r="V46" s="34">
        <v>1.04</v>
      </c>
      <c r="W46" s="34">
        <v>1.03</v>
      </c>
      <c r="X46" s="31">
        <v>0.9</v>
      </c>
      <c r="Y46" s="35">
        <f t="shared" si="14"/>
        <v>10248.135593220339</v>
      </c>
      <c r="Z46" s="35">
        <v>12092.8</v>
      </c>
      <c r="AA46" s="35">
        <f t="shared" si="15"/>
        <v>10248.135593220339</v>
      </c>
      <c r="AB46" s="35">
        <v>12092.8</v>
      </c>
      <c r="AC46" s="31" t="s">
        <v>121</v>
      </c>
      <c r="AD46" s="21" t="s">
        <v>114</v>
      </c>
      <c r="AE46" s="31" t="s">
        <v>264</v>
      </c>
      <c r="AF46" s="31" t="s">
        <v>122</v>
      </c>
      <c r="AG46" s="61">
        <v>41609</v>
      </c>
      <c r="AH46" s="61">
        <v>41609</v>
      </c>
      <c r="AI46" s="33"/>
      <c r="AJ46" s="33"/>
      <c r="AK46" s="17" t="str">
        <f t="shared" ref="AK46:AK77" si="17">I46</f>
        <v>Поставка масла трансформаторного</v>
      </c>
      <c r="AL46" s="21" t="s">
        <v>123</v>
      </c>
      <c r="AM46" s="37">
        <v>796</v>
      </c>
      <c r="AN46" s="37" t="s">
        <v>472</v>
      </c>
      <c r="AO46" s="37">
        <v>270</v>
      </c>
      <c r="AP46" s="18" t="s">
        <v>598</v>
      </c>
      <c r="AQ46" s="30" t="s">
        <v>597</v>
      </c>
      <c r="AR46" s="38">
        <v>41635</v>
      </c>
      <c r="AS46" s="38">
        <f t="shared" si="16"/>
        <v>41635</v>
      </c>
      <c r="AT46" s="38">
        <v>41815</v>
      </c>
      <c r="AU46" s="21">
        <v>2014</v>
      </c>
      <c r="AV46" s="33"/>
      <c r="AW46" s="31" t="s">
        <v>109</v>
      </c>
      <c r="AX46" s="33"/>
      <c r="AY46" s="31">
        <v>2014</v>
      </c>
      <c r="AZ46" s="33"/>
      <c r="BA46" s="31"/>
      <c r="BB46" s="33"/>
      <c r="BC46" s="33"/>
      <c r="BD46" s="33"/>
      <c r="BE46" s="33"/>
      <c r="BF46" s="33"/>
      <c r="BG46" s="33"/>
      <c r="BH46" s="33"/>
      <c r="BI46" s="33"/>
    </row>
    <row r="47" spans="1:61" ht="165">
      <c r="A47" s="31">
        <v>3</v>
      </c>
      <c r="B47" s="122">
        <v>40</v>
      </c>
      <c r="C47" s="17" t="s">
        <v>114</v>
      </c>
      <c r="D47" s="17" t="s">
        <v>711</v>
      </c>
      <c r="E47" s="17" t="s">
        <v>446</v>
      </c>
      <c r="F47" s="31">
        <v>45</v>
      </c>
      <c r="G47" s="31">
        <v>4560521</v>
      </c>
      <c r="H47" s="31">
        <v>1</v>
      </c>
      <c r="I47" s="32" t="s">
        <v>473</v>
      </c>
      <c r="J47" s="33"/>
      <c r="K47" s="31" t="s">
        <v>448</v>
      </c>
      <c r="L47" s="21" t="s">
        <v>160</v>
      </c>
      <c r="M47" s="33"/>
      <c r="N47" s="33"/>
      <c r="O47" s="17" t="s">
        <v>449</v>
      </c>
      <c r="P47" s="20">
        <f t="shared" si="12"/>
        <v>4402.6440677966102</v>
      </c>
      <c r="Q47" s="20">
        <v>5195.12</v>
      </c>
      <c r="R47" s="35">
        <f t="shared" si="13"/>
        <v>4007.412869587085</v>
      </c>
      <c r="S47" s="17" t="s">
        <v>602</v>
      </c>
      <c r="T47" s="34">
        <v>1.0880000000000001</v>
      </c>
      <c r="U47" s="34">
        <v>1.0129999999999999</v>
      </c>
      <c r="V47" s="34">
        <v>1.006</v>
      </c>
      <c r="W47" s="34">
        <v>1.014</v>
      </c>
      <c r="X47" s="31">
        <v>0.9</v>
      </c>
      <c r="Y47" s="35">
        <f t="shared" si="14"/>
        <v>4054.906779661017</v>
      </c>
      <c r="Z47" s="35">
        <v>4784.79</v>
      </c>
      <c r="AA47" s="35">
        <f t="shared" si="15"/>
        <v>4054.906779661017</v>
      </c>
      <c r="AB47" s="35">
        <v>4784.79</v>
      </c>
      <c r="AC47" s="31" t="s">
        <v>370</v>
      </c>
      <c r="AD47" s="21" t="s">
        <v>114</v>
      </c>
      <c r="AE47" s="31" t="s">
        <v>264</v>
      </c>
      <c r="AF47" s="31" t="s">
        <v>122</v>
      </c>
      <c r="AG47" s="61">
        <v>41609</v>
      </c>
      <c r="AH47" s="61">
        <v>41609</v>
      </c>
      <c r="AI47" s="33"/>
      <c r="AJ47" s="33"/>
      <c r="AK47" s="17" t="str">
        <f t="shared" si="17"/>
        <v>Поставка металлопродукции</v>
      </c>
      <c r="AL47" s="21" t="s">
        <v>123</v>
      </c>
      <c r="AM47" s="37">
        <v>198</v>
      </c>
      <c r="AN47" s="37" t="s">
        <v>472</v>
      </c>
      <c r="AO47" s="37">
        <v>154.33000000000001</v>
      </c>
      <c r="AP47" s="18" t="s">
        <v>598</v>
      </c>
      <c r="AQ47" s="30" t="s">
        <v>597</v>
      </c>
      <c r="AR47" s="38">
        <v>41635</v>
      </c>
      <c r="AS47" s="38">
        <f t="shared" si="16"/>
        <v>41635</v>
      </c>
      <c r="AT47" s="38">
        <v>41815</v>
      </c>
      <c r="AU47" s="21">
        <v>2014</v>
      </c>
      <c r="AV47" s="33"/>
      <c r="AW47" s="31" t="s">
        <v>109</v>
      </c>
      <c r="AX47" s="33"/>
      <c r="AY47" s="31">
        <v>2014</v>
      </c>
      <c r="AZ47" s="33"/>
      <c r="BA47" s="31"/>
      <c r="BB47" s="33"/>
      <c r="BC47" s="33"/>
      <c r="BD47" s="33"/>
      <c r="BE47" s="33"/>
      <c r="BF47" s="33"/>
      <c r="BG47" s="33"/>
      <c r="BH47" s="33"/>
      <c r="BI47" s="33"/>
    </row>
    <row r="48" spans="1:61" ht="165">
      <c r="A48" s="31">
        <v>3</v>
      </c>
      <c r="B48" s="122">
        <v>41</v>
      </c>
      <c r="C48" s="17" t="s">
        <v>114</v>
      </c>
      <c r="D48" s="17" t="s">
        <v>711</v>
      </c>
      <c r="E48" s="17" t="s">
        <v>446</v>
      </c>
      <c r="F48" s="31">
        <v>45</v>
      </c>
      <c r="G48" s="31">
        <v>4560521</v>
      </c>
      <c r="H48" s="31">
        <v>1</v>
      </c>
      <c r="I48" s="32" t="s">
        <v>474</v>
      </c>
      <c r="J48" s="33"/>
      <c r="K48" s="31" t="s">
        <v>448</v>
      </c>
      <c r="L48" s="21" t="s">
        <v>160</v>
      </c>
      <c r="M48" s="33"/>
      <c r="N48" s="33"/>
      <c r="O48" s="17" t="s">
        <v>449</v>
      </c>
      <c r="P48" s="20">
        <f t="shared" si="12"/>
        <v>6977.9406779661012</v>
      </c>
      <c r="Q48" s="20">
        <v>8233.9699999999993</v>
      </c>
      <c r="R48" s="35">
        <f t="shared" si="13"/>
        <v>7904.782985718196</v>
      </c>
      <c r="S48" s="17" t="s">
        <v>602</v>
      </c>
      <c r="T48" s="34">
        <v>1.0900000000000001</v>
      </c>
      <c r="U48" s="34">
        <v>1.0409999999999999</v>
      </c>
      <c r="V48" s="34">
        <v>1.0229999999999999</v>
      </c>
      <c r="W48" s="34">
        <v>1.044</v>
      </c>
      <c r="X48" s="31">
        <v>0.9</v>
      </c>
      <c r="Y48" s="35">
        <f t="shared" si="14"/>
        <v>8621.5593220338997</v>
      </c>
      <c r="Z48" s="35">
        <v>10173.44</v>
      </c>
      <c r="AA48" s="35">
        <f t="shared" si="15"/>
        <v>6977.9406779661012</v>
      </c>
      <c r="AB48" s="35">
        <v>8233.9699999999993</v>
      </c>
      <c r="AC48" s="31" t="s">
        <v>121</v>
      </c>
      <c r="AD48" s="21" t="s">
        <v>114</v>
      </c>
      <c r="AE48" s="31" t="s">
        <v>264</v>
      </c>
      <c r="AF48" s="31" t="s">
        <v>122</v>
      </c>
      <c r="AG48" s="61">
        <v>41609</v>
      </c>
      <c r="AH48" s="61">
        <v>41609</v>
      </c>
      <c r="AI48" s="33"/>
      <c r="AJ48" s="33"/>
      <c r="AK48" s="17" t="str">
        <f t="shared" si="17"/>
        <v>Поставка разъединителей и комплектующих</v>
      </c>
      <c r="AL48" s="21" t="s">
        <v>123</v>
      </c>
      <c r="AM48" s="37">
        <v>796</v>
      </c>
      <c r="AN48" s="37" t="s">
        <v>261</v>
      </c>
      <c r="AO48" s="37">
        <v>654</v>
      </c>
      <c r="AP48" s="18" t="s">
        <v>598</v>
      </c>
      <c r="AQ48" s="30" t="s">
        <v>597</v>
      </c>
      <c r="AR48" s="38">
        <v>41635</v>
      </c>
      <c r="AS48" s="38">
        <f t="shared" si="16"/>
        <v>41635</v>
      </c>
      <c r="AT48" s="38">
        <v>41815</v>
      </c>
      <c r="AU48" s="21">
        <v>2014</v>
      </c>
      <c r="AV48" s="33"/>
      <c r="AW48" s="31" t="s">
        <v>109</v>
      </c>
      <c r="AX48" s="33"/>
      <c r="AY48" s="31">
        <v>2014</v>
      </c>
      <c r="AZ48" s="33"/>
      <c r="BA48" s="31"/>
      <c r="BB48" s="33"/>
      <c r="BC48" s="33"/>
      <c r="BD48" s="33"/>
      <c r="BE48" s="33"/>
      <c r="BF48" s="33"/>
      <c r="BG48" s="33"/>
      <c r="BH48" s="33"/>
      <c r="BI48" s="33"/>
    </row>
    <row r="49" spans="1:61" ht="165">
      <c r="A49" s="31">
        <v>3</v>
      </c>
      <c r="B49" s="122">
        <v>42</v>
      </c>
      <c r="C49" s="17" t="s">
        <v>114</v>
      </c>
      <c r="D49" s="17" t="s">
        <v>711</v>
      </c>
      <c r="E49" s="17" t="s">
        <v>446</v>
      </c>
      <c r="F49" s="31">
        <v>45</v>
      </c>
      <c r="G49" s="31">
        <v>4560521</v>
      </c>
      <c r="H49" s="31">
        <v>1</v>
      </c>
      <c r="I49" s="32" t="s">
        <v>475</v>
      </c>
      <c r="J49" s="33"/>
      <c r="K49" s="31" t="s">
        <v>448</v>
      </c>
      <c r="L49" s="21" t="s">
        <v>160</v>
      </c>
      <c r="M49" s="33"/>
      <c r="N49" s="33"/>
      <c r="O49" s="17" t="s">
        <v>449</v>
      </c>
      <c r="P49" s="20">
        <f t="shared" si="12"/>
        <v>733.46610169491532</v>
      </c>
      <c r="Q49" s="20">
        <v>865.49</v>
      </c>
      <c r="R49" s="35">
        <f t="shared" si="13"/>
        <v>1416.3502824695042</v>
      </c>
      <c r="S49" s="17" t="s">
        <v>602</v>
      </c>
      <c r="T49" s="34">
        <v>1.0900000000000001</v>
      </c>
      <c r="U49" s="34">
        <v>1.0409999999999999</v>
      </c>
      <c r="V49" s="34">
        <v>1.0229999999999999</v>
      </c>
      <c r="W49" s="34">
        <v>1.044</v>
      </c>
      <c r="X49" s="31">
        <v>0.9</v>
      </c>
      <c r="Y49" s="35">
        <f t="shared" si="14"/>
        <v>1544.7796610169491</v>
      </c>
      <c r="Z49" s="35">
        <v>1822.84</v>
      </c>
      <c r="AA49" s="35">
        <f t="shared" si="15"/>
        <v>733.46610169491532</v>
      </c>
      <c r="AB49" s="35">
        <v>865.49</v>
      </c>
      <c r="AC49" s="31" t="s">
        <v>370</v>
      </c>
      <c r="AD49" s="21" t="s">
        <v>114</v>
      </c>
      <c r="AE49" s="31" t="s">
        <v>264</v>
      </c>
      <c r="AF49" s="31" t="s">
        <v>122</v>
      </c>
      <c r="AG49" s="61">
        <v>41609</v>
      </c>
      <c r="AH49" s="61">
        <v>41609</v>
      </c>
      <c r="AI49" s="33"/>
      <c r="AJ49" s="33"/>
      <c r="AK49" s="17" t="str">
        <f t="shared" si="17"/>
        <v>Поставка комплектующие для КТП и распределительных щитов</v>
      </c>
      <c r="AL49" s="21" t="s">
        <v>123</v>
      </c>
      <c r="AM49" s="37">
        <v>796</v>
      </c>
      <c r="AN49" s="37" t="s">
        <v>261</v>
      </c>
      <c r="AO49" s="37">
        <v>52</v>
      </c>
      <c r="AP49" s="18" t="s">
        <v>598</v>
      </c>
      <c r="AQ49" s="30" t="s">
        <v>597</v>
      </c>
      <c r="AR49" s="38">
        <v>41635</v>
      </c>
      <c r="AS49" s="38">
        <f t="shared" si="16"/>
        <v>41635</v>
      </c>
      <c r="AT49" s="38">
        <v>41815</v>
      </c>
      <c r="AU49" s="21">
        <v>2014</v>
      </c>
      <c r="AV49" s="33"/>
      <c r="AW49" s="31" t="s">
        <v>109</v>
      </c>
      <c r="AX49" s="33"/>
      <c r="AY49" s="31">
        <v>2014</v>
      </c>
      <c r="AZ49" s="33"/>
      <c r="BA49" s="31"/>
      <c r="BB49" s="33"/>
      <c r="BC49" s="33"/>
      <c r="BD49" s="33"/>
      <c r="BE49" s="33"/>
      <c r="BF49" s="33"/>
      <c r="BG49" s="33"/>
      <c r="BH49" s="33"/>
      <c r="BI49" s="33"/>
    </row>
    <row r="50" spans="1:61" ht="165">
      <c r="A50" s="31">
        <v>3</v>
      </c>
      <c r="B50" s="122">
        <v>43</v>
      </c>
      <c r="C50" s="17" t="s">
        <v>114</v>
      </c>
      <c r="D50" s="17" t="s">
        <v>711</v>
      </c>
      <c r="E50" s="17" t="s">
        <v>446</v>
      </c>
      <c r="F50" s="31">
        <v>45</v>
      </c>
      <c r="G50" s="31">
        <v>4560521</v>
      </c>
      <c r="H50" s="31">
        <v>1</v>
      </c>
      <c r="I50" s="32" t="s">
        <v>476</v>
      </c>
      <c r="J50" s="33"/>
      <c r="K50" s="31" t="s">
        <v>448</v>
      </c>
      <c r="L50" s="21" t="s">
        <v>160</v>
      </c>
      <c r="M50" s="33"/>
      <c r="N50" s="33"/>
      <c r="O50" s="17" t="s">
        <v>449</v>
      </c>
      <c r="P50" s="20">
        <f t="shared" si="12"/>
        <v>32541.796610169495</v>
      </c>
      <c r="Q50" s="20">
        <v>38399.32</v>
      </c>
      <c r="R50" s="35">
        <f t="shared" si="13"/>
        <v>28905.234980109271</v>
      </c>
      <c r="S50" s="17" t="s">
        <v>602</v>
      </c>
      <c r="T50" s="34">
        <v>1.0900000000000001</v>
      </c>
      <c r="U50" s="34">
        <v>1.0409999999999999</v>
      </c>
      <c r="V50" s="34">
        <v>1.0229999999999999</v>
      </c>
      <c r="W50" s="34">
        <v>1.044</v>
      </c>
      <c r="X50" s="31">
        <v>0.9</v>
      </c>
      <c r="Y50" s="35">
        <f t="shared" si="14"/>
        <v>31526.25423728814</v>
      </c>
      <c r="Z50" s="35">
        <v>37200.980000000003</v>
      </c>
      <c r="AA50" s="35">
        <f t="shared" si="15"/>
        <v>31526.25423728814</v>
      </c>
      <c r="AB50" s="35">
        <v>37200.980000000003</v>
      </c>
      <c r="AC50" s="31" t="s">
        <v>121</v>
      </c>
      <c r="AD50" s="21" t="s">
        <v>114</v>
      </c>
      <c r="AE50" s="31" t="s">
        <v>264</v>
      </c>
      <c r="AF50" s="31" t="s">
        <v>122</v>
      </c>
      <c r="AG50" s="61">
        <v>41609</v>
      </c>
      <c r="AH50" s="61">
        <v>41609</v>
      </c>
      <c r="AI50" s="33"/>
      <c r="AJ50" s="33"/>
      <c r="AK50" s="17" t="str">
        <f t="shared" si="17"/>
        <v>Поставка железобетонных изделий</v>
      </c>
      <c r="AL50" s="21" t="s">
        <v>123</v>
      </c>
      <c r="AM50" s="37">
        <v>796</v>
      </c>
      <c r="AN50" s="37" t="s">
        <v>261</v>
      </c>
      <c r="AO50" s="37">
        <v>8876</v>
      </c>
      <c r="AP50" s="18" t="s">
        <v>598</v>
      </c>
      <c r="AQ50" s="30" t="s">
        <v>597</v>
      </c>
      <c r="AR50" s="38">
        <v>41635</v>
      </c>
      <c r="AS50" s="38">
        <f t="shared" si="16"/>
        <v>41635</v>
      </c>
      <c r="AT50" s="38">
        <v>41815</v>
      </c>
      <c r="AU50" s="21">
        <v>2014</v>
      </c>
      <c r="AV50" s="33"/>
      <c r="AW50" s="31" t="s">
        <v>109</v>
      </c>
      <c r="AX50" s="33"/>
      <c r="AY50" s="31">
        <v>2014</v>
      </c>
      <c r="AZ50" s="33"/>
      <c r="BA50" s="31"/>
      <c r="BB50" s="33"/>
      <c r="BC50" s="33"/>
      <c r="BD50" s="33"/>
      <c r="BE50" s="33"/>
      <c r="BF50" s="33"/>
      <c r="BG50" s="33"/>
      <c r="BH50" s="33"/>
      <c r="BI50" s="33"/>
    </row>
    <row r="51" spans="1:61" ht="165">
      <c r="A51" s="31">
        <v>3</v>
      </c>
      <c r="B51" s="122">
        <v>44</v>
      </c>
      <c r="C51" s="17" t="s">
        <v>114</v>
      </c>
      <c r="D51" s="17" t="s">
        <v>711</v>
      </c>
      <c r="E51" s="17" t="s">
        <v>446</v>
      </c>
      <c r="F51" s="31">
        <v>45</v>
      </c>
      <c r="G51" s="31">
        <v>4560521</v>
      </c>
      <c r="H51" s="31">
        <v>1</v>
      </c>
      <c r="I51" s="32" t="s">
        <v>477</v>
      </c>
      <c r="J51" s="33"/>
      <c r="K51" s="31" t="s">
        <v>448</v>
      </c>
      <c r="L51" s="21" t="s">
        <v>160</v>
      </c>
      <c r="M51" s="33"/>
      <c r="N51" s="33"/>
      <c r="O51" s="17" t="s">
        <v>449</v>
      </c>
      <c r="P51" s="20">
        <f t="shared" si="12"/>
        <v>8552.4152542372885</v>
      </c>
      <c r="Q51" s="20">
        <v>10091.85</v>
      </c>
      <c r="R51" s="35">
        <f t="shared" si="13"/>
        <v>4426.8832897231405</v>
      </c>
      <c r="S51" s="17" t="s">
        <v>602</v>
      </c>
      <c r="T51" s="34">
        <v>1.0900000000000001</v>
      </c>
      <c r="U51" s="34">
        <v>1.0409999999999999</v>
      </c>
      <c r="V51" s="34">
        <v>1.0229999999999999</v>
      </c>
      <c r="W51" s="34">
        <v>1.044</v>
      </c>
      <c r="X51" s="31">
        <v>0.9</v>
      </c>
      <c r="Y51" s="35">
        <f t="shared" si="14"/>
        <v>4828.2966101694919</v>
      </c>
      <c r="Z51" s="35">
        <v>5697.39</v>
      </c>
      <c r="AA51" s="35">
        <f t="shared" si="15"/>
        <v>4828.2966101694919</v>
      </c>
      <c r="AB51" s="35">
        <v>5697.39</v>
      </c>
      <c r="AC51" s="31" t="s">
        <v>121</v>
      </c>
      <c r="AD51" s="21" t="s">
        <v>114</v>
      </c>
      <c r="AE51" s="31" t="s">
        <v>264</v>
      </c>
      <c r="AF51" s="31" t="s">
        <v>122</v>
      </c>
      <c r="AG51" s="61">
        <v>41609</v>
      </c>
      <c r="AH51" s="61">
        <v>41609</v>
      </c>
      <c r="AI51" s="33"/>
      <c r="AJ51" s="33"/>
      <c r="AK51" s="17" t="str">
        <f t="shared" si="17"/>
        <v>Поставка КТП</v>
      </c>
      <c r="AL51" s="21" t="s">
        <v>123</v>
      </c>
      <c r="AM51" s="37">
        <v>796</v>
      </c>
      <c r="AN51" s="37" t="s">
        <v>261</v>
      </c>
      <c r="AO51" s="37">
        <v>37</v>
      </c>
      <c r="AP51" s="18" t="s">
        <v>598</v>
      </c>
      <c r="AQ51" s="30" t="s">
        <v>597</v>
      </c>
      <c r="AR51" s="38">
        <v>41635</v>
      </c>
      <c r="AS51" s="38">
        <f t="shared" si="16"/>
        <v>41635</v>
      </c>
      <c r="AT51" s="38">
        <v>41815</v>
      </c>
      <c r="AU51" s="21">
        <v>2014</v>
      </c>
      <c r="AV51" s="33"/>
      <c r="AW51" s="31" t="s">
        <v>109</v>
      </c>
      <c r="AX51" s="33"/>
      <c r="AY51" s="31">
        <v>2014</v>
      </c>
      <c r="AZ51" s="33"/>
      <c r="BA51" s="31"/>
      <c r="BB51" s="33"/>
      <c r="BC51" s="33"/>
      <c r="BD51" s="33"/>
      <c r="BE51" s="33"/>
      <c r="BF51" s="33"/>
      <c r="BG51" s="33"/>
      <c r="BH51" s="33"/>
      <c r="BI51" s="33"/>
    </row>
    <row r="52" spans="1:61" ht="165">
      <c r="A52" s="31">
        <v>3</v>
      </c>
      <c r="B52" s="122">
        <v>45</v>
      </c>
      <c r="C52" s="17" t="s">
        <v>114</v>
      </c>
      <c r="D52" s="17" t="s">
        <v>711</v>
      </c>
      <c r="E52" s="17" t="s">
        <v>446</v>
      </c>
      <c r="F52" s="31">
        <v>45</v>
      </c>
      <c r="G52" s="31">
        <v>4560521</v>
      </c>
      <c r="H52" s="31">
        <v>1</v>
      </c>
      <c r="I52" s="32" t="s">
        <v>478</v>
      </c>
      <c r="J52" s="33"/>
      <c r="K52" s="31" t="s">
        <v>448</v>
      </c>
      <c r="L52" s="21" t="s">
        <v>160</v>
      </c>
      <c r="M52" s="33"/>
      <c r="N52" s="33"/>
      <c r="O52" s="17" t="s">
        <v>449</v>
      </c>
      <c r="P52" s="20">
        <f t="shared" si="12"/>
        <v>966.98305084745766</v>
      </c>
      <c r="Q52" s="20">
        <v>1141.04</v>
      </c>
      <c r="R52" s="35">
        <f t="shared" si="13"/>
        <v>1015.7979936696896</v>
      </c>
      <c r="S52" s="17" t="s">
        <v>602</v>
      </c>
      <c r="T52" s="34">
        <v>1.0900000000000001</v>
      </c>
      <c r="U52" s="34">
        <v>1.0409999999999999</v>
      </c>
      <c r="V52" s="34">
        <v>1.0229999999999999</v>
      </c>
      <c r="W52" s="34">
        <v>1.044</v>
      </c>
      <c r="X52" s="31">
        <v>0.9</v>
      </c>
      <c r="Y52" s="35">
        <f t="shared" si="14"/>
        <v>1107.906779661017</v>
      </c>
      <c r="Z52" s="35">
        <v>1307.33</v>
      </c>
      <c r="AA52" s="35">
        <f t="shared" si="15"/>
        <v>966.98305084745766</v>
      </c>
      <c r="AB52" s="35">
        <v>1141.04</v>
      </c>
      <c r="AC52" s="31" t="s">
        <v>370</v>
      </c>
      <c r="AD52" s="21" t="s">
        <v>114</v>
      </c>
      <c r="AE52" s="31" t="s">
        <v>264</v>
      </c>
      <c r="AF52" s="31" t="s">
        <v>122</v>
      </c>
      <c r="AG52" s="61">
        <v>41609</v>
      </c>
      <c r="AH52" s="61">
        <v>41609</v>
      </c>
      <c r="AI52" s="33"/>
      <c r="AJ52" s="33"/>
      <c r="AK52" s="17" t="str">
        <f t="shared" si="17"/>
        <v>Поставка провода прочего</v>
      </c>
      <c r="AL52" s="21" t="s">
        <v>123</v>
      </c>
      <c r="AM52" s="37">
        <v>796</v>
      </c>
      <c r="AN52" s="37" t="s">
        <v>479</v>
      </c>
      <c r="AO52" s="21" t="s">
        <v>480</v>
      </c>
      <c r="AP52" s="18" t="s">
        <v>598</v>
      </c>
      <c r="AQ52" s="30" t="s">
        <v>597</v>
      </c>
      <c r="AR52" s="38">
        <v>41635</v>
      </c>
      <c r="AS52" s="38">
        <f t="shared" si="16"/>
        <v>41635</v>
      </c>
      <c r="AT52" s="38">
        <v>41815</v>
      </c>
      <c r="AU52" s="21">
        <v>2014</v>
      </c>
      <c r="AV52" s="33"/>
      <c r="AW52" s="31" t="s">
        <v>109</v>
      </c>
      <c r="AX52" s="33"/>
      <c r="AY52" s="31">
        <v>2014</v>
      </c>
      <c r="AZ52" s="33"/>
      <c r="BA52" s="31"/>
      <c r="BB52" s="33"/>
      <c r="BC52" s="33"/>
      <c r="BD52" s="33"/>
      <c r="BE52" s="33"/>
      <c r="BF52" s="33"/>
      <c r="BG52" s="33"/>
      <c r="BH52" s="33"/>
      <c r="BI52" s="33"/>
    </row>
    <row r="53" spans="1:61" ht="165">
      <c r="A53" s="31">
        <v>3</v>
      </c>
      <c r="B53" s="122">
        <v>46</v>
      </c>
      <c r="C53" s="17" t="s">
        <v>114</v>
      </c>
      <c r="D53" s="17" t="s">
        <v>711</v>
      </c>
      <c r="E53" s="17" t="s">
        <v>446</v>
      </c>
      <c r="F53" s="31">
        <v>45</v>
      </c>
      <c r="G53" s="31">
        <v>4560521</v>
      </c>
      <c r="H53" s="31">
        <v>1</v>
      </c>
      <c r="I53" s="32" t="s">
        <v>481</v>
      </c>
      <c r="J53" s="33"/>
      <c r="K53" s="31" t="s">
        <v>448</v>
      </c>
      <c r="L53" s="21" t="s">
        <v>160</v>
      </c>
      <c r="M53" s="33"/>
      <c r="N53" s="33"/>
      <c r="O53" s="17" t="s">
        <v>449</v>
      </c>
      <c r="P53" s="20">
        <f t="shared" si="12"/>
        <v>1603.9152542372881</v>
      </c>
      <c r="Q53" s="20">
        <v>1892.62</v>
      </c>
      <c r="R53" s="35">
        <f t="shared" si="13"/>
        <v>1463.4443722527419</v>
      </c>
      <c r="S53" s="17" t="s">
        <v>602</v>
      </c>
      <c r="T53" s="34">
        <v>1.0900000000000001</v>
      </c>
      <c r="U53" s="34">
        <v>1.0409999999999999</v>
      </c>
      <c r="V53" s="34">
        <v>1.0229999999999999</v>
      </c>
      <c r="W53" s="34">
        <v>1.044</v>
      </c>
      <c r="X53" s="31">
        <v>0.9</v>
      </c>
      <c r="Y53" s="35">
        <f t="shared" si="14"/>
        <v>1596.1440677966102</v>
      </c>
      <c r="Z53" s="35">
        <v>1883.45</v>
      </c>
      <c r="AA53" s="35">
        <f t="shared" si="15"/>
        <v>1596.1440677966102</v>
      </c>
      <c r="AB53" s="35">
        <v>1883.45</v>
      </c>
      <c r="AC53" s="31" t="s">
        <v>370</v>
      </c>
      <c r="AD53" s="21" t="s">
        <v>114</v>
      </c>
      <c r="AE53" s="31" t="s">
        <v>264</v>
      </c>
      <c r="AF53" s="31" t="s">
        <v>122</v>
      </c>
      <c r="AG53" s="61">
        <v>41609</v>
      </c>
      <c r="AH53" s="61">
        <v>41609</v>
      </c>
      <c r="AI53" s="33"/>
      <c r="AJ53" s="33"/>
      <c r="AK53" s="17" t="str">
        <f t="shared" si="17"/>
        <v>Поставка разрядников</v>
      </c>
      <c r="AL53" s="21" t="s">
        <v>123</v>
      </c>
      <c r="AM53" s="37">
        <v>796</v>
      </c>
      <c r="AN53" s="37" t="s">
        <v>261</v>
      </c>
      <c r="AO53" s="37">
        <v>1663</v>
      </c>
      <c r="AP53" s="18" t="s">
        <v>598</v>
      </c>
      <c r="AQ53" s="30" t="s">
        <v>597</v>
      </c>
      <c r="AR53" s="38">
        <v>41635</v>
      </c>
      <c r="AS53" s="38">
        <f t="shared" si="16"/>
        <v>41635</v>
      </c>
      <c r="AT53" s="38">
        <v>41815</v>
      </c>
      <c r="AU53" s="21">
        <v>2014</v>
      </c>
      <c r="AV53" s="33"/>
      <c r="AW53" s="31" t="s">
        <v>109</v>
      </c>
      <c r="AX53" s="33"/>
      <c r="AY53" s="31">
        <v>2014</v>
      </c>
      <c r="AZ53" s="33"/>
      <c r="BA53" s="31"/>
      <c r="BB53" s="33"/>
      <c r="BC53" s="33"/>
      <c r="BD53" s="33"/>
      <c r="BE53" s="33"/>
      <c r="BF53" s="33"/>
      <c r="BG53" s="33"/>
      <c r="BH53" s="33"/>
      <c r="BI53" s="33"/>
    </row>
    <row r="54" spans="1:61" ht="165">
      <c r="A54" s="31">
        <v>3</v>
      </c>
      <c r="B54" s="122">
        <v>47</v>
      </c>
      <c r="C54" s="17" t="s">
        <v>114</v>
      </c>
      <c r="D54" s="17" t="s">
        <v>711</v>
      </c>
      <c r="E54" s="17" t="s">
        <v>446</v>
      </c>
      <c r="F54" s="31">
        <v>45</v>
      </c>
      <c r="G54" s="31">
        <v>4560521</v>
      </c>
      <c r="H54" s="31">
        <v>1</v>
      </c>
      <c r="I54" s="32" t="s">
        <v>482</v>
      </c>
      <c r="J54" s="33"/>
      <c r="K54" s="31" t="s">
        <v>448</v>
      </c>
      <c r="L54" s="21" t="s">
        <v>160</v>
      </c>
      <c r="M54" s="33"/>
      <c r="N54" s="33"/>
      <c r="O54" s="17" t="s">
        <v>449</v>
      </c>
      <c r="P54" s="20">
        <f t="shared" si="12"/>
        <v>2052.093220338983</v>
      </c>
      <c r="Q54" s="20">
        <v>2421.4699999999998</v>
      </c>
      <c r="R54" s="35">
        <f t="shared" si="13"/>
        <v>1879.218129768175</v>
      </c>
      <c r="S54" s="17" t="s">
        <v>602</v>
      </c>
      <c r="T54" s="34">
        <v>1.0900000000000001</v>
      </c>
      <c r="U54" s="34">
        <v>1.0409999999999999</v>
      </c>
      <c r="V54" s="34">
        <v>1.0229999999999999</v>
      </c>
      <c r="W54" s="34">
        <v>1.044</v>
      </c>
      <c r="X54" s="31">
        <v>0.9</v>
      </c>
      <c r="Y54" s="35">
        <f t="shared" si="14"/>
        <v>2049.618644067797</v>
      </c>
      <c r="Z54" s="35">
        <v>2418.5500000000002</v>
      </c>
      <c r="AA54" s="35">
        <f t="shared" si="15"/>
        <v>2049.618644067797</v>
      </c>
      <c r="AB54" s="35">
        <v>2418.5500000000002</v>
      </c>
      <c r="AC54" s="31" t="s">
        <v>370</v>
      </c>
      <c r="AD54" s="21" t="s">
        <v>114</v>
      </c>
      <c r="AE54" s="31" t="s">
        <v>264</v>
      </c>
      <c r="AF54" s="31" t="s">
        <v>122</v>
      </c>
      <c r="AG54" s="61">
        <v>41609</v>
      </c>
      <c r="AH54" s="61">
        <v>41609</v>
      </c>
      <c r="AI54" s="33"/>
      <c r="AJ54" s="33"/>
      <c r="AK54" s="17" t="str">
        <f t="shared" si="17"/>
        <v>Поставка реле</v>
      </c>
      <c r="AL54" s="21" t="s">
        <v>123</v>
      </c>
      <c r="AM54" s="37">
        <v>796</v>
      </c>
      <c r="AN54" s="37" t="s">
        <v>261</v>
      </c>
      <c r="AO54" s="37">
        <v>821</v>
      </c>
      <c r="AP54" s="18" t="s">
        <v>598</v>
      </c>
      <c r="AQ54" s="30" t="s">
        <v>597</v>
      </c>
      <c r="AR54" s="38">
        <v>41635</v>
      </c>
      <c r="AS54" s="38">
        <f t="shared" si="16"/>
        <v>41635</v>
      </c>
      <c r="AT54" s="38">
        <v>41815</v>
      </c>
      <c r="AU54" s="21">
        <v>2014</v>
      </c>
      <c r="AV54" s="33"/>
      <c r="AW54" s="31" t="s">
        <v>109</v>
      </c>
      <c r="AX54" s="33"/>
      <c r="AY54" s="31">
        <v>2014</v>
      </c>
      <c r="AZ54" s="33"/>
      <c r="BA54" s="31"/>
      <c r="BB54" s="33"/>
      <c r="BC54" s="33"/>
      <c r="BD54" s="33"/>
      <c r="BE54" s="33"/>
      <c r="BF54" s="33"/>
      <c r="BG54" s="33"/>
      <c r="BH54" s="33"/>
      <c r="BI54" s="33"/>
    </row>
    <row r="55" spans="1:61" ht="165">
      <c r="A55" s="31">
        <v>3</v>
      </c>
      <c r="B55" s="122">
        <v>48</v>
      </c>
      <c r="C55" s="17" t="s">
        <v>114</v>
      </c>
      <c r="D55" s="17" t="s">
        <v>711</v>
      </c>
      <c r="E55" s="17" t="s">
        <v>446</v>
      </c>
      <c r="F55" s="31">
        <v>45</v>
      </c>
      <c r="G55" s="31">
        <v>4560521</v>
      </c>
      <c r="H55" s="31">
        <v>1</v>
      </c>
      <c r="I55" s="32" t="s">
        <v>483</v>
      </c>
      <c r="J55" s="33"/>
      <c r="K55" s="31" t="s">
        <v>448</v>
      </c>
      <c r="L55" s="21" t="s">
        <v>160</v>
      </c>
      <c r="M55" s="33"/>
      <c r="N55" s="33"/>
      <c r="O55" s="17" t="s">
        <v>449</v>
      </c>
      <c r="P55" s="20">
        <f t="shared" si="12"/>
        <v>4229.6949152542375</v>
      </c>
      <c r="Q55" s="20">
        <v>4991.04</v>
      </c>
      <c r="R55" s="35">
        <f t="shared" si="13"/>
        <v>3521.2253261932619</v>
      </c>
      <c r="S55" s="17" t="s">
        <v>602</v>
      </c>
      <c r="T55" s="34">
        <v>1.0900000000000001</v>
      </c>
      <c r="U55" s="34">
        <v>1.0409999999999999</v>
      </c>
      <c r="V55" s="34">
        <v>1.0229999999999999</v>
      </c>
      <c r="W55" s="34">
        <v>1.044</v>
      </c>
      <c r="X55" s="31">
        <v>0.9</v>
      </c>
      <c r="Y55" s="35">
        <f t="shared" si="14"/>
        <v>3840.516949152543</v>
      </c>
      <c r="Z55" s="35">
        <v>4531.8100000000004</v>
      </c>
      <c r="AA55" s="35">
        <f t="shared" si="15"/>
        <v>3840.516949152543</v>
      </c>
      <c r="AB55" s="35">
        <v>4531.8100000000004</v>
      </c>
      <c r="AC55" s="31" t="s">
        <v>370</v>
      </c>
      <c r="AD55" s="21" t="s">
        <v>114</v>
      </c>
      <c r="AE55" s="31" t="s">
        <v>264</v>
      </c>
      <c r="AF55" s="31" t="s">
        <v>122</v>
      </c>
      <c r="AG55" s="61">
        <v>41609</v>
      </c>
      <c r="AH55" s="61">
        <v>41609</v>
      </c>
      <c r="AI55" s="33"/>
      <c r="AJ55" s="33"/>
      <c r="AK55" s="17" t="str">
        <f t="shared" si="17"/>
        <v>Поставка рубильников</v>
      </c>
      <c r="AL55" s="21" t="s">
        <v>123</v>
      </c>
      <c r="AM55" s="37">
        <v>796</v>
      </c>
      <c r="AN55" s="37" t="s">
        <v>261</v>
      </c>
      <c r="AO55" s="37">
        <v>1785</v>
      </c>
      <c r="AP55" s="18" t="s">
        <v>598</v>
      </c>
      <c r="AQ55" s="30" t="s">
        <v>597</v>
      </c>
      <c r="AR55" s="38">
        <v>41635</v>
      </c>
      <c r="AS55" s="38">
        <f t="shared" si="16"/>
        <v>41635</v>
      </c>
      <c r="AT55" s="38">
        <v>41815</v>
      </c>
      <c r="AU55" s="21">
        <v>2014</v>
      </c>
      <c r="AV55" s="33"/>
      <c r="AW55" s="31" t="s">
        <v>109</v>
      </c>
      <c r="AX55" s="33"/>
      <c r="AY55" s="31">
        <v>2014</v>
      </c>
      <c r="AZ55" s="33"/>
      <c r="BA55" s="31"/>
      <c r="BB55" s="33"/>
      <c r="BC55" s="33"/>
      <c r="BD55" s="33"/>
      <c r="BE55" s="33"/>
      <c r="BF55" s="33"/>
      <c r="BG55" s="33"/>
      <c r="BH55" s="33"/>
      <c r="BI55" s="33"/>
    </row>
    <row r="56" spans="1:61" ht="165">
      <c r="A56" s="31">
        <v>3</v>
      </c>
      <c r="B56" s="122">
        <v>49</v>
      </c>
      <c r="C56" s="17" t="s">
        <v>114</v>
      </c>
      <c r="D56" s="17" t="s">
        <v>711</v>
      </c>
      <c r="E56" s="17" t="s">
        <v>446</v>
      </c>
      <c r="F56" s="31">
        <v>45</v>
      </c>
      <c r="G56" s="31">
        <v>4560521</v>
      </c>
      <c r="H56" s="31">
        <v>1</v>
      </c>
      <c r="I56" s="32" t="s">
        <v>484</v>
      </c>
      <c r="J56" s="33"/>
      <c r="K56" s="31" t="s">
        <v>448</v>
      </c>
      <c r="L56" s="21" t="s">
        <v>160</v>
      </c>
      <c r="M56" s="33"/>
      <c r="N56" s="33"/>
      <c r="O56" s="17" t="s">
        <v>449</v>
      </c>
      <c r="P56" s="20">
        <f t="shared" si="12"/>
        <v>492.16949152542372</v>
      </c>
      <c r="Q56" s="20">
        <v>580.76</v>
      </c>
      <c r="R56" s="35">
        <f t="shared" si="13"/>
        <v>561.99775943438135</v>
      </c>
      <c r="S56" s="17" t="s">
        <v>602</v>
      </c>
      <c r="T56" s="34">
        <v>1.0900000000000001</v>
      </c>
      <c r="U56" s="34">
        <v>1.0409999999999999</v>
      </c>
      <c r="V56" s="34">
        <v>1.0229999999999999</v>
      </c>
      <c r="W56" s="34">
        <v>1.044</v>
      </c>
      <c r="X56" s="31">
        <v>0.9</v>
      </c>
      <c r="Y56" s="35">
        <f t="shared" si="14"/>
        <v>612.95762711864404</v>
      </c>
      <c r="Z56" s="35">
        <v>723.29</v>
      </c>
      <c r="AA56" s="35">
        <f t="shared" si="15"/>
        <v>492.16949152542372</v>
      </c>
      <c r="AB56" s="35">
        <v>580.76</v>
      </c>
      <c r="AC56" s="31" t="s">
        <v>370</v>
      </c>
      <c r="AD56" s="21" t="s">
        <v>114</v>
      </c>
      <c r="AE56" s="31" t="s">
        <v>264</v>
      </c>
      <c r="AF56" s="31" t="s">
        <v>122</v>
      </c>
      <c r="AG56" s="61">
        <v>41609</v>
      </c>
      <c r="AH56" s="61">
        <v>41609</v>
      </c>
      <c r="AI56" s="33"/>
      <c r="AJ56" s="33"/>
      <c r="AK56" s="17" t="str">
        <f t="shared" si="17"/>
        <v>Поставка силикагеля и цеолита</v>
      </c>
      <c r="AL56" s="21" t="s">
        <v>123</v>
      </c>
      <c r="AM56" s="37">
        <v>168</v>
      </c>
      <c r="AN56" s="37" t="s">
        <v>472</v>
      </c>
      <c r="AO56" s="37">
        <v>128.85</v>
      </c>
      <c r="AP56" s="18" t="s">
        <v>598</v>
      </c>
      <c r="AQ56" s="30" t="s">
        <v>597</v>
      </c>
      <c r="AR56" s="38">
        <v>41635</v>
      </c>
      <c r="AS56" s="38">
        <f t="shared" si="16"/>
        <v>41635</v>
      </c>
      <c r="AT56" s="38">
        <v>41815</v>
      </c>
      <c r="AU56" s="21">
        <v>2014</v>
      </c>
      <c r="AV56" s="33"/>
      <c r="AW56" s="31" t="s">
        <v>109</v>
      </c>
      <c r="AX56" s="33"/>
      <c r="AY56" s="31">
        <v>2014</v>
      </c>
      <c r="AZ56" s="33"/>
      <c r="BA56" s="31"/>
      <c r="BB56" s="33"/>
      <c r="BC56" s="33"/>
      <c r="BD56" s="33"/>
      <c r="BE56" s="33"/>
      <c r="BF56" s="33"/>
      <c r="BG56" s="33"/>
      <c r="BH56" s="33"/>
      <c r="BI56" s="33"/>
    </row>
    <row r="57" spans="1:61" ht="165">
      <c r="A57" s="31">
        <v>3</v>
      </c>
      <c r="B57" s="122">
        <v>50</v>
      </c>
      <c r="C57" s="17" t="s">
        <v>114</v>
      </c>
      <c r="D57" s="17" t="s">
        <v>711</v>
      </c>
      <c r="E57" s="17" t="s">
        <v>446</v>
      </c>
      <c r="F57" s="31">
        <v>45</v>
      </c>
      <c r="G57" s="31">
        <v>4560521</v>
      </c>
      <c r="H57" s="31">
        <v>1</v>
      </c>
      <c r="I57" s="32" t="s">
        <v>485</v>
      </c>
      <c r="J57" s="33"/>
      <c r="K57" s="31" t="s">
        <v>448</v>
      </c>
      <c r="L57" s="21" t="s">
        <v>160</v>
      </c>
      <c r="M57" s="33"/>
      <c r="N57" s="33"/>
      <c r="O57" s="17" t="s">
        <v>449</v>
      </c>
      <c r="P57" s="20">
        <f t="shared" si="12"/>
        <v>692.82203389830511</v>
      </c>
      <c r="Q57" s="20">
        <v>817.53</v>
      </c>
      <c r="R57" s="35">
        <f t="shared" si="13"/>
        <v>579.13842303144827</v>
      </c>
      <c r="S57" s="17" t="s">
        <v>602</v>
      </c>
      <c r="T57" s="34">
        <v>1.0900000000000001</v>
      </c>
      <c r="U57" s="34">
        <v>1.0409999999999999</v>
      </c>
      <c r="V57" s="34">
        <v>1.0229999999999999</v>
      </c>
      <c r="W57" s="34">
        <v>1.044</v>
      </c>
      <c r="X57" s="31">
        <v>0.9</v>
      </c>
      <c r="Y57" s="35">
        <f t="shared" si="14"/>
        <v>631.65254237288138</v>
      </c>
      <c r="Z57" s="35">
        <v>745.35</v>
      </c>
      <c r="AA57" s="35">
        <f t="shared" si="15"/>
        <v>631.65254237288138</v>
      </c>
      <c r="AB57" s="35">
        <v>745.35</v>
      </c>
      <c r="AC57" s="31" t="s">
        <v>370</v>
      </c>
      <c r="AD57" s="21" t="s">
        <v>114</v>
      </c>
      <c r="AE57" s="31" t="s">
        <v>264</v>
      </c>
      <c r="AF57" s="31" t="s">
        <v>122</v>
      </c>
      <c r="AG57" s="61">
        <v>41609</v>
      </c>
      <c r="AH57" s="61">
        <v>41609</v>
      </c>
      <c r="AI57" s="33"/>
      <c r="AJ57" s="33"/>
      <c r="AK57" s="17" t="str">
        <f t="shared" si="17"/>
        <v>Поставка смазки</v>
      </c>
      <c r="AL57" s="21" t="s">
        <v>123</v>
      </c>
      <c r="AM57" s="37">
        <v>168</v>
      </c>
      <c r="AN57" s="37" t="s">
        <v>261</v>
      </c>
      <c r="AO57" s="37">
        <v>1893</v>
      </c>
      <c r="AP57" s="18" t="s">
        <v>598</v>
      </c>
      <c r="AQ57" s="30" t="s">
        <v>597</v>
      </c>
      <c r="AR57" s="38">
        <v>41635</v>
      </c>
      <c r="AS57" s="38">
        <f t="shared" si="16"/>
        <v>41635</v>
      </c>
      <c r="AT57" s="38">
        <v>41815</v>
      </c>
      <c r="AU57" s="21">
        <v>2014</v>
      </c>
      <c r="AV57" s="33"/>
      <c r="AW57" s="31" t="s">
        <v>109</v>
      </c>
      <c r="AX57" s="33"/>
      <c r="AY57" s="31">
        <v>2014</v>
      </c>
      <c r="AZ57" s="33"/>
      <c r="BA57" s="31"/>
      <c r="BB57" s="33"/>
      <c r="BC57" s="33"/>
      <c r="BD57" s="33"/>
      <c r="BE57" s="33"/>
      <c r="BF57" s="33"/>
      <c r="BG57" s="33"/>
      <c r="BH57" s="33"/>
      <c r="BI57" s="33"/>
    </row>
    <row r="58" spans="1:61" ht="165">
      <c r="A58" s="31">
        <v>3</v>
      </c>
      <c r="B58" s="122">
        <v>51</v>
      </c>
      <c r="C58" s="17" t="s">
        <v>114</v>
      </c>
      <c r="D58" s="17" t="s">
        <v>711</v>
      </c>
      <c r="E58" s="17" t="s">
        <v>446</v>
      </c>
      <c r="F58" s="31">
        <v>45</v>
      </c>
      <c r="G58" s="31">
        <v>4560521</v>
      </c>
      <c r="H58" s="31">
        <v>1</v>
      </c>
      <c r="I58" s="32" t="s">
        <v>486</v>
      </c>
      <c r="J58" s="33"/>
      <c r="K58" s="31" t="s">
        <v>448</v>
      </c>
      <c r="L58" s="21" t="s">
        <v>160</v>
      </c>
      <c r="M58" s="33"/>
      <c r="N58" s="33"/>
      <c r="O58" s="17" t="s">
        <v>449</v>
      </c>
      <c r="P58" s="20">
        <f t="shared" si="12"/>
        <v>7822.6355932203387</v>
      </c>
      <c r="Q58" s="20">
        <v>9230.7099999999991</v>
      </c>
      <c r="R58" s="35">
        <f t="shared" si="13"/>
        <v>7499.3899746060652</v>
      </c>
      <c r="S58" s="17" t="s">
        <v>602</v>
      </c>
      <c r="T58" s="34">
        <v>1.0900000000000001</v>
      </c>
      <c r="U58" s="34">
        <v>1.0409999999999999</v>
      </c>
      <c r="V58" s="34">
        <v>1.0229999999999999</v>
      </c>
      <c r="W58" s="34">
        <v>1.044</v>
      </c>
      <c r="X58" s="31">
        <v>0.9</v>
      </c>
      <c r="Y58" s="35">
        <f t="shared" si="14"/>
        <v>8179.4067796610179</v>
      </c>
      <c r="Z58" s="35">
        <v>9651.7000000000007</v>
      </c>
      <c r="AA58" s="35">
        <f t="shared" si="15"/>
        <v>7822.6355932203387</v>
      </c>
      <c r="AB58" s="35">
        <v>9230.7099999999991</v>
      </c>
      <c r="AC58" s="31" t="s">
        <v>121</v>
      </c>
      <c r="AD58" s="21" t="s">
        <v>114</v>
      </c>
      <c r="AE58" s="31" t="s">
        <v>264</v>
      </c>
      <c r="AF58" s="31" t="s">
        <v>122</v>
      </c>
      <c r="AG58" s="61">
        <v>41609</v>
      </c>
      <c r="AH58" s="61">
        <v>41609</v>
      </c>
      <c r="AI58" s="33"/>
      <c r="AJ58" s="33"/>
      <c r="AK58" s="17" t="str">
        <f t="shared" si="17"/>
        <v>Поставка трансформаторов измерительных 35-110 кВ</v>
      </c>
      <c r="AL58" s="21" t="s">
        <v>123</v>
      </c>
      <c r="AM58" s="37">
        <v>796</v>
      </c>
      <c r="AN58" s="37" t="s">
        <v>261</v>
      </c>
      <c r="AO58" s="37">
        <v>53</v>
      </c>
      <c r="AP58" s="18" t="s">
        <v>598</v>
      </c>
      <c r="AQ58" s="30" t="s">
        <v>597</v>
      </c>
      <c r="AR58" s="38">
        <v>41635</v>
      </c>
      <c r="AS58" s="38">
        <f t="shared" si="16"/>
        <v>41635</v>
      </c>
      <c r="AT58" s="38">
        <v>41815</v>
      </c>
      <c r="AU58" s="21">
        <v>2014</v>
      </c>
      <c r="AV58" s="33"/>
      <c r="AW58" s="31" t="s">
        <v>109</v>
      </c>
      <c r="AX58" s="33"/>
      <c r="AY58" s="31">
        <v>2014</v>
      </c>
      <c r="AZ58" s="33"/>
      <c r="BA58" s="31"/>
      <c r="BB58" s="33"/>
      <c r="BC58" s="33"/>
      <c r="BD58" s="33"/>
      <c r="BE58" s="33"/>
      <c r="BF58" s="33"/>
      <c r="BG58" s="33"/>
      <c r="BH58" s="33"/>
      <c r="BI58" s="33"/>
    </row>
    <row r="59" spans="1:61" ht="165">
      <c r="A59" s="31">
        <v>3</v>
      </c>
      <c r="B59" s="122">
        <v>52</v>
      </c>
      <c r="C59" s="17" t="s">
        <v>114</v>
      </c>
      <c r="D59" s="17" t="s">
        <v>711</v>
      </c>
      <c r="E59" s="17" t="s">
        <v>446</v>
      </c>
      <c r="F59" s="31">
        <v>45</v>
      </c>
      <c r="G59" s="31">
        <v>4560521</v>
      </c>
      <c r="H59" s="31">
        <v>1</v>
      </c>
      <c r="I59" s="32" t="s">
        <v>487</v>
      </c>
      <c r="J59" s="33"/>
      <c r="K59" s="31" t="s">
        <v>448</v>
      </c>
      <c r="L59" s="21" t="s">
        <v>160</v>
      </c>
      <c r="M59" s="33"/>
      <c r="N59" s="33"/>
      <c r="O59" s="17" t="s">
        <v>449</v>
      </c>
      <c r="P59" s="20">
        <f t="shared" si="12"/>
        <v>6741.7711864406783</v>
      </c>
      <c r="Q59" s="20">
        <v>7955.29</v>
      </c>
      <c r="R59" s="35">
        <f t="shared" si="13"/>
        <v>6888.3400804081803</v>
      </c>
      <c r="S59" s="17" t="s">
        <v>602</v>
      </c>
      <c r="T59" s="34">
        <v>1.0900000000000001</v>
      </c>
      <c r="U59" s="34">
        <v>1.0409999999999999</v>
      </c>
      <c r="V59" s="34">
        <v>1.0229999999999999</v>
      </c>
      <c r="W59" s="34">
        <v>1.044</v>
      </c>
      <c r="X59" s="31">
        <v>0.9</v>
      </c>
      <c r="Y59" s="35">
        <f t="shared" si="14"/>
        <v>7512.9491525423737</v>
      </c>
      <c r="Z59" s="35">
        <v>8865.2800000000007</v>
      </c>
      <c r="AA59" s="35">
        <f t="shared" si="15"/>
        <v>6741.6949152542375</v>
      </c>
      <c r="AB59" s="35">
        <v>7955.2</v>
      </c>
      <c r="AC59" s="31" t="s">
        <v>121</v>
      </c>
      <c r="AD59" s="21" t="s">
        <v>114</v>
      </c>
      <c r="AE59" s="31" t="s">
        <v>264</v>
      </c>
      <c r="AF59" s="31" t="s">
        <v>122</v>
      </c>
      <c r="AG59" s="61">
        <v>41609</v>
      </c>
      <c r="AH59" s="61">
        <v>41609</v>
      </c>
      <c r="AI59" s="33"/>
      <c r="AJ59" s="33"/>
      <c r="AK59" s="17" t="str">
        <f t="shared" si="17"/>
        <v>Поставка микропроцессорных устройств РЗА</v>
      </c>
      <c r="AL59" s="21" t="s">
        <v>123</v>
      </c>
      <c r="AM59" s="37">
        <v>796</v>
      </c>
      <c r="AN59" s="37" t="s">
        <v>261</v>
      </c>
      <c r="AO59" s="37">
        <v>136</v>
      </c>
      <c r="AP59" s="18" t="s">
        <v>598</v>
      </c>
      <c r="AQ59" s="30" t="s">
        <v>597</v>
      </c>
      <c r="AR59" s="38">
        <v>41635</v>
      </c>
      <c r="AS59" s="38">
        <f t="shared" si="16"/>
        <v>41635</v>
      </c>
      <c r="AT59" s="38">
        <v>41815</v>
      </c>
      <c r="AU59" s="21">
        <v>2014</v>
      </c>
      <c r="AV59" s="33"/>
      <c r="AW59" s="31" t="s">
        <v>109</v>
      </c>
      <c r="AX59" s="33"/>
      <c r="AY59" s="31">
        <v>2014</v>
      </c>
      <c r="AZ59" s="33"/>
      <c r="BA59" s="31"/>
      <c r="BB59" s="33"/>
      <c r="BC59" s="33"/>
      <c r="BD59" s="33"/>
      <c r="BE59" s="33"/>
      <c r="BF59" s="33"/>
      <c r="BG59" s="33"/>
      <c r="BH59" s="33"/>
      <c r="BI59" s="33"/>
    </row>
    <row r="60" spans="1:61" ht="165">
      <c r="A60" s="31">
        <v>3</v>
      </c>
      <c r="B60" s="122">
        <v>53</v>
      </c>
      <c r="C60" s="17" t="s">
        <v>114</v>
      </c>
      <c r="D60" s="17" t="s">
        <v>711</v>
      </c>
      <c r="E60" s="17" t="s">
        <v>446</v>
      </c>
      <c r="F60" s="31">
        <v>45</v>
      </c>
      <c r="G60" s="31">
        <v>4560521</v>
      </c>
      <c r="H60" s="31">
        <v>1</v>
      </c>
      <c r="I60" s="32" t="s">
        <v>488</v>
      </c>
      <c r="J60" s="33"/>
      <c r="K60" s="31" t="s">
        <v>448</v>
      </c>
      <c r="L60" s="21" t="s">
        <v>160</v>
      </c>
      <c r="M60" s="33"/>
      <c r="N60" s="33"/>
      <c r="O60" s="17" t="s">
        <v>449</v>
      </c>
      <c r="P60" s="20">
        <f t="shared" si="12"/>
        <v>509.96610169491527</v>
      </c>
      <c r="Q60" s="20">
        <v>601.76</v>
      </c>
      <c r="R60" s="35">
        <f t="shared" si="13"/>
        <v>277.57618601161141</v>
      </c>
      <c r="S60" s="17" t="s">
        <v>602</v>
      </c>
      <c r="T60" s="34">
        <v>1.0900000000000001</v>
      </c>
      <c r="U60" s="34">
        <v>1.0409999999999999</v>
      </c>
      <c r="V60" s="34">
        <v>1.0229999999999999</v>
      </c>
      <c r="W60" s="34">
        <v>1.044</v>
      </c>
      <c r="X60" s="31">
        <v>0.9</v>
      </c>
      <c r="Y60" s="35">
        <f t="shared" si="14"/>
        <v>302.74576271186442</v>
      </c>
      <c r="Z60" s="35">
        <v>357.24</v>
      </c>
      <c r="AA60" s="35">
        <f t="shared" si="15"/>
        <v>302.74576271186442</v>
      </c>
      <c r="AB60" s="35">
        <v>357.24</v>
      </c>
      <c r="AC60" s="31" t="s">
        <v>370</v>
      </c>
      <c r="AD60" s="21" t="s">
        <v>114</v>
      </c>
      <c r="AE60" s="31" t="s">
        <v>264</v>
      </c>
      <c r="AF60" s="31" t="s">
        <v>700</v>
      </c>
      <c r="AG60" s="61">
        <v>41609</v>
      </c>
      <c r="AH60" s="61">
        <v>41609</v>
      </c>
      <c r="AI60" s="33"/>
      <c r="AJ60" s="33"/>
      <c r="AK60" s="17" t="str">
        <f t="shared" si="17"/>
        <v>Поставка цветного металлопроката</v>
      </c>
      <c r="AL60" s="21" t="s">
        <v>123</v>
      </c>
      <c r="AM60" s="37">
        <v>796</v>
      </c>
      <c r="AN60" s="37" t="s">
        <v>470</v>
      </c>
      <c r="AO60" s="37">
        <v>2536.9</v>
      </c>
      <c r="AP60" s="18" t="s">
        <v>598</v>
      </c>
      <c r="AQ60" s="30" t="s">
        <v>597</v>
      </c>
      <c r="AR60" s="38">
        <v>41635</v>
      </c>
      <c r="AS60" s="38">
        <f t="shared" si="16"/>
        <v>41635</v>
      </c>
      <c r="AT60" s="38">
        <v>41815</v>
      </c>
      <c r="AU60" s="21">
        <v>2014</v>
      </c>
      <c r="AV60" s="33"/>
      <c r="AW60" s="31" t="s">
        <v>109</v>
      </c>
      <c r="AX60" s="33"/>
      <c r="AY60" s="31">
        <v>2014</v>
      </c>
      <c r="AZ60" s="33"/>
      <c r="BA60" s="31"/>
      <c r="BB60" s="33"/>
      <c r="BC60" s="33"/>
      <c r="BD60" s="33"/>
      <c r="BE60" s="33"/>
      <c r="BF60" s="33"/>
      <c r="BG60" s="33"/>
      <c r="BH60" s="33"/>
      <c r="BI60" s="33"/>
    </row>
    <row r="61" spans="1:61" ht="165">
      <c r="A61" s="31">
        <v>3</v>
      </c>
      <c r="B61" s="122">
        <v>54</v>
      </c>
      <c r="C61" s="17" t="s">
        <v>114</v>
      </c>
      <c r="D61" s="17" t="s">
        <v>711</v>
      </c>
      <c r="E61" s="17" t="s">
        <v>446</v>
      </c>
      <c r="F61" s="31">
        <v>45</v>
      </c>
      <c r="G61" s="31">
        <v>4560521</v>
      </c>
      <c r="H61" s="31">
        <v>1</v>
      </c>
      <c r="I61" s="32" t="s">
        <v>489</v>
      </c>
      <c r="J61" s="33"/>
      <c r="K61" s="31" t="s">
        <v>448</v>
      </c>
      <c r="L61" s="21" t="s">
        <v>160</v>
      </c>
      <c r="M61" s="33"/>
      <c r="N61" s="33"/>
      <c r="O61" s="17" t="s">
        <v>449</v>
      </c>
      <c r="P61" s="20">
        <f t="shared" si="12"/>
        <v>1344.7796610169491</v>
      </c>
      <c r="Q61" s="20">
        <v>1586.84</v>
      </c>
      <c r="R61" s="35">
        <f t="shared" si="13"/>
        <v>1289.248299187175</v>
      </c>
      <c r="S61" s="17" t="s">
        <v>602</v>
      </c>
      <c r="T61" s="34">
        <v>1.0900000000000001</v>
      </c>
      <c r="U61" s="34">
        <v>1.0409999999999999</v>
      </c>
      <c r="V61" s="34">
        <v>1.0229999999999999</v>
      </c>
      <c r="W61" s="34">
        <v>1.044</v>
      </c>
      <c r="X61" s="31">
        <v>0.9</v>
      </c>
      <c r="Y61" s="35">
        <f t="shared" si="14"/>
        <v>1406.1525423728815</v>
      </c>
      <c r="Z61" s="20">
        <v>1659.26</v>
      </c>
      <c r="AA61" s="35">
        <f t="shared" si="15"/>
        <v>1344.7796610169491</v>
      </c>
      <c r="AB61" s="20">
        <v>1586.84</v>
      </c>
      <c r="AC61" s="31" t="s">
        <v>680</v>
      </c>
      <c r="AD61" s="21" t="s">
        <v>114</v>
      </c>
      <c r="AE61" s="31" t="s">
        <v>264</v>
      </c>
      <c r="AF61" s="31" t="s">
        <v>122</v>
      </c>
      <c r="AG61" s="61">
        <v>41609</v>
      </c>
      <c r="AH61" s="61">
        <v>41609</v>
      </c>
      <c r="AI61" s="33"/>
      <c r="AJ61" s="33"/>
      <c r="AK61" s="17" t="str">
        <f t="shared" si="17"/>
        <v>Поставка подвесных полимерных изоляторов 10-500 кВ</v>
      </c>
      <c r="AL61" s="21" t="s">
        <v>123</v>
      </c>
      <c r="AM61" s="37">
        <v>796</v>
      </c>
      <c r="AN61" s="37" t="s">
        <v>261</v>
      </c>
      <c r="AO61" s="37">
        <v>1030</v>
      </c>
      <c r="AP61" s="18" t="s">
        <v>598</v>
      </c>
      <c r="AQ61" s="30" t="s">
        <v>597</v>
      </c>
      <c r="AR61" s="38">
        <v>41635</v>
      </c>
      <c r="AS61" s="38">
        <f t="shared" si="16"/>
        <v>41635</v>
      </c>
      <c r="AT61" s="38">
        <v>41815</v>
      </c>
      <c r="AU61" s="21">
        <v>2014</v>
      </c>
      <c r="AV61" s="33"/>
      <c r="AW61" s="31" t="s">
        <v>109</v>
      </c>
      <c r="AX61" s="33"/>
      <c r="AY61" s="31">
        <v>2014</v>
      </c>
      <c r="AZ61" s="33"/>
      <c r="BA61" s="31"/>
      <c r="BB61" s="33"/>
      <c r="BC61" s="33"/>
      <c r="BD61" s="33"/>
      <c r="BE61" s="33"/>
      <c r="BF61" s="33"/>
      <c r="BG61" s="33"/>
      <c r="BH61" s="33"/>
      <c r="BI61" s="33"/>
    </row>
    <row r="62" spans="1:61" ht="165">
      <c r="A62" s="31">
        <v>3</v>
      </c>
      <c r="B62" s="122">
        <v>55</v>
      </c>
      <c r="C62" s="17" t="s">
        <v>114</v>
      </c>
      <c r="D62" s="17" t="s">
        <v>711</v>
      </c>
      <c r="E62" s="17" t="s">
        <v>446</v>
      </c>
      <c r="F62" s="31">
        <v>45</v>
      </c>
      <c r="G62" s="31">
        <v>4560521</v>
      </c>
      <c r="H62" s="31">
        <v>1</v>
      </c>
      <c r="I62" s="32" t="s">
        <v>490</v>
      </c>
      <c r="J62" s="33"/>
      <c r="K62" s="31" t="s">
        <v>448</v>
      </c>
      <c r="L62" s="21" t="s">
        <v>160</v>
      </c>
      <c r="M62" s="33"/>
      <c r="N62" s="33"/>
      <c r="O62" s="17" t="s">
        <v>449</v>
      </c>
      <c r="P62" s="20">
        <f t="shared" si="12"/>
        <v>3932.4237288135596</v>
      </c>
      <c r="Q62" s="35">
        <v>4640.26</v>
      </c>
      <c r="R62" s="35">
        <f t="shared" si="13"/>
        <v>3682.8805873614274</v>
      </c>
      <c r="S62" s="17" t="s">
        <v>602</v>
      </c>
      <c r="T62" s="34">
        <v>1.0900000000000001</v>
      </c>
      <c r="U62" s="34">
        <v>1.0409999999999999</v>
      </c>
      <c r="V62" s="34">
        <v>1.0229999999999999</v>
      </c>
      <c r="W62" s="34">
        <v>1.044</v>
      </c>
      <c r="X62" s="31">
        <v>0.9</v>
      </c>
      <c r="Y62" s="35">
        <f t="shared" si="14"/>
        <v>4016.8305084745762</v>
      </c>
      <c r="Z62" s="35">
        <v>4739.8599999999997</v>
      </c>
      <c r="AA62" s="35">
        <f t="shared" si="15"/>
        <v>3932.4237288135596</v>
      </c>
      <c r="AB62" s="35">
        <v>4640.26</v>
      </c>
      <c r="AC62" s="31" t="s">
        <v>680</v>
      </c>
      <c r="AD62" s="21" t="s">
        <v>114</v>
      </c>
      <c r="AE62" s="31" t="s">
        <v>264</v>
      </c>
      <c r="AF62" s="31" t="s">
        <v>122</v>
      </c>
      <c r="AG62" s="61">
        <v>41609</v>
      </c>
      <c r="AH62" s="61">
        <v>41609</v>
      </c>
      <c r="AI62" s="33"/>
      <c r="AJ62" s="33"/>
      <c r="AK62" s="17" t="str">
        <f t="shared" si="17"/>
        <v>Поставка опорных полимерных изоляторов 10-220 кВ</v>
      </c>
      <c r="AL62" s="21" t="s">
        <v>123</v>
      </c>
      <c r="AM62" s="37">
        <v>796</v>
      </c>
      <c r="AN62" s="37" t="s">
        <v>261</v>
      </c>
      <c r="AO62" s="37">
        <v>507</v>
      </c>
      <c r="AP62" s="18" t="s">
        <v>598</v>
      </c>
      <c r="AQ62" s="30" t="s">
        <v>597</v>
      </c>
      <c r="AR62" s="38">
        <v>41635</v>
      </c>
      <c r="AS62" s="38">
        <f t="shared" si="16"/>
        <v>41635</v>
      </c>
      <c r="AT62" s="38">
        <v>41815</v>
      </c>
      <c r="AU62" s="21">
        <v>2014</v>
      </c>
      <c r="AV62" s="33"/>
      <c r="AW62" s="31" t="s">
        <v>109</v>
      </c>
      <c r="AX62" s="33"/>
      <c r="AY62" s="31">
        <v>2014</v>
      </c>
      <c r="AZ62" s="33"/>
      <c r="BA62" s="31"/>
      <c r="BB62" s="33"/>
      <c r="BC62" s="33"/>
      <c r="BD62" s="33"/>
      <c r="BE62" s="33"/>
      <c r="BF62" s="33"/>
      <c r="BG62" s="33"/>
      <c r="BH62" s="33"/>
      <c r="BI62" s="33"/>
    </row>
    <row r="63" spans="1:61" ht="165">
      <c r="A63" s="31">
        <v>3</v>
      </c>
      <c r="B63" s="122">
        <v>56</v>
      </c>
      <c r="C63" s="17" t="s">
        <v>114</v>
      </c>
      <c r="D63" s="17" t="s">
        <v>711</v>
      </c>
      <c r="E63" s="17" t="s">
        <v>446</v>
      </c>
      <c r="F63" s="31">
        <v>45</v>
      </c>
      <c r="G63" s="31">
        <v>4560521</v>
      </c>
      <c r="H63" s="31">
        <v>1</v>
      </c>
      <c r="I63" s="32" t="s">
        <v>491</v>
      </c>
      <c r="J63" s="33"/>
      <c r="K63" s="31" t="s">
        <v>448</v>
      </c>
      <c r="L63" s="21" t="s">
        <v>160</v>
      </c>
      <c r="M63" s="33"/>
      <c r="N63" s="33"/>
      <c r="O63" s="17" t="s">
        <v>449</v>
      </c>
      <c r="P63" s="20">
        <f t="shared" si="12"/>
        <v>9839.4915254237294</v>
      </c>
      <c r="Q63" s="20">
        <v>11610.6</v>
      </c>
      <c r="R63" s="35">
        <f t="shared" si="13"/>
        <v>9962.8980505085183</v>
      </c>
      <c r="S63" s="17" t="s">
        <v>602</v>
      </c>
      <c r="T63" s="34">
        <v>1.0900000000000001</v>
      </c>
      <c r="U63" s="34">
        <v>1.0409999999999999</v>
      </c>
      <c r="V63" s="34">
        <v>1.0229999999999999</v>
      </c>
      <c r="W63" s="34">
        <v>1.044</v>
      </c>
      <c r="X63" s="31">
        <v>0.9</v>
      </c>
      <c r="Y63" s="35">
        <f t="shared" si="14"/>
        <v>10866.296610169491</v>
      </c>
      <c r="Z63" s="35">
        <v>12822.23</v>
      </c>
      <c r="AA63" s="35">
        <f t="shared" si="15"/>
        <v>9839.4915254237294</v>
      </c>
      <c r="AB63" s="35">
        <v>11610.6</v>
      </c>
      <c r="AC63" s="31" t="s">
        <v>680</v>
      </c>
      <c r="AD63" s="21" t="s">
        <v>114</v>
      </c>
      <c r="AE63" s="31" t="s">
        <v>264</v>
      </c>
      <c r="AF63" s="31" t="s">
        <v>122</v>
      </c>
      <c r="AG63" s="61">
        <v>41609</v>
      </c>
      <c r="AH63" s="61">
        <v>41609</v>
      </c>
      <c r="AI63" s="33"/>
      <c r="AJ63" s="33"/>
      <c r="AK63" s="17" t="str">
        <f t="shared" si="17"/>
        <v>Поставка линейных стеклянных изоляторов 10-220 кВ</v>
      </c>
      <c r="AL63" s="21" t="s">
        <v>123</v>
      </c>
      <c r="AM63" s="37">
        <v>796</v>
      </c>
      <c r="AN63" s="37" t="s">
        <v>261</v>
      </c>
      <c r="AO63" s="37">
        <v>21801</v>
      </c>
      <c r="AP63" s="18" t="s">
        <v>598</v>
      </c>
      <c r="AQ63" s="30" t="s">
        <v>597</v>
      </c>
      <c r="AR63" s="38">
        <v>41635</v>
      </c>
      <c r="AS63" s="38">
        <f t="shared" si="16"/>
        <v>41635</v>
      </c>
      <c r="AT63" s="38">
        <v>41815</v>
      </c>
      <c r="AU63" s="21">
        <v>2014</v>
      </c>
      <c r="AV63" s="33"/>
      <c r="AW63" s="31" t="s">
        <v>109</v>
      </c>
      <c r="AX63" s="33"/>
      <c r="AY63" s="31">
        <v>2014</v>
      </c>
      <c r="AZ63" s="33"/>
      <c r="BA63" s="31"/>
      <c r="BB63" s="33"/>
      <c r="BC63" s="33"/>
      <c r="BD63" s="33"/>
      <c r="BE63" s="33"/>
      <c r="BF63" s="33"/>
      <c r="BG63" s="33"/>
      <c r="BH63" s="33"/>
      <c r="BI63" s="33"/>
    </row>
    <row r="64" spans="1:61" ht="165">
      <c r="A64" s="31">
        <v>3</v>
      </c>
      <c r="B64" s="122">
        <v>57</v>
      </c>
      <c r="C64" s="17" t="s">
        <v>114</v>
      </c>
      <c r="D64" s="17" t="s">
        <v>711</v>
      </c>
      <c r="E64" s="17" t="s">
        <v>446</v>
      </c>
      <c r="F64" s="31">
        <v>45</v>
      </c>
      <c r="G64" s="31">
        <v>4560521</v>
      </c>
      <c r="H64" s="31">
        <v>1</v>
      </c>
      <c r="I64" s="32" t="s">
        <v>492</v>
      </c>
      <c r="J64" s="33"/>
      <c r="K64" s="31" t="s">
        <v>448</v>
      </c>
      <c r="L64" s="21" t="s">
        <v>160</v>
      </c>
      <c r="M64" s="33"/>
      <c r="N64" s="33"/>
      <c r="O64" s="17" t="s">
        <v>449</v>
      </c>
      <c r="P64" s="20">
        <f t="shared" si="12"/>
        <v>7029.9322033898306</v>
      </c>
      <c r="Q64" s="35">
        <v>8295.32</v>
      </c>
      <c r="R64" s="35">
        <f t="shared" si="13"/>
        <v>6178.0903438967216</v>
      </c>
      <c r="S64" s="17" t="s">
        <v>602</v>
      </c>
      <c r="T64" s="34">
        <v>1.0900000000000001</v>
      </c>
      <c r="U64" s="34">
        <v>1.0409999999999999</v>
      </c>
      <c r="V64" s="34">
        <v>1.0229999999999999</v>
      </c>
      <c r="W64" s="34">
        <v>1.044</v>
      </c>
      <c r="X64" s="31">
        <v>0.9</v>
      </c>
      <c r="Y64" s="35">
        <f t="shared" si="14"/>
        <v>6738.2966101694919</v>
      </c>
      <c r="Z64" s="35">
        <v>7951.19</v>
      </c>
      <c r="AA64" s="35">
        <f t="shared" si="15"/>
        <v>6738.2966101694919</v>
      </c>
      <c r="AB64" s="35">
        <v>7951.19</v>
      </c>
      <c r="AC64" s="31" t="s">
        <v>680</v>
      </c>
      <c r="AD64" s="21" t="s">
        <v>114</v>
      </c>
      <c r="AE64" s="31" t="s">
        <v>264</v>
      </c>
      <c r="AF64" s="31" t="s">
        <v>122</v>
      </c>
      <c r="AG64" s="61">
        <v>41609</v>
      </c>
      <c r="AH64" s="61">
        <v>41609</v>
      </c>
      <c r="AI64" s="33"/>
      <c r="AJ64" s="33"/>
      <c r="AK64" s="17" t="str">
        <f t="shared" si="17"/>
        <v>Поставка вводов 35-220 кВ</v>
      </c>
      <c r="AL64" s="21" t="s">
        <v>123</v>
      </c>
      <c r="AM64" s="37">
        <v>796</v>
      </c>
      <c r="AN64" s="37" t="s">
        <v>261</v>
      </c>
      <c r="AO64" s="37">
        <v>71</v>
      </c>
      <c r="AP64" s="18" t="s">
        <v>598</v>
      </c>
      <c r="AQ64" s="30" t="s">
        <v>597</v>
      </c>
      <c r="AR64" s="38">
        <v>41635</v>
      </c>
      <c r="AS64" s="38">
        <f t="shared" si="16"/>
        <v>41635</v>
      </c>
      <c r="AT64" s="38">
        <v>41815</v>
      </c>
      <c r="AU64" s="21">
        <v>2014</v>
      </c>
      <c r="AV64" s="33"/>
      <c r="AW64" s="31" t="s">
        <v>109</v>
      </c>
      <c r="AX64" s="33"/>
      <c r="AY64" s="31">
        <v>2014</v>
      </c>
      <c r="AZ64" s="33"/>
      <c r="BA64" s="31"/>
      <c r="BB64" s="33"/>
      <c r="BC64" s="33"/>
      <c r="BD64" s="33"/>
      <c r="BE64" s="33"/>
      <c r="BF64" s="33"/>
      <c r="BG64" s="33"/>
      <c r="BH64" s="33"/>
      <c r="BI64" s="33"/>
    </row>
    <row r="65" spans="1:61" ht="165">
      <c r="A65" s="31">
        <v>3</v>
      </c>
      <c r="B65" s="122">
        <v>58</v>
      </c>
      <c r="C65" s="17" t="s">
        <v>114</v>
      </c>
      <c r="D65" s="17" t="s">
        <v>711</v>
      </c>
      <c r="E65" s="17" t="s">
        <v>446</v>
      </c>
      <c r="F65" s="31">
        <v>45</v>
      </c>
      <c r="G65" s="31">
        <v>4560521</v>
      </c>
      <c r="H65" s="31">
        <v>1</v>
      </c>
      <c r="I65" s="32" t="s">
        <v>493</v>
      </c>
      <c r="J65" s="33"/>
      <c r="K65" s="31" t="s">
        <v>448</v>
      </c>
      <c r="L65" s="21" t="s">
        <v>160</v>
      </c>
      <c r="M65" s="33"/>
      <c r="N65" s="33"/>
      <c r="O65" s="17" t="s">
        <v>449</v>
      </c>
      <c r="P65" s="20">
        <f t="shared" si="12"/>
        <v>17737.906779661018</v>
      </c>
      <c r="Q65" s="20">
        <v>20930.73</v>
      </c>
      <c r="R65" s="35">
        <f t="shared" si="13"/>
        <v>14260.022010190403</v>
      </c>
      <c r="S65" s="17" t="s">
        <v>602</v>
      </c>
      <c r="T65" s="34">
        <v>1.0900000000000001</v>
      </c>
      <c r="U65" s="34">
        <v>1.0409999999999999</v>
      </c>
      <c r="V65" s="34">
        <v>1.0229999999999999</v>
      </c>
      <c r="W65" s="34">
        <v>1.044</v>
      </c>
      <c r="X65" s="31">
        <v>0.9</v>
      </c>
      <c r="Y65" s="35">
        <f t="shared" si="14"/>
        <v>15553.06779661017</v>
      </c>
      <c r="Z65" s="35">
        <v>18352.62</v>
      </c>
      <c r="AA65" s="35">
        <f t="shared" si="15"/>
        <v>15553.06779661017</v>
      </c>
      <c r="AB65" s="35">
        <v>18352.62</v>
      </c>
      <c r="AC65" s="31" t="s">
        <v>680</v>
      </c>
      <c r="AD65" s="21" t="s">
        <v>114</v>
      </c>
      <c r="AE65" s="36" t="s">
        <v>264</v>
      </c>
      <c r="AF65" s="31" t="s">
        <v>122</v>
      </c>
      <c r="AG65" s="61">
        <v>41609</v>
      </c>
      <c r="AH65" s="61">
        <v>41609</v>
      </c>
      <c r="AI65" s="33"/>
      <c r="AJ65" s="33"/>
      <c r="AK65" s="17" t="str">
        <f t="shared" si="17"/>
        <v>Поставка  сцепной арматуры для СИП до 1000 В</v>
      </c>
      <c r="AL65" s="21" t="s">
        <v>123</v>
      </c>
      <c r="AM65" s="37">
        <v>796</v>
      </c>
      <c r="AN65" s="37" t="s">
        <v>261</v>
      </c>
      <c r="AO65" s="37">
        <v>91954</v>
      </c>
      <c r="AP65" s="18" t="s">
        <v>598</v>
      </c>
      <c r="AQ65" s="30" t="s">
        <v>597</v>
      </c>
      <c r="AR65" s="38">
        <v>41635</v>
      </c>
      <c r="AS65" s="38">
        <f t="shared" si="16"/>
        <v>41635</v>
      </c>
      <c r="AT65" s="38">
        <v>41815</v>
      </c>
      <c r="AU65" s="21">
        <v>2014</v>
      </c>
      <c r="AV65" s="33"/>
      <c r="AW65" s="31" t="s">
        <v>109</v>
      </c>
      <c r="AX65" s="33"/>
      <c r="AY65" s="31">
        <v>2014</v>
      </c>
      <c r="AZ65" s="33"/>
      <c r="BA65" s="31"/>
      <c r="BB65" s="33"/>
      <c r="BC65" s="33"/>
      <c r="BD65" s="33"/>
      <c r="BE65" s="33"/>
      <c r="BF65" s="33"/>
      <c r="BG65" s="33"/>
      <c r="BH65" s="33"/>
      <c r="BI65" s="33"/>
    </row>
    <row r="66" spans="1:61" ht="165">
      <c r="A66" s="31">
        <v>3</v>
      </c>
      <c r="B66" s="122">
        <v>59</v>
      </c>
      <c r="C66" s="17" t="s">
        <v>114</v>
      </c>
      <c r="D66" s="17" t="s">
        <v>711</v>
      </c>
      <c r="E66" s="17" t="s">
        <v>446</v>
      </c>
      <c r="F66" s="31">
        <v>45</v>
      </c>
      <c r="G66" s="31">
        <v>4560521</v>
      </c>
      <c r="H66" s="31">
        <v>1</v>
      </c>
      <c r="I66" s="32" t="s">
        <v>494</v>
      </c>
      <c r="J66" s="33"/>
      <c r="K66" s="31" t="s">
        <v>448</v>
      </c>
      <c r="L66" s="21" t="s">
        <v>160</v>
      </c>
      <c r="M66" s="33"/>
      <c r="N66" s="33"/>
      <c r="O66" s="17" t="s">
        <v>449</v>
      </c>
      <c r="P66" s="20">
        <f t="shared" si="12"/>
        <v>7679.9576271186452</v>
      </c>
      <c r="Q66" s="20">
        <v>9062.35</v>
      </c>
      <c r="R66" s="35">
        <v>4880.71</v>
      </c>
      <c r="S66" s="17" t="s">
        <v>602</v>
      </c>
      <c r="T66" s="34">
        <v>1.0900000000000001</v>
      </c>
      <c r="U66" s="34">
        <v>1.0409999999999999</v>
      </c>
      <c r="V66" s="34">
        <v>1.0229999999999999</v>
      </c>
      <c r="W66" s="34">
        <v>1.044</v>
      </c>
      <c r="X66" s="31">
        <v>0.9</v>
      </c>
      <c r="Y66" s="35">
        <f t="shared" si="14"/>
        <v>4944.5762711864409</v>
      </c>
      <c r="Z66" s="35">
        <v>5834.6</v>
      </c>
      <c r="AA66" s="35">
        <f t="shared" si="15"/>
        <v>4136.1949152542375</v>
      </c>
      <c r="AB66" s="35">
        <v>4880.71</v>
      </c>
      <c r="AC66" s="31" t="s">
        <v>680</v>
      </c>
      <c r="AD66" s="21" t="s">
        <v>114</v>
      </c>
      <c r="AE66" s="36" t="s">
        <v>264</v>
      </c>
      <c r="AF66" s="31" t="s">
        <v>122</v>
      </c>
      <c r="AG66" s="61">
        <v>41609</v>
      </c>
      <c r="AH66" s="61">
        <v>41609</v>
      </c>
      <c r="AI66" s="33"/>
      <c r="AJ66" s="33"/>
      <c r="AK66" s="17" t="str">
        <f t="shared" si="17"/>
        <v>Поставка кабеля силового 6-10(20) кВ</v>
      </c>
      <c r="AL66" s="21" t="s">
        <v>123</v>
      </c>
      <c r="AM66" s="55" t="s">
        <v>439</v>
      </c>
      <c r="AN66" s="37" t="s">
        <v>95</v>
      </c>
      <c r="AO66" s="37">
        <v>13.15</v>
      </c>
      <c r="AP66" s="18" t="s">
        <v>598</v>
      </c>
      <c r="AQ66" s="30" t="s">
        <v>597</v>
      </c>
      <c r="AR66" s="38">
        <v>41635</v>
      </c>
      <c r="AS66" s="38">
        <f t="shared" si="16"/>
        <v>41635</v>
      </c>
      <c r="AT66" s="38">
        <v>41815</v>
      </c>
      <c r="AU66" s="21">
        <v>2014</v>
      </c>
      <c r="AV66" s="33"/>
      <c r="AW66" s="31" t="s">
        <v>109</v>
      </c>
      <c r="AX66" s="33"/>
      <c r="AY66" s="31">
        <v>2014</v>
      </c>
      <c r="AZ66" s="33"/>
      <c r="BA66" s="31"/>
      <c r="BB66" s="33"/>
      <c r="BC66" s="33"/>
      <c r="BD66" s="33"/>
      <c r="BE66" s="33"/>
      <c r="BF66" s="33"/>
      <c r="BG66" s="33"/>
      <c r="BH66" s="33"/>
      <c r="BI66" s="33"/>
    </row>
    <row r="67" spans="1:61" ht="165">
      <c r="A67" s="31">
        <v>3</v>
      </c>
      <c r="B67" s="122">
        <v>60</v>
      </c>
      <c r="C67" s="17" t="s">
        <v>114</v>
      </c>
      <c r="D67" s="17" t="s">
        <v>711</v>
      </c>
      <c r="E67" s="17" t="s">
        <v>446</v>
      </c>
      <c r="F67" s="31">
        <v>45</v>
      </c>
      <c r="G67" s="31">
        <v>4560521</v>
      </c>
      <c r="H67" s="31">
        <v>1</v>
      </c>
      <c r="I67" s="32" t="s">
        <v>495</v>
      </c>
      <c r="J67" s="33"/>
      <c r="K67" s="31" t="s">
        <v>448</v>
      </c>
      <c r="L67" s="21" t="s">
        <v>160</v>
      </c>
      <c r="M67" s="33"/>
      <c r="N67" s="33"/>
      <c r="O67" s="17" t="s">
        <v>449</v>
      </c>
      <c r="P67" s="20">
        <f t="shared" si="12"/>
        <v>15464.576271186443</v>
      </c>
      <c r="Q67" s="20">
        <v>18248.2</v>
      </c>
      <c r="R67" s="35">
        <f t="shared" si="13"/>
        <v>16672.255725677158</v>
      </c>
      <c r="S67" s="17" t="s">
        <v>602</v>
      </c>
      <c r="T67" s="34">
        <v>1.0900000000000001</v>
      </c>
      <c r="U67" s="34">
        <v>1.0409999999999999</v>
      </c>
      <c r="V67" s="34">
        <v>1.0229999999999999</v>
      </c>
      <c r="W67" s="34">
        <v>1.044</v>
      </c>
      <c r="X67" s="31">
        <v>0.9</v>
      </c>
      <c r="Y67" s="35">
        <f t="shared" si="14"/>
        <v>18184.033898305086</v>
      </c>
      <c r="Z67" s="35">
        <v>21457.16</v>
      </c>
      <c r="AA67" s="35">
        <f t="shared" si="15"/>
        <v>15464.576271186443</v>
      </c>
      <c r="AB67" s="20">
        <v>18248.2</v>
      </c>
      <c r="AC67" s="31" t="s">
        <v>680</v>
      </c>
      <c r="AD67" s="21" t="s">
        <v>114</v>
      </c>
      <c r="AE67" s="36" t="s">
        <v>264</v>
      </c>
      <c r="AF67" s="31" t="s">
        <v>122</v>
      </c>
      <c r="AG67" s="61">
        <v>41609</v>
      </c>
      <c r="AH67" s="61">
        <v>41609</v>
      </c>
      <c r="AI67" s="33"/>
      <c r="AJ67" s="33"/>
      <c r="AK67" s="17" t="str">
        <f t="shared" si="17"/>
        <v>Поставка неизолированного провода</v>
      </c>
      <c r="AL67" s="21" t="s">
        <v>123</v>
      </c>
      <c r="AM67" s="37">
        <v>168</v>
      </c>
      <c r="AN67" s="37" t="s">
        <v>472</v>
      </c>
      <c r="AO67" s="37">
        <v>155.1</v>
      </c>
      <c r="AP67" s="18" t="s">
        <v>598</v>
      </c>
      <c r="AQ67" s="30" t="s">
        <v>597</v>
      </c>
      <c r="AR67" s="38">
        <v>41635</v>
      </c>
      <c r="AS67" s="38">
        <f t="shared" si="16"/>
        <v>41635</v>
      </c>
      <c r="AT67" s="38">
        <v>41815</v>
      </c>
      <c r="AU67" s="21">
        <v>2014</v>
      </c>
      <c r="AV67" s="33"/>
      <c r="AW67" s="31" t="s">
        <v>109</v>
      </c>
      <c r="AX67" s="33"/>
      <c r="AY67" s="31">
        <v>2014</v>
      </c>
      <c r="AZ67" s="33"/>
      <c r="BA67" s="31"/>
      <c r="BB67" s="33"/>
      <c r="BC67" s="33"/>
      <c r="BD67" s="33"/>
      <c r="BE67" s="33"/>
      <c r="BF67" s="33"/>
      <c r="BG67" s="33"/>
      <c r="BH67" s="33"/>
      <c r="BI67" s="33"/>
    </row>
    <row r="68" spans="1:61" ht="165">
      <c r="A68" s="31">
        <v>3</v>
      </c>
      <c r="B68" s="122">
        <v>61</v>
      </c>
      <c r="C68" s="17" t="s">
        <v>114</v>
      </c>
      <c r="D68" s="17" t="s">
        <v>711</v>
      </c>
      <c r="E68" s="17" t="s">
        <v>446</v>
      </c>
      <c r="F68" s="31">
        <v>45</v>
      </c>
      <c r="G68" s="31">
        <v>4560521</v>
      </c>
      <c r="H68" s="31">
        <v>1</v>
      </c>
      <c r="I68" s="32" t="s">
        <v>496</v>
      </c>
      <c r="J68" s="33"/>
      <c r="K68" s="31" t="s">
        <v>448</v>
      </c>
      <c r="L68" s="21" t="s">
        <v>160</v>
      </c>
      <c r="M68" s="33"/>
      <c r="N68" s="33"/>
      <c r="O68" s="17" t="s">
        <v>449</v>
      </c>
      <c r="P68" s="20">
        <f t="shared" si="12"/>
        <v>602.50000000000011</v>
      </c>
      <c r="Q68" s="20">
        <v>710.95</v>
      </c>
      <c r="R68" s="35">
        <f t="shared" si="13"/>
        <v>560.64577599562824</v>
      </c>
      <c r="S68" s="17" t="s">
        <v>602</v>
      </c>
      <c r="T68" s="34">
        <v>1.0900000000000001</v>
      </c>
      <c r="U68" s="34">
        <v>1.0409999999999999</v>
      </c>
      <c r="V68" s="34">
        <v>1.0229999999999999</v>
      </c>
      <c r="W68" s="34">
        <v>1.044</v>
      </c>
      <c r="X68" s="31">
        <v>0.9</v>
      </c>
      <c r="Y68" s="35">
        <f t="shared" si="14"/>
        <v>611.48305084745766</v>
      </c>
      <c r="Z68" s="35">
        <v>721.55</v>
      </c>
      <c r="AA68" s="35">
        <f t="shared" si="15"/>
        <v>602.50000000000011</v>
      </c>
      <c r="AB68" s="20">
        <v>710.95</v>
      </c>
      <c r="AC68" s="31" t="s">
        <v>680</v>
      </c>
      <c r="AD68" s="21" t="s">
        <v>114</v>
      </c>
      <c r="AE68" s="36" t="s">
        <v>264</v>
      </c>
      <c r="AF68" s="31" t="s">
        <v>122</v>
      </c>
      <c r="AG68" s="61">
        <v>41609</v>
      </c>
      <c r="AH68" s="61">
        <v>41609</v>
      </c>
      <c r="AI68" s="33"/>
      <c r="AJ68" s="33"/>
      <c r="AK68" s="17" t="str">
        <f t="shared" si="17"/>
        <v>Поставка муфт до 35 кВ</v>
      </c>
      <c r="AL68" s="21" t="s">
        <v>123</v>
      </c>
      <c r="AM68" s="37">
        <v>796</v>
      </c>
      <c r="AN68" s="37" t="s">
        <v>261</v>
      </c>
      <c r="AO68" s="37">
        <v>3291</v>
      </c>
      <c r="AP68" s="18" t="s">
        <v>598</v>
      </c>
      <c r="AQ68" s="30" t="s">
        <v>597</v>
      </c>
      <c r="AR68" s="38">
        <v>41635</v>
      </c>
      <c r="AS68" s="38">
        <f t="shared" si="16"/>
        <v>41635</v>
      </c>
      <c r="AT68" s="38">
        <v>41815</v>
      </c>
      <c r="AU68" s="21">
        <v>2014</v>
      </c>
      <c r="AV68" s="33"/>
      <c r="AW68" s="31" t="s">
        <v>109</v>
      </c>
      <c r="AX68" s="33"/>
      <c r="AY68" s="31">
        <v>2014</v>
      </c>
      <c r="AZ68" s="33"/>
      <c r="BA68" s="31"/>
      <c r="BB68" s="33"/>
      <c r="BC68" s="33"/>
      <c r="BD68" s="33"/>
      <c r="BE68" s="33"/>
      <c r="BF68" s="33"/>
      <c r="BG68" s="33"/>
      <c r="BH68" s="33"/>
      <c r="BI68" s="33"/>
    </row>
    <row r="69" spans="1:61" ht="165">
      <c r="A69" s="31">
        <v>3</v>
      </c>
      <c r="B69" s="122">
        <v>62</v>
      </c>
      <c r="C69" s="17" t="s">
        <v>114</v>
      </c>
      <c r="D69" s="17" t="s">
        <v>711</v>
      </c>
      <c r="E69" s="17" t="s">
        <v>446</v>
      </c>
      <c r="F69" s="31">
        <v>45</v>
      </c>
      <c r="G69" s="31">
        <v>4560521</v>
      </c>
      <c r="H69" s="31">
        <v>1</v>
      </c>
      <c r="I69" s="32" t="s">
        <v>497</v>
      </c>
      <c r="J69" s="33"/>
      <c r="K69" s="31" t="s">
        <v>448</v>
      </c>
      <c r="L69" s="21" t="s">
        <v>160</v>
      </c>
      <c r="M69" s="33"/>
      <c r="N69" s="33"/>
      <c r="O69" s="17" t="s">
        <v>449</v>
      </c>
      <c r="P69" s="20">
        <f t="shared" si="12"/>
        <v>37382.186440677971</v>
      </c>
      <c r="Q69" s="20">
        <v>44110.98</v>
      </c>
      <c r="R69" s="35">
        <f t="shared" si="13"/>
        <v>40354.949622317487</v>
      </c>
      <c r="S69" s="17" t="s">
        <v>602</v>
      </c>
      <c r="T69" s="34">
        <v>1.0900000000000001</v>
      </c>
      <c r="U69" s="34">
        <v>1.0409999999999999</v>
      </c>
      <c r="V69" s="34">
        <v>1.0229999999999999</v>
      </c>
      <c r="W69" s="34">
        <v>1.044</v>
      </c>
      <c r="X69" s="31">
        <v>0.9</v>
      </c>
      <c r="Y69" s="35">
        <f t="shared" si="14"/>
        <v>44014.186440677964</v>
      </c>
      <c r="Z69" s="35">
        <v>51936.74</v>
      </c>
      <c r="AA69" s="35">
        <f t="shared" si="15"/>
        <v>37382.186440677971</v>
      </c>
      <c r="AB69" s="20">
        <v>44110.98</v>
      </c>
      <c r="AC69" s="31" t="s">
        <v>680</v>
      </c>
      <c r="AD69" s="21" t="s">
        <v>114</v>
      </c>
      <c r="AE69" s="36" t="s">
        <v>264</v>
      </c>
      <c r="AF69" s="31" t="s">
        <v>122</v>
      </c>
      <c r="AG69" s="61">
        <v>41609</v>
      </c>
      <c r="AH69" s="61">
        <v>41609</v>
      </c>
      <c r="AI69" s="33"/>
      <c r="AJ69" s="33"/>
      <c r="AK69" s="17" t="str">
        <f t="shared" si="17"/>
        <v>Поставка провода СИП до 35 кВ</v>
      </c>
      <c r="AL69" s="21" t="s">
        <v>123</v>
      </c>
      <c r="AM69" s="55" t="s">
        <v>439</v>
      </c>
      <c r="AN69" s="37" t="s">
        <v>95</v>
      </c>
      <c r="AO69" s="37">
        <v>425.95</v>
      </c>
      <c r="AP69" s="18" t="s">
        <v>598</v>
      </c>
      <c r="AQ69" s="30" t="s">
        <v>597</v>
      </c>
      <c r="AR69" s="38">
        <v>41635</v>
      </c>
      <c r="AS69" s="38">
        <f t="shared" si="16"/>
        <v>41635</v>
      </c>
      <c r="AT69" s="38">
        <v>41815</v>
      </c>
      <c r="AU69" s="21">
        <v>2014</v>
      </c>
      <c r="AV69" s="33"/>
      <c r="AW69" s="31" t="s">
        <v>109</v>
      </c>
      <c r="AX69" s="33"/>
      <c r="AY69" s="31">
        <v>2014</v>
      </c>
      <c r="AZ69" s="33"/>
      <c r="BA69" s="31"/>
      <c r="BB69" s="33"/>
      <c r="BC69" s="33"/>
      <c r="BD69" s="33"/>
      <c r="BE69" s="33"/>
      <c r="BF69" s="33"/>
      <c r="BG69" s="33"/>
      <c r="BH69" s="33"/>
      <c r="BI69" s="33"/>
    </row>
    <row r="70" spans="1:61" ht="165">
      <c r="A70" s="31">
        <v>3</v>
      </c>
      <c r="B70" s="122">
        <v>63</v>
      </c>
      <c r="C70" s="17" t="s">
        <v>114</v>
      </c>
      <c r="D70" s="17" t="s">
        <v>711</v>
      </c>
      <c r="E70" s="17" t="s">
        <v>446</v>
      </c>
      <c r="F70" s="31">
        <v>45</v>
      </c>
      <c r="G70" s="31">
        <v>4560521</v>
      </c>
      <c r="H70" s="31">
        <v>1</v>
      </c>
      <c r="I70" s="32" t="s">
        <v>498</v>
      </c>
      <c r="J70" s="33"/>
      <c r="K70" s="31" t="s">
        <v>448</v>
      </c>
      <c r="L70" s="21" t="s">
        <v>160</v>
      </c>
      <c r="M70" s="33"/>
      <c r="N70" s="33"/>
      <c r="O70" s="17" t="s">
        <v>449</v>
      </c>
      <c r="P70" s="20">
        <f t="shared" si="12"/>
        <v>3916.3305084745771</v>
      </c>
      <c r="Q70" s="35">
        <v>4621.2700000000004</v>
      </c>
      <c r="R70" s="35">
        <f t="shared" si="13"/>
        <v>3900.0060196172917</v>
      </c>
      <c r="S70" s="17" t="s">
        <v>602</v>
      </c>
      <c r="T70" s="34">
        <v>1.0900000000000001</v>
      </c>
      <c r="U70" s="34">
        <v>1.0409999999999999</v>
      </c>
      <c r="V70" s="34">
        <v>1.0229999999999999</v>
      </c>
      <c r="W70" s="34">
        <v>1.044</v>
      </c>
      <c r="X70" s="31">
        <v>0.9</v>
      </c>
      <c r="Y70" s="35">
        <f t="shared" si="14"/>
        <v>4253.6440677966102</v>
      </c>
      <c r="Z70" s="35">
        <v>5019.3</v>
      </c>
      <c r="AA70" s="35">
        <f t="shared" si="15"/>
        <v>3916.3305084745771</v>
      </c>
      <c r="AB70" s="35">
        <v>4621.2700000000004</v>
      </c>
      <c r="AC70" s="31" t="s">
        <v>680</v>
      </c>
      <c r="AD70" s="21" t="s">
        <v>114</v>
      </c>
      <c r="AE70" s="36" t="s">
        <v>264</v>
      </c>
      <c r="AF70" s="31" t="s">
        <v>122</v>
      </c>
      <c r="AG70" s="61">
        <v>41609</v>
      </c>
      <c r="AH70" s="61">
        <v>41609</v>
      </c>
      <c r="AI70" s="33"/>
      <c r="AJ70" s="33"/>
      <c r="AK70" s="17" t="str">
        <f t="shared" si="17"/>
        <v>Поставка трансформаторов тока до 20 кВ</v>
      </c>
      <c r="AL70" s="21" t="s">
        <v>123</v>
      </c>
      <c r="AM70" s="37">
        <v>796</v>
      </c>
      <c r="AN70" s="37" t="s">
        <v>261</v>
      </c>
      <c r="AO70" s="37">
        <v>1413</v>
      </c>
      <c r="AP70" s="18" t="s">
        <v>598</v>
      </c>
      <c r="AQ70" s="30" t="s">
        <v>597</v>
      </c>
      <c r="AR70" s="38">
        <v>41635</v>
      </c>
      <c r="AS70" s="38">
        <f t="shared" si="16"/>
        <v>41635</v>
      </c>
      <c r="AT70" s="38">
        <v>41815</v>
      </c>
      <c r="AU70" s="21">
        <v>2014</v>
      </c>
      <c r="AV70" s="33"/>
      <c r="AW70" s="31" t="s">
        <v>109</v>
      </c>
      <c r="AX70" s="33"/>
      <c r="AY70" s="31">
        <v>2014</v>
      </c>
      <c r="AZ70" s="33"/>
      <c r="BA70" s="31"/>
      <c r="BB70" s="33"/>
      <c r="BC70" s="33"/>
      <c r="BD70" s="33"/>
      <c r="BE70" s="33"/>
      <c r="BF70" s="33"/>
      <c r="BG70" s="33"/>
      <c r="BH70" s="33"/>
      <c r="BI70" s="33"/>
    </row>
    <row r="71" spans="1:61" ht="165">
      <c r="A71" s="31">
        <v>3</v>
      </c>
      <c r="B71" s="122">
        <v>64</v>
      </c>
      <c r="C71" s="17" t="s">
        <v>114</v>
      </c>
      <c r="D71" s="17" t="s">
        <v>711</v>
      </c>
      <c r="E71" s="17" t="s">
        <v>446</v>
      </c>
      <c r="F71" s="31">
        <v>45</v>
      </c>
      <c r="G71" s="31">
        <v>4560521</v>
      </c>
      <c r="H71" s="31">
        <v>1</v>
      </c>
      <c r="I71" s="32" t="s">
        <v>499</v>
      </c>
      <c r="J71" s="33"/>
      <c r="K71" s="31" t="s">
        <v>448</v>
      </c>
      <c r="L71" s="21" t="s">
        <v>160</v>
      </c>
      <c r="M71" s="33"/>
      <c r="N71" s="33"/>
      <c r="O71" s="17" t="s">
        <v>449</v>
      </c>
      <c r="P71" s="20">
        <f t="shared" si="12"/>
        <v>3173.1610169491528</v>
      </c>
      <c r="Q71" s="20">
        <v>3744.33</v>
      </c>
      <c r="R71" s="35">
        <f t="shared" si="13"/>
        <v>2783.8970708079223</v>
      </c>
      <c r="S71" s="17" t="s">
        <v>602</v>
      </c>
      <c r="T71" s="34">
        <v>1.0900000000000001</v>
      </c>
      <c r="U71" s="34">
        <v>1.0409999999999999</v>
      </c>
      <c r="V71" s="34">
        <v>1.0229999999999999</v>
      </c>
      <c r="W71" s="34">
        <v>1.044</v>
      </c>
      <c r="X71" s="31">
        <v>0.9</v>
      </c>
      <c r="Y71" s="35">
        <f t="shared" si="14"/>
        <v>3036.3305084745762</v>
      </c>
      <c r="Z71" s="35">
        <v>3582.87</v>
      </c>
      <c r="AA71" s="35">
        <f t="shared" si="15"/>
        <v>3036.3305084745762</v>
      </c>
      <c r="AB71" s="35">
        <v>3582.87</v>
      </c>
      <c r="AC71" s="31" t="s">
        <v>680</v>
      </c>
      <c r="AD71" s="21" t="s">
        <v>114</v>
      </c>
      <c r="AE71" s="36" t="s">
        <v>264</v>
      </c>
      <c r="AF71" s="31" t="s">
        <v>122</v>
      </c>
      <c r="AG71" s="61">
        <v>41609</v>
      </c>
      <c r="AH71" s="61">
        <v>41609</v>
      </c>
      <c r="AI71" s="33"/>
      <c r="AJ71" s="33"/>
      <c r="AK71" s="17" t="str">
        <f t="shared" si="17"/>
        <v>Поставка трансформаторов напряжения до 20 кВ</v>
      </c>
      <c r="AL71" s="21" t="s">
        <v>123</v>
      </c>
      <c r="AM71" s="37">
        <v>796</v>
      </c>
      <c r="AN71" s="37" t="s">
        <v>261</v>
      </c>
      <c r="AO71" s="37">
        <v>83</v>
      </c>
      <c r="AP71" s="18" t="s">
        <v>598</v>
      </c>
      <c r="AQ71" s="30" t="s">
        <v>597</v>
      </c>
      <c r="AR71" s="38">
        <v>41635</v>
      </c>
      <c r="AS71" s="38">
        <f t="shared" si="16"/>
        <v>41635</v>
      </c>
      <c r="AT71" s="38">
        <v>41815</v>
      </c>
      <c r="AU71" s="21">
        <v>2014</v>
      </c>
      <c r="AV71" s="33"/>
      <c r="AW71" s="31" t="s">
        <v>109</v>
      </c>
      <c r="AX71" s="33"/>
      <c r="AY71" s="31">
        <v>2014</v>
      </c>
      <c r="AZ71" s="33"/>
      <c r="BA71" s="31"/>
      <c r="BB71" s="33"/>
      <c r="BC71" s="33"/>
      <c r="BD71" s="33"/>
      <c r="BE71" s="33"/>
      <c r="BF71" s="33"/>
      <c r="BG71" s="33"/>
      <c r="BH71" s="33"/>
      <c r="BI71" s="33"/>
    </row>
    <row r="72" spans="1:61" ht="165">
      <c r="A72" s="31">
        <v>3</v>
      </c>
      <c r="B72" s="122">
        <v>65</v>
      </c>
      <c r="C72" s="17" t="s">
        <v>114</v>
      </c>
      <c r="D72" s="17" t="s">
        <v>711</v>
      </c>
      <c r="E72" s="17" t="s">
        <v>446</v>
      </c>
      <c r="F72" s="31">
        <v>45</v>
      </c>
      <c r="G72" s="31">
        <v>4560521</v>
      </c>
      <c r="H72" s="31">
        <v>1</v>
      </c>
      <c r="I72" s="32" t="s">
        <v>500</v>
      </c>
      <c r="J72" s="33"/>
      <c r="K72" s="31" t="s">
        <v>448</v>
      </c>
      <c r="L72" s="21" t="s">
        <v>160</v>
      </c>
      <c r="M72" s="33"/>
      <c r="N72" s="33"/>
      <c r="O72" s="17" t="s">
        <v>449</v>
      </c>
      <c r="P72" s="20">
        <f t="shared" si="12"/>
        <v>13235.21186440678</v>
      </c>
      <c r="Q72" s="35">
        <v>15617.55</v>
      </c>
      <c r="R72" s="35">
        <f t="shared" si="13"/>
        <v>13312.724510750881</v>
      </c>
      <c r="S72" s="17" t="s">
        <v>602</v>
      </c>
      <c r="T72" s="34">
        <v>1.0900000000000001</v>
      </c>
      <c r="U72" s="34">
        <v>1.0409999999999999</v>
      </c>
      <c r="V72" s="34">
        <v>1.0229999999999999</v>
      </c>
      <c r="W72" s="34">
        <v>1.044</v>
      </c>
      <c r="X72" s="31">
        <v>0.9</v>
      </c>
      <c r="Y72" s="35">
        <f t="shared" si="14"/>
        <v>14519.872881355934</v>
      </c>
      <c r="Z72" s="35">
        <v>17133.45</v>
      </c>
      <c r="AA72" s="35">
        <f t="shared" si="15"/>
        <v>13235.21186440678</v>
      </c>
      <c r="AB72" s="35">
        <v>15617.55</v>
      </c>
      <c r="AC72" s="31" t="s">
        <v>680</v>
      </c>
      <c r="AD72" s="21" t="s">
        <v>114</v>
      </c>
      <c r="AE72" s="36" t="s">
        <v>264</v>
      </c>
      <c r="AF72" s="31" t="s">
        <v>122</v>
      </c>
      <c r="AG72" s="61">
        <v>41609</v>
      </c>
      <c r="AH72" s="61">
        <v>41609</v>
      </c>
      <c r="AI72" s="33"/>
      <c r="AJ72" s="33"/>
      <c r="AK72" s="17" t="str">
        <f t="shared" si="17"/>
        <v>Поставка силовых трансформаторов 6- 20 кВ</v>
      </c>
      <c r="AL72" s="21" t="s">
        <v>123</v>
      </c>
      <c r="AM72" s="37">
        <v>796</v>
      </c>
      <c r="AN72" s="37" t="s">
        <v>261</v>
      </c>
      <c r="AO72" s="37">
        <v>128</v>
      </c>
      <c r="AP72" s="18" t="s">
        <v>598</v>
      </c>
      <c r="AQ72" s="30" t="s">
        <v>597</v>
      </c>
      <c r="AR72" s="38">
        <v>41635</v>
      </c>
      <c r="AS72" s="38">
        <f t="shared" si="16"/>
        <v>41635</v>
      </c>
      <c r="AT72" s="38">
        <v>41815</v>
      </c>
      <c r="AU72" s="21">
        <v>2014</v>
      </c>
      <c r="AV72" s="33"/>
      <c r="AW72" s="31" t="s">
        <v>109</v>
      </c>
      <c r="AX72" s="33"/>
      <c r="AY72" s="31">
        <v>2014</v>
      </c>
      <c r="AZ72" s="33"/>
      <c r="BA72" s="31"/>
      <c r="BB72" s="33"/>
      <c r="BC72" s="33"/>
      <c r="BD72" s="33"/>
      <c r="BE72" s="33"/>
      <c r="BF72" s="33"/>
      <c r="BG72" s="33"/>
      <c r="BH72" s="33"/>
      <c r="BI72" s="33"/>
    </row>
    <row r="73" spans="1:61" ht="165">
      <c r="A73" s="31">
        <v>3</v>
      </c>
      <c r="B73" s="122">
        <v>66</v>
      </c>
      <c r="C73" s="17" t="s">
        <v>114</v>
      </c>
      <c r="D73" s="17" t="s">
        <v>711</v>
      </c>
      <c r="E73" s="17" t="s">
        <v>446</v>
      </c>
      <c r="F73" s="31">
        <v>45</v>
      </c>
      <c r="G73" s="31">
        <v>4560521</v>
      </c>
      <c r="H73" s="31">
        <v>1</v>
      </c>
      <c r="I73" s="32" t="s">
        <v>501</v>
      </c>
      <c r="J73" s="33"/>
      <c r="K73" s="31" t="s">
        <v>448</v>
      </c>
      <c r="L73" s="21" t="s">
        <v>160</v>
      </c>
      <c r="M73" s="33"/>
      <c r="N73" s="33"/>
      <c r="O73" s="17" t="s">
        <v>449</v>
      </c>
      <c r="P73" s="20">
        <f t="shared" si="12"/>
        <v>1283.3135593220338</v>
      </c>
      <c r="Q73" s="20">
        <v>1514.31</v>
      </c>
      <c r="R73" s="35">
        <f t="shared" si="13"/>
        <v>1378.7744668958801</v>
      </c>
      <c r="S73" s="17" t="s">
        <v>602</v>
      </c>
      <c r="T73" s="34">
        <v>1.0900000000000001</v>
      </c>
      <c r="U73" s="34">
        <v>1.0409999999999999</v>
      </c>
      <c r="V73" s="34">
        <v>1.0229999999999999</v>
      </c>
      <c r="W73" s="34">
        <v>1.044</v>
      </c>
      <c r="X73" s="31">
        <v>0.9</v>
      </c>
      <c r="Y73" s="35">
        <f t="shared" si="14"/>
        <v>1503.7966101694917</v>
      </c>
      <c r="Z73" s="35">
        <v>1774.48</v>
      </c>
      <c r="AA73" s="35">
        <f t="shared" si="15"/>
        <v>1283.3135593220338</v>
      </c>
      <c r="AB73" s="20">
        <v>1514.31</v>
      </c>
      <c r="AC73" s="31" t="s">
        <v>680</v>
      </c>
      <c r="AD73" s="21" t="s">
        <v>114</v>
      </c>
      <c r="AE73" s="36" t="s">
        <v>264</v>
      </c>
      <c r="AF73" s="31" t="s">
        <v>122</v>
      </c>
      <c r="AG73" s="61">
        <v>41609</v>
      </c>
      <c r="AH73" s="61">
        <v>41609</v>
      </c>
      <c r="AI73" s="33"/>
      <c r="AJ73" s="33"/>
      <c r="AK73" s="17" t="str">
        <f t="shared" si="17"/>
        <v>Поставка ОПН 0,4, 6, 10, 20 кВ</v>
      </c>
      <c r="AL73" s="21" t="s">
        <v>123</v>
      </c>
      <c r="AM73" s="37">
        <v>796</v>
      </c>
      <c r="AN73" s="37" t="s">
        <v>261</v>
      </c>
      <c r="AO73" s="37">
        <v>747</v>
      </c>
      <c r="AP73" s="18" t="s">
        <v>598</v>
      </c>
      <c r="AQ73" s="30" t="s">
        <v>597</v>
      </c>
      <c r="AR73" s="38">
        <v>41635</v>
      </c>
      <c r="AS73" s="38">
        <f t="shared" si="16"/>
        <v>41635</v>
      </c>
      <c r="AT73" s="38">
        <v>41815</v>
      </c>
      <c r="AU73" s="21">
        <v>2014</v>
      </c>
      <c r="AV73" s="33"/>
      <c r="AW73" s="31" t="s">
        <v>109</v>
      </c>
      <c r="AX73" s="33"/>
      <c r="AY73" s="31">
        <v>2014</v>
      </c>
      <c r="AZ73" s="33"/>
      <c r="BA73" s="31"/>
      <c r="BB73" s="33"/>
      <c r="BC73" s="33"/>
      <c r="BD73" s="33"/>
      <c r="BE73" s="33"/>
      <c r="BF73" s="33"/>
      <c r="BG73" s="33"/>
      <c r="BH73" s="33"/>
      <c r="BI73" s="33"/>
    </row>
    <row r="74" spans="1:61" ht="165">
      <c r="A74" s="31">
        <v>3</v>
      </c>
      <c r="B74" s="122">
        <v>67</v>
      </c>
      <c r="C74" s="17" t="s">
        <v>114</v>
      </c>
      <c r="D74" s="17" t="s">
        <v>711</v>
      </c>
      <c r="E74" s="17" t="s">
        <v>446</v>
      </c>
      <c r="F74" s="31">
        <v>45</v>
      </c>
      <c r="G74" s="31">
        <v>4560521</v>
      </c>
      <c r="H74" s="31">
        <v>1</v>
      </c>
      <c r="I74" s="32" t="s">
        <v>502</v>
      </c>
      <c r="J74" s="33"/>
      <c r="K74" s="31" t="s">
        <v>448</v>
      </c>
      <c r="L74" s="21" t="s">
        <v>160</v>
      </c>
      <c r="M74" s="33"/>
      <c r="N74" s="33"/>
      <c r="O74" s="17" t="s">
        <v>449</v>
      </c>
      <c r="P74" s="20">
        <f t="shared" si="12"/>
        <v>3332.9830508474579</v>
      </c>
      <c r="Q74" s="35">
        <v>3932.92</v>
      </c>
      <c r="R74" s="35">
        <f t="shared" si="13"/>
        <v>3510.9533600666418</v>
      </c>
      <c r="S74" s="17" t="s">
        <v>602</v>
      </c>
      <c r="T74" s="34">
        <v>1.0900000000000001</v>
      </c>
      <c r="U74" s="34">
        <v>1.0409999999999999</v>
      </c>
      <c r="V74" s="34">
        <v>1.0229999999999999</v>
      </c>
      <c r="W74" s="34">
        <v>1.044</v>
      </c>
      <c r="X74" s="31">
        <v>0.9</v>
      </c>
      <c r="Y74" s="35">
        <f t="shared" si="14"/>
        <v>3829.3135593220341</v>
      </c>
      <c r="Z74" s="35">
        <v>4518.59</v>
      </c>
      <c r="AA74" s="35">
        <f t="shared" si="15"/>
        <v>3332.9830508474579</v>
      </c>
      <c r="AB74" s="35">
        <v>3932.92</v>
      </c>
      <c r="AC74" s="31" t="s">
        <v>680</v>
      </c>
      <c r="AD74" s="21" t="s">
        <v>114</v>
      </c>
      <c r="AE74" s="36" t="s">
        <v>264</v>
      </c>
      <c r="AF74" s="31" t="s">
        <v>122</v>
      </c>
      <c r="AG74" s="61">
        <v>41609</v>
      </c>
      <c r="AH74" s="61">
        <v>41609</v>
      </c>
      <c r="AI74" s="33"/>
      <c r="AJ74" s="33"/>
      <c r="AK74" s="17" t="str">
        <f t="shared" si="17"/>
        <v>Поставка ОПН 35, 110 кВ</v>
      </c>
      <c r="AL74" s="21" t="s">
        <v>123</v>
      </c>
      <c r="AM74" s="37">
        <v>796</v>
      </c>
      <c r="AN74" s="37" t="s">
        <v>261</v>
      </c>
      <c r="AO74" s="37">
        <v>169</v>
      </c>
      <c r="AP74" s="18" t="s">
        <v>598</v>
      </c>
      <c r="AQ74" s="30" t="s">
        <v>597</v>
      </c>
      <c r="AR74" s="38">
        <v>41635</v>
      </c>
      <c r="AS74" s="38">
        <f t="shared" si="16"/>
        <v>41635</v>
      </c>
      <c r="AT74" s="38">
        <v>41815</v>
      </c>
      <c r="AU74" s="21">
        <v>2014</v>
      </c>
      <c r="AV74" s="33"/>
      <c r="AW74" s="31" t="s">
        <v>109</v>
      </c>
      <c r="AX74" s="33"/>
      <c r="AY74" s="31">
        <v>2014</v>
      </c>
      <c r="AZ74" s="33"/>
      <c r="BA74" s="31"/>
      <c r="BB74" s="33"/>
      <c r="BC74" s="33"/>
      <c r="BD74" s="33"/>
      <c r="BE74" s="33"/>
      <c r="BF74" s="33"/>
      <c r="BG74" s="33"/>
      <c r="BH74" s="33"/>
      <c r="BI74" s="33"/>
    </row>
    <row r="75" spans="1:61" ht="75">
      <c r="A75" s="31">
        <v>3</v>
      </c>
      <c r="B75" s="122">
        <v>68</v>
      </c>
      <c r="C75" s="17" t="s">
        <v>114</v>
      </c>
      <c r="D75" s="17" t="s">
        <v>711</v>
      </c>
      <c r="E75" s="17" t="s">
        <v>446</v>
      </c>
      <c r="F75" s="31">
        <v>45</v>
      </c>
      <c r="G75" s="31">
        <v>4560521</v>
      </c>
      <c r="H75" s="31">
        <v>1</v>
      </c>
      <c r="I75" s="32" t="s">
        <v>503</v>
      </c>
      <c r="J75" s="33"/>
      <c r="K75" s="31" t="s">
        <v>448</v>
      </c>
      <c r="L75" s="21" t="s">
        <v>160</v>
      </c>
      <c r="M75" s="33"/>
      <c r="N75" s="33"/>
      <c r="O75" s="17" t="s">
        <v>449</v>
      </c>
      <c r="P75" s="20">
        <f t="shared" si="12"/>
        <v>925.62711864406788</v>
      </c>
      <c r="Q75" s="20">
        <v>1092.24</v>
      </c>
      <c r="R75" s="35">
        <f t="shared" si="13"/>
        <v>791.13564224376523</v>
      </c>
      <c r="S75" s="17" t="s">
        <v>602</v>
      </c>
      <c r="T75" s="34">
        <v>1.0900000000000001</v>
      </c>
      <c r="U75" s="34">
        <v>1.0409999999999999</v>
      </c>
      <c r="V75" s="34">
        <v>1.0229999999999999</v>
      </c>
      <c r="W75" s="34">
        <v>1.044</v>
      </c>
      <c r="X75" s="31">
        <v>0.9</v>
      </c>
      <c r="Y75" s="35">
        <f t="shared" si="14"/>
        <v>862.87288135593235</v>
      </c>
      <c r="Z75" s="35">
        <v>1018.19</v>
      </c>
      <c r="AA75" s="35">
        <f t="shared" si="15"/>
        <v>862.87288135593235</v>
      </c>
      <c r="AB75" s="35">
        <v>1018.19</v>
      </c>
      <c r="AC75" s="31" t="s">
        <v>680</v>
      </c>
      <c r="AD75" s="21" t="s">
        <v>114</v>
      </c>
      <c r="AE75" s="36" t="s">
        <v>264</v>
      </c>
      <c r="AF75" s="31" t="s">
        <v>122</v>
      </c>
      <c r="AG75" s="61">
        <v>41609</v>
      </c>
      <c r="AH75" s="61">
        <v>41609</v>
      </c>
      <c r="AI75" s="33"/>
      <c r="AJ75" s="33"/>
      <c r="AK75" s="17" t="str">
        <f t="shared" si="17"/>
        <v>Поставка выключателей 6-10 кВ, 20 кВ</v>
      </c>
      <c r="AL75" s="21" t="s">
        <v>123</v>
      </c>
      <c r="AM75" s="37">
        <v>796</v>
      </c>
      <c r="AN75" s="37" t="s">
        <v>261</v>
      </c>
      <c r="AO75" s="37">
        <v>11</v>
      </c>
      <c r="AP75" s="17" t="s">
        <v>139</v>
      </c>
      <c r="AQ75" s="17" t="s">
        <v>140</v>
      </c>
      <c r="AR75" s="38">
        <v>41635</v>
      </c>
      <c r="AS75" s="38">
        <f t="shared" si="16"/>
        <v>41635</v>
      </c>
      <c r="AT75" s="38">
        <v>41815</v>
      </c>
      <c r="AU75" s="21">
        <v>2014</v>
      </c>
      <c r="AV75" s="33"/>
      <c r="AW75" s="31" t="s">
        <v>109</v>
      </c>
      <c r="AX75" s="33"/>
      <c r="AY75" s="31">
        <v>2014</v>
      </c>
      <c r="AZ75" s="33"/>
      <c r="BA75" s="31"/>
      <c r="BB75" s="33"/>
      <c r="BC75" s="33"/>
      <c r="BD75" s="33"/>
      <c r="BE75" s="33"/>
      <c r="BF75" s="33"/>
      <c r="BG75" s="33"/>
      <c r="BH75" s="33"/>
      <c r="BI75" s="33"/>
    </row>
    <row r="76" spans="1:61" ht="75">
      <c r="A76" s="31">
        <v>3</v>
      </c>
      <c r="B76" s="122">
        <v>69</v>
      </c>
      <c r="C76" s="17" t="s">
        <v>114</v>
      </c>
      <c r="D76" s="17" t="s">
        <v>711</v>
      </c>
      <c r="E76" s="17" t="s">
        <v>446</v>
      </c>
      <c r="F76" s="31">
        <v>45</v>
      </c>
      <c r="G76" s="31">
        <v>4560521</v>
      </c>
      <c r="H76" s="31">
        <v>1</v>
      </c>
      <c r="I76" s="32" t="s">
        <v>503</v>
      </c>
      <c r="J76" s="33"/>
      <c r="K76" s="31" t="s">
        <v>448</v>
      </c>
      <c r="L76" s="21" t="s">
        <v>160</v>
      </c>
      <c r="M76" s="33"/>
      <c r="N76" s="33"/>
      <c r="O76" s="17" t="s">
        <v>449</v>
      </c>
      <c r="P76" s="20">
        <f t="shared" si="12"/>
        <v>2045.6864406779662</v>
      </c>
      <c r="Q76" s="20">
        <v>2413.91</v>
      </c>
      <c r="R76" s="35">
        <f>Y76/X76/W76/V76/U76/T76</f>
        <v>1916.1179536224226</v>
      </c>
      <c r="S76" s="17" t="s">
        <v>602</v>
      </c>
      <c r="T76" s="34">
        <v>1.0900000000000001</v>
      </c>
      <c r="U76" s="34">
        <v>1.0409999999999999</v>
      </c>
      <c r="V76" s="34">
        <v>1.0229999999999999</v>
      </c>
      <c r="W76" s="34">
        <v>1.044</v>
      </c>
      <c r="X76" s="31">
        <v>0.9</v>
      </c>
      <c r="Y76" s="35">
        <f t="shared" si="14"/>
        <v>2089.8644067796613</v>
      </c>
      <c r="Z76" s="20">
        <v>2466.04</v>
      </c>
      <c r="AA76" s="35">
        <f t="shared" si="15"/>
        <v>2045.6864406779662</v>
      </c>
      <c r="AB76" s="20">
        <v>2413.91</v>
      </c>
      <c r="AC76" s="31" t="s">
        <v>680</v>
      </c>
      <c r="AD76" s="21" t="s">
        <v>114</v>
      </c>
      <c r="AE76" s="36" t="s">
        <v>264</v>
      </c>
      <c r="AF76" s="31" t="s">
        <v>122</v>
      </c>
      <c r="AG76" s="61">
        <v>41609</v>
      </c>
      <c r="AH76" s="61">
        <v>41609</v>
      </c>
      <c r="AI76" s="33"/>
      <c r="AJ76" s="33"/>
      <c r="AK76" s="17" t="str">
        <f t="shared" si="17"/>
        <v>Поставка выключателей 6-10 кВ, 20 кВ</v>
      </c>
      <c r="AL76" s="21" t="s">
        <v>123</v>
      </c>
      <c r="AM76" s="37">
        <v>796</v>
      </c>
      <c r="AN76" s="37" t="s">
        <v>261</v>
      </c>
      <c r="AO76" s="37">
        <v>11</v>
      </c>
      <c r="AP76" s="17" t="s">
        <v>139</v>
      </c>
      <c r="AQ76" s="17" t="s">
        <v>140</v>
      </c>
      <c r="AR76" s="38">
        <v>41635</v>
      </c>
      <c r="AS76" s="38">
        <f>AR76</f>
        <v>41635</v>
      </c>
      <c r="AT76" s="38">
        <v>41815</v>
      </c>
      <c r="AU76" s="21">
        <v>2014</v>
      </c>
      <c r="AV76" s="33"/>
      <c r="AW76" s="31" t="s">
        <v>109</v>
      </c>
      <c r="AX76" s="33"/>
      <c r="AY76" s="31">
        <v>2014</v>
      </c>
      <c r="AZ76" s="33"/>
      <c r="BA76" s="31"/>
      <c r="BB76" s="33"/>
      <c r="BC76" s="33"/>
      <c r="BD76" s="33"/>
      <c r="BE76" s="33"/>
      <c r="BF76" s="33"/>
      <c r="BG76" s="33"/>
      <c r="BH76" s="33"/>
      <c r="BI76" s="33"/>
    </row>
    <row r="77" spans="1:61" ht="165">
      <c r="A77" s="31">
        <v>3</v>
      </c>
      <c r="B77" s="122">
        <v>70</v>
      </c>
      <c r="C77" s="17" t="s">
        <v>114</v>
      </c>
      <c r="D77" s="17" t="s">
        <v>711</v>
      </c>
      <c r="E77" s="17" t="s">
        <v>446</v>
      </c>
      <c r="F77" s="31">
        <v>45</v>
      </c>
      <c r="G77" s="31">
        <v>4560521</v>
      </c>
      <c r="H77" s="31">
        <v>1</v>
      </c>
      <c r="I77" s="32" t="s">
        <v>504</v>
      </c>
      <c r="J77" s="33"/>
      <c r="K77" s="31" t="s">
        <v>448</v>
      </c>
      <c r="L77" s="21" t="s">
        <v>160</v>
      </c>
      <c r="M77" s="33"/>
      <c r="N77" s="33"/>
      <c r="O77" s="17" t="s">
        <v>449</v>
      </c>
      <c r="P77" s="20">
        <f t="shared" si="12"/>
        <v>7793.1694915254247</v>
      </c>
      <c r="Q77" s="20">
        <v>9195.94</v>
      </c>
      <c r="R77" s="35">
        <f t="shared" si="13"/>
        <v>6033.9331672347171</v>
      </c>
      <c r="S77" s="17" t="s">
        <v>602</v>
      </c>
      <c r="T77" s="34">
        <v>1.0900000000000001</v>
      </c>
      <c r="U77" s="34">
        <v>1.0409999999999999</v>
      </c>
      <c r="V77" s="34">
        <v>1.0229999999999999</v>
      </c>
      <c r="W77" s="34">
        <v>1.044</v>
      </c>
      <c r="X77" s="31">
        <v>0.9</v>
      </c>
      <c r="Y77" s="35">
        <f t="shared" si="14"/>
        <v>6581.0677966101694</v>
      </c>
      <c r="Z77" s="35">
        <v>7765.66</v>
      </c>
      <c r="AA77" s="35">
        <f t="shared" si="15"/>
        <v>6581.0677966101694</v>
      </c>
      <c r="AB77" s="35">
        <v>7765.66</v>
      </c>
      <c r="AC77" s="31" t="s">
        <v>680</v>
      </c>
      <c r="AD77" s="21" t="s">
        <v>114</v>
      </c>
      <c r="AE77" s="36" t="s">
        <v>264</v>
      </c>
      <c r="AF77" s="31" t="s">
        <v>122</v>
      </c>
      <c r="AG77" s="61">
        <v>41609</v>
      </c>
      <c r="AH77" s="61">
        <v>41609</v>
      </c>
      <c r="AI77" s="33"/>
      <c r="AJ77" s="33"/>
      <c r="AK77" s="17" t="str">
        <f t="shared" si="17"/>
        <v>Поставка разъединителей 35-110 кВ</v>
      </c>
      <c r="AL77" s="21" t="s">
        <v>123</v>
      </c>
      <c r="AM77" s="37">
        <v>796</v>
      </c>
      <c r="AN77" s="37" t="s">
        <v>261</v>
      </c>
      <c r="AO77" s="37">
        <v>32</v>
      </c>
      <c r="AP77" s="18" t="s">
        <v>598</v>
      </c>
      <c r="AQ77" s="30" t="s">
        <v>597</v>
      </c>
      <c r="AR77" s="38">
        <v>41635</v>
      </c>
      <c r="AS77" s="38">
        <f t="shared" si="16"/>
        <v>41635</v>
      </c>
      <c r="AT77" s="38">
        <v>41815</v>
      </c>
      <c r="AU77" s="21">
        <v>2014</v>
      </c>
      <c r="AV77" s="33"/>
      <c r="AW77" s="31" t="s">
        <v>109</v>
      </c>
      <c r="AX77" s="33"/>
      <c r="AY77" s="31">
        <v>2014</v>
      </c>
      <c r="AZ77" s="33"/>
      <c r="BA77" s="31"/>
      <c r="BB77" s="33"/>
      <c r="BC77" s="33"/>
      <c r="BD77" s="33"/>
      <c r="BE77" s="33"/>
      <c r="BF77" s="33"/>
      <c r="BG77" s="33"/>
      <c r="BH77" s="33"/>
      <c r="BI77" s="33"/>
    </row>
    <row r="78" spans="1:61" ht="165">
      <c r="A78" s="31">
        <v>3</v>
      </c>
      <c r="B78" s="122">
        <v>71</v>
      </c>
      <c r="C78" s="17" t="s">
        <v>114</v>
      </c>
      <c r="D78" s="17" t="s">
        <v>711</v>
      </c>
      <c r="E78" s="17" t="s">
        <v>446</v>
      </c>
      <c r="F78" s="31">
        <v>45</v>
      </c>
      <c r="G78" s="31">
        <v>4560521</v>
      </c>
      <c r="H78" s="31">
        <v>1</v>
      </c>
      <c r="I78" s="32" t="s">
        <v>505</v>
      </c>
      <c r="J78" s="33"/>
      <c r="K78" s="31" t="s">
        <v>448</v>
      </c>
      <c r="L78" s="21" t="s">
        <v>160</v>
      </c>
      <c r="M78" s="33"/>
      <c r="N78" s="33"/>
      <c r="O78" s="17" t="s">
        <v>449</v>
      </c>
      <c r="P78" s="20">
        <f t="shared" si="12"/>
        <v>1788.949152542373</v>
      </c>
      <c r="Q78" s="20">
        <v>2110.96</v>
      </c>
      <c r="R78" s="35">
        <f t="shared" si="13"/>
        <v>1587.9511689342462</v>
      </c>
      <c r="S78" s="17" t="s">
        <v>602</v>
      </c>
      <c r="T78" s="34">
        <v>1.0900000000000001</v>
      </c>
      <c r="U78" s="34">
        <v>1.0409999999999999</v>
      </c>
      <c r="V78" s="34">
        <v>1.0229999999999999</v>
      </c>
      <c r="W78" s="34">
        <v>1.044</v>
      </c>
      <c r="X78" s="31">
        <v>0.9</v>
      </c>
      <c r="Y78" s="35">
        <f t="shared" si="14"/>
        <v>1731.9406779661019</v>
      </c>
      <c r="Z78" s="35">
        <v>2043.69</v>
      </c>
      <c r="AA78" s="35">
        <f t="shared" si="15"/>
        <v>1731.9406779661019</v>
      </c>
      <c r="AB78" s="35">
        <v>2043.69</v>
      </c>
      <c r="AC78" s="31" t="s">
        <v>680</v>
      </c>
      <c r="AD78" s="21" t="s">
        <v>114</v>
      </c>
      <c r="AE78" s="36" t="s">
        <v>264</v>
      </c>
      <c r="AF78" s="31" t="s">
        <v>122</v>
      </c>
      <c r="AG78" s="61">
        <v>41609</v>
      </c>
      <c r="AH78" s="61">
        <v>41609</v>
      </c>
      <c r="AI78" s="33"/>
      <c r="AJ78" s="33"/>
      <c r="AK78" s="17" t="str">
        <f t="shared" ref="AK78:AK100" si="18">I78</f>
        <v>Поставка опор деревянных пропитанных для ВЛ-0,4-15 кВ</v>
      </c>
      <c r="AL78" s="21" t="s">
        <v>123</v>
      </c>
      <c r="AM78" s="37">
        <v>796</v>
      </c>
      <c r="AN78" s="37" t="s">
        <v>261</v>
      </c>
      <c r="AO78" s="37">
        <v>490</v>
      </c>
      <c r="AP78" s="18" t="s">
        <v>598</v>
      </c>
      <c r="AQ78" s="30" t="s">
        <v>597</v>
      </c>
      <c r="AR78" s="38">
        <v>41635</v>
      </c>
      <c r="AS78" s="38">
        <f t="shared" si="16"/>
        <v>41635</v>
      </c>
      <c r="AT78" s="38">
        <v>41815</v>
      </c>
      <c r="AU78" s="21">
        <v>2014</v>
      </c>
      <c r="AV78" s="33"/>
      <c r="AW78" s="31" t="s">
        <v>109</v>
      </c>
      <c r="AX78" s="33"/>
      <c r="AY78" s="31">
        <v>2014</v>
      </c>
      <c r="AZ78" s="33"/>
      <c r="BA78" s="31"/>
      <c r="BB78" s="33"/>
      <c r="BC78" s="33"/>
      <c r="BD78" s="33"/>
      <c r="BE78" s="33"/>
      <c r="BF78" s="33"/>
      <c r="BG78" s="33"/>
      <c r="BH78" s="33"/>
      <c r="BI78" s="33"/>
    </row>
    <row r="79" spans="1:61" ht="165">
      <c r="A79" s="31">
        <v>3</v>
      </c>
      <c r="B79" s="122">
        <v>72</v>
      </c>
      <c r="C79" s="17" t="s">
        <v>114</v>
      </c>
      <c r="D79" s="17" t="s">
        <v>711</v>
      </c>
      <c r="E79" s="17" t="s">
        <v>446</v>
      </c>
      <c r="F79" s="31">
        <v>45</v>
      </c>
      <c r="G79" s="31">
        <v>4560521</v>
      </c>
      <c r="H79" s="31">
        <v>1</v>
      </c>
      <c r="I79" s="32" t="s">
        <v>506</v>
      </c>
      <c r="J79" s="33"/>
      <c r="K79" s="31" t="s">
        <v>448</v>
      </c>
      <c r="L79" s="21" t="s">
        <v>160</v>
      </c>
      <c r="M79" s="33"/>
      <c r="N79" s="33"/>
      <c r="O79" s="17" t="s">
        <v>449</v>
      </c>
      <c r="P79" s="20">
        <f t="shared" si="12"/>
        <v>770.33898305084745</v>
      </c>
      <c r="Q79" s="20">
        <v>909</v>
      </c>
      <c r="R79" s="35">
        <f t="shared" si="13"/>
        <v>646.9551555224723</v>
      </c>
      <c r="S79" s="17" t="s">
        <v>602</v>
      </c>
      <c r="T79" s="34">
        <v>1.0900000000000001</v>
      </c>
      <c r="U79" s="34">
        <v>1.0409999999999999</v>
      </c>
      <c r="V79" s="34">
        <v>1.0229999999999999</v>
      </c>
      <c r="W79" s="34">
        <v>1.044</v>
      </c>
      <c r="X79" s="31">
        <v>0.9</v>
      </c>
      <c r="Y79" s="35">
        <f t="shared" si="14"/>
        <v>705.61864406779659</v>
      </c>
      <c r="Z79" s="35">
        <v>832.63</v>
      </c>
      <c r="AA79" s="35">
        <f t="shared" si="15"/>
        <v>705.61864406779659</v>
      </c>
      <c r="AB79" s="35">
        <v>832.63</v>
      </c>
      <c r="AC79" s="31" t="s">
        <v>680</v>
      </c>
      <c r="AD79" s="21" t="s">
        <v>114</v>
      </c>
      <c r="AE79" s="36" t="s">
        <v>264</v>
      </c>
      <c r="AF79" s="31" t="s">
        <v>122</v>
      </c>
      <c r="AG79" s="61">
        <v>41609</v>
      </c>
      <c r="AH79" s="61">
        <v>41609</v>
      </c>
      <c r="AI79" s="33"/>
      <c r="AJ79" s="33"/>
      <c r="AK79" s="17" t="str">
        <f t="shared" si="18"/>
        <v>Поставка грозотроса</v>
      </c>
      <c r="AL79" s="21" t="s">
        <v>123</v>
      </c>
      <c r="AM79" s="37">
        <v>168</v>
      </c>
      <c r="AN79" s="37" t="s">
        <v>472</v>
      </c>
      <c r="AO79" s="37">
        <v>10.57</v>
      </c>
      <c r="AP79" s="18" t="s">
        <v>598</v>
      </c>
      <c r="AQ79" s="30" t="s">
        <v>597</v>
      </c>
      <c r="AR79" s="38">
        <v>41635</v>
      </c>
      <c r="AS79" s="38">
        <f t="shared" si="16"/>
        <v>41635</v>
      </c>
      <c r="AT79" s="38">
        <v>41815</v>
      </c>
      <c r="AU79" s="21">
        <v>2014</v>
      </c>
      <c r="AV79" s="33"/>
      <c r="AW79" s="31" t="s">
        <v>109</v>
      </c>
      <c r="AX79" s="33"/>
      <c r="AY79" s="31">
        <v>2014</v>
      </c>
      <c r="AZ79" s="33"/>
      <c r="BA79" s="31"/>
      <c r="BB79" s="33"/>
      <c r="BC79" s="33"/>
      <c r="BD79" s="33"/>
      <c r="BE79" s="33"/>
      <c r="BF79" s="33"/>
      <c r="BG79" s="33"/>
      <c r="BH79" s="33"/>
      <c r="BI79" s="33"/>
    </row>
    <row r="80" spans="1:61" ht="75">
      <c r="A80" s="31">
        <v>3</v>
      </c>
      <c r="B80" s="122">
        <v>73</v>
      </c>
      <c r="C80" s="17" t="s">
        <v>114</v>
      </c>
      <c r="D80" s="17" t="s">
        <v>686</v>
      </c>
      <c r="E80" s="17" t="s">
        <v>446</v>
      </c>
      <c r="F80" s="31">
        <v>45</v>
      </c>
      <c r="G80" s="31">
        <v>4560521</v>
      </c>
      <c r="H80" s="31">
        <v>1</v>
      </c>
      <c r="I80" s="32" t="s">
        <v>507</v>
      </c>
      <c r="J80" s="33"/>
      <c r="K80" s="31" t="s">
        <v>508</v>
      </c>
      <c r="L80" s="21" t="s">
        <v>160</v>
      </c>
      <c r="M80" s="33"/>
      <c r="N80" s="33"/>
      <c r="O80" s="17" t="s">
        <v>509</v>
      </c>
      <c r="P80" s="20">
        <f t="shared" ref="P80:P88" si="19">Q80/1.18</f>
        <v>11808.559322033901</v>
      </c>
      <c r="Q80" s="20">
        <v>13934.100000000002</v>
      </c>
      <c r="R80" s="35">
        <f>Y80/X80/W80/V80/U80/T80</f>
        <v>9826.7924060418645</v>
      </c>
      <c r="S80" s="17" t="s">
        <v>118</v>
      </c>
      <c r="T80" s="34">
        <v>1.087</v>
      </c>
      <c r="U80" s="34">
        <v>1.0680000000000001</v>
      </c>
      <c r="V80" s="34">
        <v>1.0589999999999999</v>
      </c>
      <c r="W80" s="34">
        <v>1.0580000000000001</v>
      </c>
      <c r="X80" s="31">
        <v>0.9</v>
      </c>
      <c r="Y80" s="35">
        <f t="shared" ref="Y80:Y88" si="20">Z80/1.18</f>
        <v>11503.677966101695</v>
      </c>
      <c r="Z80" s="35">
        <v>13574.34</v>
      </c>
      <c r="AA80" s="35">
        <f t="shared" ref="AA80:AB99" si="21">Y80</f>
        <v>11503.677966101695</v>
      </c>
      <c r="AB80" s="35">
        <f>Z80</f>
        <v>13574.34</v>
      </c>
      <c r="AC80" s="31" t="s">
        <v>121</v>
      </c>
      <c r="AD80" s="21" t="s">
        <v>114</v>
      </c>
      <c r="AE80" s="36" t="s">
        <v>264</v>
      </c>
      <c r="AF80" s="31" t="s">
        <v>122</v>
      </c>
      <c r="AG80" s="61">
        <v>41609</v>
      </c>
      <c r="AH80" s="61">
        <v>41609</v>
      </c>
      <c r="AI80" s="33"/>
      <c r="AJ80" s="33"/>
      <c r="AK80" s="17" t="str">
        <f t="shared" si="18"/>
        <v>Ремонт оборудования подстанций</v>
      </c>
      <c r="AL80" s="21" t="s">
        <v>123</v>
      </c>
      <c r="AM80" s="37">
        <v>876</v>
      </c>
      <c r="AN80" s="37" t="s">
        <v>124</v>
      </c>
      <c r="AO80" s="37">
        <v>1</v>
      </c>
      <c r="AP80" s="18">
        <v>83</v>
      </c>
      <c r="AQ80" s="30" t="s">
        <v>141</v>
      </c>
      <c r="AR80" s="38">
        <v>41635</v>
      </c>
      <c r="AS80" s="38">
        <f t="shared" si="16"/>
        <v>41635</v>
      </c>
      <c r="AT80" s="38">
        <v>41815</v>
      </c>
      <c r="AU80" s="21">
        <v>2014</v>
      </c>
      <c r="AV80" s="33"/>
      <c r="AW80" s="31" t="s">
        <v>109</v>
      </c>
      <c r="AX80" s="33"/>
      <c r="AY80" s="31">
        <v>2014</v>
      </c>
      <c r="AZ80" s="33"/>
      <c r="BA80" s="31"/>
      <c r="BB80" s="33"/>
      <c r="BC80" s="33"/>
      <c r="BD80" s="33"/>
      <c r="BE80" s="33"/>
      <c r="BF80" s="33"/>
      <c r="BG80" s="33"/>
      <c r="BH80" s="33"/>
      <c r="BI80" s="33"/>
    </row>
    <row r="81" spans="1:61" ht="75">
      <c r="A81" s="31">
        <v>3</v>
      </c>
      <c r="B81" s="122">
        <v>74</v>
      </c>
      <c r="C81" s="17" t="s">
        <v>114</v>
      </c>
      <c r="D81" s="17" t="s">
        <v>686</v>
      </c>
      <c r="E81" s="17" t="s">
        <v>446</v>
      </c>
      <c r="F81" s="31">
        <v>45</v>
      </c>
      <c r="G81" s="31">
        <v>4560521</v>
      </c>
      <c r="H81" s="31">
        <v>1</v>
      </c>
      <c r="I81" s="32" t="s">
        <v>510</v>
      </c>
      <c r="J81" s="33"/>
      <c r="K81" s="31" t="s">
        <v>508</v>
      </c>
      <c r="L81" s="21" t="s">
        <v>160</v>
      </c>
      <c r="M81" s="33"/>
      <c r="N81" s="33"/>
      <c r="O81" s="17" t="s">
        <v>509</v>
      </c>
      <c r="P81" s="20">
        <f t="shared" si="19"/>
        <v>19736.101694915254</v>
      </c>
      <c r="Q81" s="20">
        <v>23288.6</v>
      </c>
      <c r="R81" s="35">
        <f t="shared" ref="R81:R100" si="22">Y81/X81/W81/V81/U81/T81</f>
        <v>14022.410585341971</v>
      </c>
      <c r="S81" s="17" t="s">
        <v>118</v>
      </c>
      <c r="T81" s="34">
        <v>1.087</v>
      </c>
      <c r="U81" s="34">
        <v>1.0680000000000001</v>
      </c>
      <c r="V81" s="34">
        <v>1.0589999999999999</v>
      </c>
      <c r="W81" s="34">
        <v>1.0580000000000001</v>
      </c>
      <c r="X81" s="31">
        <v>0.9</v>
      </c>
      <c r="Y81" s="35">
        <f t="shared" si="20"/>
        <v>16415.254237288136</v>
      </c>
      <c r="Z81" s="35">
        <v>19370</v>
      </c>
      <c r="AA81" s="35">
        <f t="shared" si="21"/>
        <v>16415.254237288136</v>
      </c>
      <c r="AB81" s="35">
        <f t="shared" si="21"/>
        <v>19370</v>
      </c>
      <c r="AC81" s="31" t="s">
        <v>121</v>
      </c>
      <c r="AD81" s="21" t="s">
        <v>114</v>
      </c>
      <c r="AE81" s="36" t="s">
        <v>264</v>
      </c>
      <c r="AF81" s="31" t="s">
        <v>122</v>
      </c>
      <c r="AG81" s="61">
        <v>41609</v>
      </c>
      <c r="AH81" s="61">
        <v>41609</v>
      </c>
      <c r="AI81" s="33"/>
      <c r="AJ81" s="33"/>
      <c r="AK81" s="17" t="str">
        <f t="shared" si="18"/>
        <v>КРУН 6-10 кВ</v>
      </c>
      <c r="AL81" s="21" t="s">
        <v>123</v>
      </c>
      <c r="AM81" s="37">
        <v>876</v>
      </c>
      <c r="AN81" s="37" t="s">
        <v>124</v>
      </c>
      <c r="AO81" s="37">
        <v>1</v>
      </c>
      <c r="AP81" s="18">
        <v>83</v>
      </c>
      <c r="AQ81" s="30" t="s">
        <v>141</v>
      </c>
      <c r="AR81" s="38">
        <v>41635</v>
      </c>
      <c r="AS81" s="38">
        <f t="shared" si="16"/>
        <v>41635</v>
      </c>
      <c r="AT81" s="38">
        <v>41815</v>
      </c>
      <c r="AU81" s="21">
        <v>2014</v>
      </c>
      <c r="AV81" s="33"/>
      <c r="AW81" s="31" t="s">
        <v>109</v>
      </c>
      <c r="AX81" s="33"/>
      <c r="AY81" s="31">
        <v>2014</v>
      </c>
      <c r="AZ81" s="33"/>
      <c r="BA81" s="31"/>
      <c r="BB81" s="33"/>
      <c r="BC81" s="33"/>
      <c r="BD81" s="33"/>
      <c r="BE81" s="33"/>
      <c r="BF81" s="33"/>
      <c r="BG81" s="33"/>
      <c r="BH81" s="33"/>
      <c r="BI81" s="33"/>
    </row>
    <row r="82" spans="1:61" ht="75">
      <c r="A82" s="31">
        <v>3</v>
      </c>
      <c r="B82" s="122">
        <v>75</v>
      </c>
      <c r="C82" s="17" t="s">
        <v>114</v>
      </c>
      <c r="D82" s="17" t="s">
        <v>686</v>
      </c>
      <c r="E82" s="17" t="s">
        <v>446</v>
      </c>
      <c r="F82" s="31">
        <v>45</v>
      </c>
      <c r="G82" s="31">
        <v>4560521</v>
      </c>
      <c r="H82" s="31">
        <v>1</v>
      </c>
      <c r="I82" s="32" t="s">
        <v>511</v>
      </c>
      <c r="J82" s="33"/>
      <c r="K82" s="31" t="s">
        <v>508</v>
      </c>
      <c r="L82" s="21" t="s">
        <v>160</v>
      </c>
      <c r="M82" s="33"/>
      <c r="N82" s="33"/>
      <c r="O82" s="17" t="s">
        <v>509</v>
      </c>
      <c r="P82" s="20">
        <f t="shared" si="19"/>
        <v>15000</v>
      </c>
      <c r="Q82" s="20">
        <v>17700</v>
      </c>
      <c r="R82" s="35">
        <f t="shared" si="22"/>
        <v>12486.714111660236</v>
      </c>
      <c r="S82" s="17" t="s">
        <v>118</v>
      </c>
      <c r="T82" s="34">
        <v>1.087</v>
      </c>
      <c r="U82" s="34">
        <v>1.0680000000000001</v>
      </c>
      <c r="V82" s="34">
        <v>1.0589999999999999</v>
      </c>
      <c r="W82" s="34">
        <v>1.0580000000000001</v>
      </c>
      <c r="X82" s="31">
        <v>0.9</v>
      </c>
      <c r="Y82" s="35">
        <f t="shared" si="20"/>
        <v>14617.500000000002</v>
      </c>
      <c r="Z82" s="35">
        <v>17248.650000000001</v>
      </c>
      <c r="AA82" s="35">
        <f t="shared" si="21"/>
        <v>14617.500000000002</v>
      </c>
      <c r="AB82" s="35">
        <f t="shared" si="21"/>
        <v>17248.650000000001</v>
      </c>
      <c r="AC82" s="31" t="s">
        <v>121</v>
      </c>
      <c r="AD82" s="21" t="s">
        <v>114</v>
      </c>
      <c r="AE82" s="36" t="s">
        <v>264</v>
      </c>
      <c r="AF82" s="31" t="s">
        <v>122</v>
      </c>
      <c r="AG82" s="61">
        <v>41609</v>
      </c>
      <c r="AH82" s="61">
        <v>41609</v>
      </c>
      <c r="AI82" s="33"/>
      <c r="AJ82" s="33"/>
      <c r="AK82" s="17" t="str">
        <f t="shared" si="18"/>
        <v>Ремонт устройств СДТУ</v>
      </c>
      <c r="AL82" s="21" t="s">
        <v>123</v>
      </c>
      <c r="AM82" s="37">
        <v>876</v>
      </c>
      <c r="AN82" s="37" t="s">
        <v>124</v>
      </c>
      <c r="AO82" s="37">
        <v>1</v>
      </c>
      <c r="AP82" s="18">
        <v>83</v>
      </c>
      <c r="AQ82" s="30" t="s">
        <v>141</v>
      </c>
      <c r="AR82" s="38">
        <v>41635</v>
      </c>
      <c r="AS82" s="38">
        <f t="shared" si="16"/>
        <v>41635</v>
      </c>
      <c r="AT82" s="38">
        <v>41815</v>
      </c>
      <c r="AU82" s="21">
        <v>2014</v>
      </c>
      <c r="AV82" s="33"/>
      <c r="AW82" s="31" t="s">
        <v>109</v>
      </c>
      <c r="AX82" s="33"/>
      <c r="AY82" s="31">
        <v>2014</v>
      </c>
      <c r="AZ82" s="33"/>
      <c r="BA82" s="31"/>
      <c r="BB82" s="33"/>
      <c r="BC82" s="33"/>
      <c r="BD82" s="33"/>
      <c r="BE82" s="33"/>
      <c r="BF82" s="33"/>
      <c r="BG82" s="33"/>
      <c r="BH82" s="33"/>
      <c r="BI82" s="33"/>
    </row>
    <row r="83" spans="1:61" ht="75">
      <c r="A83" s="31">
        <v>3</v>
      </c>
      <c r="B83" s="122">
        <v>76</v>
      </c>
      <c r="C83" s="17" t="s">
        <v>114</v>
      </c>
      <c r="D83" s="18" t="s">
        <v>137</v>
      </c>
      <c r="E83" s="17" t="s">
        <v>446</v>
      </c>
      <c r="F83" s="31">
        <v>45</v>
      </c>
      <c r="G83" s="31">
        <v>4560521</v>
      </c>
      <c r="H83" s="31">
        <v>1</v>
      </c>
      <c r="I83" s="32" t="s">
        <v>507</v>
      </c>
      <c r="J83" s="33"/>
      <c r="K83" s="31" t="s">
        <v>508</v>
      </c>
      <c r="L83" s="21" t="s">
        <v>160</v>
      </c>
      <c r="M83" s="33"/>
      <c r="N83" s="33"/>
      <c r="O83" s="17" t="s">
        <v>509</v>
      </c>
      <c r="P83" s="20">
        <f t="shared" si="19"/>
        <v>7543.2460169491533</v>
      </c>
      <c r="Q83" s="20">
        <v>8901.0303000000004</v>
      </c>
      <c r="R83" s="35">
        <f t="shared" si="22"/>
        <v>5238.7566683526884</v>
      </c>
      <c r="S83" s="17" t="s">
        <v>118</v>
      </c>
      <c r="T83" s="34">
        <v>1.087</v>
      </c>
      <c r="U83" s="34">
        <v>1.0680000000000001</v>
      </c>
      <c r="V83" s="34">
        <v>1.0589999999999999</v>
      </c>
      <c r="W83" s="34">
        <v>1.0580000000000001</v>
      </c>
      <c r="X83" s="31">
        <v>0.9</v>
      </c>
      <c r="Y83" s="35">
        <f t="shared" si="20"/>
        <v>6132.720338983052</v>
      </c>
      <c r="Z83" s="35">
        <v>7236.6100000000006</v>
      </c>
      <c r="AA83" s="35">
        <f t="shared" si="21"/>
        <v>6132.720338983052</v>
      </c>
      <c r="AB83" s="35">
        <f t="shared" si="21"/>
        <v>7236.6100000000006</v>
      </c>
      <c r="AC83" s="31" t="s">
        <v>136</v>
      </c>
      <c r="AD83" s="21" t="s">
        <v>114</v>
      </c>
      <c r="AE83" s="36" t="s">
        <v>264</v>
      </c>
      <c r="AF83" s="31" t="s">
        <v>122</v>
      </c>
      <c r="AG83" s="61">
        <v>41609</v>
      </c>
      <c r="AH83" s="61">
        <v>41609</v>
      </c>
      <c r="AI83" s="33"/>
      <c r="AJ83" s="33"/>
      <c r="AK83" s="17" t="str">
        <f t="shared" si="18"/>
        <v>Ремонт оборудования подстанций</v>
      </c>
      <c r="AL83" s="21" t="s">
        <v>123</v>
      </c>
      <c r="AM83" s="37">
        <v>876</v>
      </c>
      <c r="AN83" s="37" t="s">
        <v>124</v>
      </c>
      <c r="AO83" s="37">
        <v>1</v>
      </c>
      <c r="AP83" s="18">
        <v>91</v>
      </c>
      <c r="AQ83" s="30" t="s">
        <v>244</v>
      </c>
      <c r="AR83" s="38">
        <v>41635</v>
      </c>
      <c r="AS83" s="38">
        <f t="shared" si="16"/>
        <v>41635</v>
      </c>
      <c r="AT83" s="38">
        <v>41815</v>
      </c>
      <c r="AU83" s="21">
        <v>2014</v>
      </c>
      <c r="AV83" s="33"/>
      <c r="AW83" s="31" t="s">
        <v>109</v>
      </c>
      <c r="AX83" s="33"/>
      <c r="AY83" s="31">
        <v>2014</v>
      </c>
      <c r="AZ83" s="33"/>
      <c r="BA83" s="31"/>
      <c r="BB83" s="33"/>
      <c r="BC83" s="33"/>
      <c r="BD83" s="33"/>
      <c r="BE83" s="33"/>
      <c r="BF83" s="33"/>
      <c r="BG83" s="33"/>
      <c r="BH83" s="33"/>
      <c r="BI83" s="33"/>
    </row>
    <row r="84" spans="1:61" ht="75">
      <c r="A84" s="31">
        <v>3</v>
      </c>
      <c r="B84" s="122">
        <v>77</v>
      </c>
      <c r="C84" s="17" t="s">
        <v>114</v>
      </c>
      <c r="D84" s="18" t="s">
        <v>137</v>
      </c>
      <c r="E84" s="17" t="s">
        <v>446</v>
      </c>
      <c r="F84" s="31">
        <v>45</v>
      </c>
      <c r="G84" s="31">
        <v>4560521</v>
      </c>
      <c r="H84" s="31">
        <v>1</v>
      </c>
      <c r="I84" s="32" t="s">
        <v>512</v>
      </c>
      <c r="J84" s="33"/>
      <c r="K84" s="31" t="s">
        <v>508</v>
      </c>
      <c r="L84" s="21" t="s">
        <v>160</v>
      </c>
      <c r="M84" s="33"/>
      <c r="N84" s="33"/>
      <c r="O84" s="17" t="s">
        <v>509</v>
      </c>
      <c r="P84" s="20">
        <f t="shared" si="19"/>
        <v>1603.8489522813561</v>
      </c>
      <c r="Q84" s="20">
        <v>1892.5417636920001</v>
      </c>
      <c r="R84" s="35">
        <f t="shared" si="22"/>
        <v>1113.8658774980086</v>
      </c>
      <c r="S84" s="17" t="s">
        <v>118</v>
      </c>
      <c r="T84" s="34">
        <v>1.087</v>
      </c>
      <c r="U84" s="34">
        <v>1.0680000000000001</v>
      </c>
      <c r="V84" s="34">
        <v>1.0589999999999999</v>
      </c>
      <c r="W84" s="34">
        <v>1.0580000000000001</v>
      </c>
      <c r="X84" s="31">
        <v>0.9</v>
      </c>
      <c r="Y84" s="35">
        <f t="shared" si="20"/>
        <v>1303.9406779661019</v>
      </c>
      <c r="Z84" s="35">
        <v>1538.65</v>
      </c>
      <c r="AA84" s="35">
        <f t="shared" si="21"/>
        <v>1303.9406779661019</v>
      </c>
      <c r="AB84" s="35">
        <f t="shared" si="21"/>
        <v>1538.65</v>
      </c>
      <c r="AC84" s="31" t="s">
        <v>136</v>
      </c>
      <c r="AD84" s="21" t="s">
        <v>114</v>
      </c>
      <c r="AE84" s="36" t="s">
        <v>264</v>
      </c>
      <c r="AF84" s="31" t="s">
        <v>122</v>
      </c>
      <c r="AG84" s="61">
        <v>41609</v>
      </c>
      <c r="AH84" s="61">
        <v>41609</v>
      </c>
      <c r="AI84" s="33"/>
      <c r="AJ84" s="33"/>
      <c r="AK84" s="19" t="str">
        <f t="shared" si="18"/>
        <v>Капитальный ремонт  ЩСН</v>
      </c>
      <c r="AL84" s="21" t="s">
        <v>123</v>
      </c>
      <c r="AM84" s="37">
        <v>876</v>
      </c>
      <c r="AN84" s="37" t="s">
        <v>124</v>
      </c>
      <c r="AO84" s="37">
        <v>1</v>
      </c>
      <c r="AP84" s="18">
        <v>91</v>
      </c>
      <c r="AQ84" s="30" t="s">
        <v>244</v>
      </c>
      <c r="AR84" s="38">
        <v>41635</v>
      </c>
      <c r="AS84" s="38">
        <f t="shared" si="16"/>
        <v>41635</v>
      </c>
      <c r="AT84" s="38">
        <v>41815</v>
      </c>
      <c r="AU84" s="21">
        <v>2014</v>
      </c>
      <c r="AV84" s="33"/>
      <c r="AW84" s="31" t="s">
        <v>109</v>
      </c>
      <c r="AX84" s="33"/>
      <c r="AY84" s="31">
        <v>2014</v>
      </c>
      <c r="AZ84" s="33"/>
      <c r="BA84" s="31"/>
      <c r="BB84" s="33"/>
      <c r="BC84" s="33"/>
      <c r="BD84" s="33"/>
      <c r="BE84" s="33"/>
      <c r="BF84" s="33"/>
      <c r="BG84" s="33"/>
      <c r="BH84" s="33"/>
      <c r="BI84" s="33"/>
    </row>
    <row r="85" spans="1:61" ht="75">
      <c r="A85" s="31">
        <v>3</v>
      </c>
      <c r="B85" s="122">
        <v>78</v>
      </c>
      <c r="C85" s="17" t="s">
        <v>114</v>
      </c>
      <c r="D85" s="18" t="s">
        <v>137</v>
      </c>
      <c r="E85" s="17" t="s">
        <v>446</v>
      </c>
      <c r="F85" s="31">
        <v>45</v>
      </c>
      <c r="G85" s="31">
        <v>4560521</v>
      </c>
      <c r="H85" s="31">
        <v>1</v>
      </c>
      <c r="I85" s="32" t="s">
        <v>513</v>
      </c>
      <c r="J85" s="33"/>
      <c r="K85" s="31" t="s">
        <v>508</v>
      </c>
      <c r="L85" s="21" t="s">
        <v>160</v>
      </c>
      <c r="M85" s="33"/>
      <c r="N85" s="33"/>
      <c r="O85" s="17" t="s">
        <v>509</v>
      </c>
      <c r="P85" s="20">
        <f t="shared" si="19"/>
        <v>14491.085408542374</v>
      </c>
      <c r="Q85" s="20">
        <v>17099.480782080002</v>
      </c>
      <c r="R85" s="35">
        <f t="shared" si="22"/>
        <v>11951.010248306959</v>
      </c>
      <c r="S85" s="17" t="s">
        <v>118</v>
      </c>
      <c r="T85" s="34">
        <v>1.087</v>
      </c>
      <c r="U85" s="34">
        <v>1.0680000000000001</v>
      </c>
      <c r="V85" s="34">
        <v>1.0589999999999999</v>
      </c>
      <c r="W85" s="34">
        <v>1.0580000000000001</v>
      </c>
      <c r="X85" s="31">
        <v>0.9</v>
      </c>
      <c r="Y85" s="35">
        <f t="shared" si="20"/>
        <v>13990.381355932206</v>
      </c>
      <c r="Z85" s="35">
        <v>16508.650000000001</v>
      </c>
      <c r="AA85" s="35">
        <f t="shared" si="21"/>
        <v>13990.381355932206</v>
      </c>
      <c r="AB85" s="35">
        <f t="shared" si="21"/>
        <v>16508.650000000001</v>
      </c>
      <c r="AC85" s="31" t="s">
        <v>121</v>
      </c>
      <c r="AD85" s="21" t="s">
        <v>114</v>
      </c>
      <c r="AE85" s="36" t="s">
        <v>264</v>
      </c>
      <c r="AF85" s="31" t="s">
        <v>122</v>
      </c>
      <c r="AG85" s="61">
        <v>41609</v>
      </c>
      <c r="AH85" s="61">
        <v>41609</v>
      </c>
      <c r="AI85" s="33"/>
      <c r="AJ85" s="33"/>
      <c r="AK85" s="17" t="str">
        <f t="shared" si="18"/>
        <v>Ремонт КРУ 6-10 кВ</v>
      </c>
      <c r="AL85" s="21" t="s">
        <v>123</v>
      </c>
      <c r="AM85" s="37">
        <v>876</v>
      </c>
      <c r="AN85" s="37" t="s">
        <v>124</v>
      </c>
      <c r="AO85" s="37">
        <v>1</v>
      </c>
      <c r="AP85" s="18">
        <v>91</v>
      </c>
      <c r="AQ85" s="30" t="s">
        <v>244</v>
      </c>
      <c r="AR85" s="38">
        <v>41635</v>
      </c>
      <c r="AS85" s="38">
        <f t="shared" si="16"/>
        <v>41635</v>
      </c>
      <c r="AT85" s="38">
        <v>41815</v>
      </c>
      <c r="AU85" s="21">
        <v>2014</v>
      </c>
      <c r="AV85" s="33"/>
      <c r="AW85" s="31" t="s">
        <v>109</v>
      </c>
      <c r="AX85" s="33"/>
      <c r="AY85" s="31">
        <v>2014</v>
      </c>
      <c r="AZ85" s="33"/>
      <c r="BA85" s="31"/>
      <c r="BB85" s="33"/>
      <c r="BC85" s="33"/>
      <c r="BD85" s="33"/>
      <c r="BE85" s="33"/>
      <c r="BF85" s="33"/>
      <c r="BG85" s="33"/>
      <c r="BH85" s="33"/>
      <c r="BI85" s="33"/>
    </row>
    <row r="86" spans="1:61" ht="75">
      <c r="A86" s="31">
        <v>3</v>
      </c>
      <c r="B86" s="122">
        <v>79</v>
      </c>
      <c r="C86" s="17" t="s">
        <v>114</v>
      </c>
      <c r="D86" s="18" t="s">
        <v>137</v>
      </c>
      <c r="E86" s="17" t="s">
        <v>446</v>
      </c>
      <c r="F86" s="31">
        <v>45</v>
      </c>
      <c r="G86" s="31">
        <v>4560521</v>
      </c>
      <c r="H86" s="31">
        <v>1</v>
      </c>
      <c r="I86" s="32" t="s">
        <v>514</v>
      </c>
      <c r="J86" s="33"/>
      <c r="K86" s="31" t="s">
        <v>508</v>
      </c>
      <c r="L86" s="21" t="s">
        <v>160</v>
      </c>
      <c r="M86" s="33"/>
      <c r="N86" s="33"/>
      <c r="O86" s="17" t="s">
        <v>509</v>
      </c>
      <c r="P86" s="20">
        <f t="shared" si="19"/>
        <v>1065.3676271186441</v>
      </c>
      <c r="Q86" s="20">
        <v>1257.1338000000001</v>
      </c>
      <c r="R86" s="35">
        <f t="shared" si="22"/>
        <v>739.89390618764151</v>
      </c>
      <c r="S86" s="17" t="s">
        <v>118</v>
      </c>
      <c r="T86" s="34">
        <v>1.087</v>
      </c>
      <c r="U86" s="34">
        <v>1.0680000000000001</v>
      </c>
      <c r="V86" s="34">
        <v>1.0589999999999999</v>
      </c>
      <c r="W86" s="34">
        <v>1.0580000000000001</v>
      </c>
      <c r="X86" s="31">
        <v>0.9</v>
      </c>
      <c r="Y86" s="35">
        <f t="shared" si="20"/>
        <v>866.15254237288138</v>
      </c>
      <c r="Z86" s="35">
        <v>1022.06</v>
      </c>
      <c r="AA86" s="35">
        <f t="shared" si="21"/>
        <v>866.15254237288138</v>
      </c>
      <c r="AB86" s="35">
        <f t="shared" si="21"/>
        <v>1022.06</v>
      </c>
      <c r="AC86" s="31" t="s">
        <v>136</v>
      </c>
      <c r="AD86" s="21" t="s">
        <v>114</v>
      </c>
      <c r="AE86" s="36" t="s">
        <v>264</v>
      </c>
      <c r="AF86" s="31" t="s">
        <v>122</v>
      </c>
      <c r="AG86" s="61">
        <v>41609</v>
      </c>
      <c r="AH86" s="61">
        <v>41609</v>
      </c>
      <c r="AI86" s="33"/>
      <c r="AJ86" s="33"/>
      <c r="AK86" s="17" t="str">
        <f t="shared" si="18"/>
        <v>Ремонт ВЛ 110-35 кВ</v>
      </c>
      <c r="AL86" s="21" t="s">
        <v>123</v>
      </c>
      <c r="AM86" s="37">
        <v>876</v>
      </c>
      <c r="AN86" s="37" t="s">
        <v>124</v>
      </c>
      <c r="AO86" s="37">
        <v>1</v>
      </c>
      <c r="AP86" s="18">
        <v>91</v>
      </c>
      <c r="AQ86" s="30" t="s">
        <v>244</v>
      </c>
      <c r="AR86" s="38">
        <v>41635</v>
      </c>
      <c r="AS86" s="38">
        <f t="shared" si="16"/>
        <v>41635</v>
      </c>
      <c r="AT86" s="38">
        <v>41815</v>
      </c>
      <c r="AU86" s="21">
        <v>2014</v>
      </c>
      <c r="AV86" s="33"/>
      <c r="AW86" s="31" t="s">
        <v>109</v>
      </c>
      <c r="AX86" s="33"/>
      <c r="AY86" s="31">
        <v>2014</v>
      </c>
      <c r="AZ86" s="33"/>
      <c r="BA86" s="31"/>
      <c r="BB86" s="33"/>
      <c r="BC86" s="33"/>
      <c r="BD86" s="33"/>
      <c r="BE86" s="33"/>
      <c r="BF86" s="33"/>
      <c r="BG86" s="33"/>
      <c r="BH86" s="33"/>
      <c r="BI86" s="33"/>
    </row>
    <row r="87" spans="1:61" ht="75">
      <c r="A87" s="31">
        <v>3</v>
      </c>
      <c r="B87" s="122">
        <v>80</v>
      </c>
      <c r="C87" s="17" t="s">
        <v>114</v>
      </c>
      <c r="D87" s="18" t="s">
        <v>137</v>
      </c>
      <c r="E87" s="17" t="s">
        <v>446</v>
      </c>
      <c r="F87" s="31">
        <v>45</v>
      </c>
      <c r="G87" s="31">
        <v>4560521</v>
      </c>
      <c r="H87" s="31">
        <v>1</v>
      </c>
      <c r="I87" s="32" t="s">
        <v>515</v>
      </c>
      <c r="J87" s="33"/>
      <c r="K87" s="31" t="s">
        <v>508</v>
      </c>
      <c r="L87" s="21" t="s">
        <v>160</v>
      </c>
      <c r="M87" s="33"/>
      <c r="N87" s="33"/>
      <c r="O87" s="17" t="s">
        <v>509</v>
      </c>
      <c r="P87" s="20">
        <f t="shared" si="19"/>
        <v>9157.1519491525451</v>
      </c>
      <c r="Q87" s="20">
        <v>10805.439300000002</v>
      </c>
      <c r="R87" s="35">
        <f t="shared" si="22"/>
        <v>6359.6084137984781</v>
      </c>
      <c r="S87" s="17" t="s">
        <v>118</v>
      </c>
      <c r="T87" s="34">
        <v>1.087</v>
      </c>
      <c r="U87" s="34">
        <v>1.0680000000000001</v>
      </c>
      <c r="V87" s="34">
        <v>1.0589999999999999</v>
      </c>
      <c r="W87" s="34">
        <v>1.0580000000000001</v>
      </c>
      <c r="X87" s="31">
        <v>0.9</v>
      </c>
      <c r="Y87" s="35">
        <f t="shared" si="20"/>
        <v>7444.8389830508477</v>
      </c>
      <c r="Z87" s="35">
        <v>8784.91</v>
      </c>
      <c r="AA87" s="35">
        <f t="shared" si="21"/>
        <v>7444.8389830508477</v>
      </c>
      <c r="AB87" s="35">
        <f t="shared" si="21"/>
        <v>8784.91</v>
      </c>
      <c r="AC87" s="31" t="s">
        <v>136</v>
      </c>
      <c r="AD87" s="21" t="s">
        <v>114</v>
      </c>
      <c r="AE87" s="36" t="s">
        <v>264</v>
      </c>
      <c r="AF87" s="31" t="s">
        <v>122</v>
      </c>
      <c r="AG87" s="61">
        <v>41609</v>
      </c>
      <c r="AH87" s="61">
        <v>41609</v>
      </c>
      <c r="AI87" s="33"/>
      <c r="AJ87" s="33"/>
      <c r="AK87" s="17" t="str">
        <f t="shared" si="18"/>
        <v>Ремонт оборудования РЗА</v>
      </c>
      <c r="AL87" s="21" t="s">
        <v>123</v>
      </c>
      <c r="AM87" s="37">
        <v>876</v>
      </c>
      <c r="AN87" s="37" t="s">
        <v>124</v>
      </c>
      <c r="AO87" s="37">
        <v>1</v>
      </c>
      <c r="AP87" s="18">
        <v>91</v>
      </c>
      <c r="AQ87" s="30" t="s">
        <v>244</v>
      </c>
      <c r="AR87" s="38">
        <v>41635</v>
      </c>
      <c r="AS87" s="38">
        <f t="shared" si="16"/>
        <v>41635</v>
      </c>
      <c r="AT87" s="38">
        <v>41815</v>
      </c>
      <c r="AU87" s="21">
        <v>2014</v>
      </c>
      <c r="AV87" s="33"/>
      <c r="AW87" s="31" t="s">
        <v>109</v>
      </c>
      <c r="AX87" s="33"/>
      <c r="AY87" s="31">
        <v>2014</v>
      </c>
      <c r="AZ87" s="33"/>
      <c r="BA87" s="31"/>
      <c r="BB87" s="33"/>
      <c r="BC87" s="33"/>
      <c r="BD87" s="33"/>
      <c r="BE87" s="33"/>
      <c r="BF87" s="33"/>
      <c r="BG87" s="33"/>
      <c r="BH87" s="33"/>
      <c r="BI87" s="33"/>
    </row>
    <row r="88" spans="1:61" ht="75">
      <c r="A88" s="31">
        <v>3</v>
      </c>
      <c r="B88" s="122">
        <v>81</v>
      </c>
      <c r="C88" s="17" t="s">
        <v>114</v>
      </c>
      <c r="D88" s="18" t="s">
        <v>137</v>
      </c>
      <c r="E88" s="17" t="s">
        <v>446</v>
      </c>
      <c r="F88" s="31">
        <v>45</v>
      </c>
      <c r="G88" s="31">
        <v>4560521</v>
      </c>
      <c r="H88" s="31">
        <v>1</v>
      </c>
      <c r="I88" s="32" t="s">
        <v>516</v>
      </c>
      <c r="J88" s="33"/>
      <c r="K88" s="31" t="s">
        <v>508</v>
      </c>
      <c r="L88" s="21" t="s">
        <v>160</v>
      </c>
      <c r="M88" s="33"/>
      <c r="N88" s="33"/>
      <c r="O88" s="17" t="s">
        <v>509</v>
      </c>
      <c r="P88" s="20">
        <f t="shared" si="19"/>
        <v>526.66949152542372</v>
      </c>
      <c r="Q88" s="20">
        <v>621.47</v>
      </c>
      <c r="R88" s="35">
        <f t="shared" si="22"/>
        <v>463.39832028338168</v>
      </c>
      <c r="S88" s="17" t="s">
        <v>118</v>
      </c>
      <c r="T88" s="34">
        <v>1.087</v>
      </c>
      <c r="U88" s="34">
        <v>1.0680000000000001</v>
      </c>
      <c r="V88" s="34">
        <v>1.0589999999999999</v>
      </c>
      <c r="W88" s="34">
        <v>1.0580000000000001</v>
      </c>
      <c r="X88" s="31">
        <v>0.9</v>
      </c>
      <c r="Y88" s="35">
        <f t="shared" si="20"/>
        <v>542.47457627118649</v>
      </c>
      <c r="Z88" s="35">
        <v>640.12</v>
      </c>
      <c r="AA88" s="35">
        <f t="shared" si="21"/>
        <v>542.47457627118649</v>
      </c>
      <c r="AB88" s="35">
        <f t="shared" si="21"/>
        <v>640.12</v>
      </c>
      <c r="AC88" s="31" t="s">
        <v>136</v>
      </c>
      <c r="AD88" s="21" t="s">
        <v>114</v>
      </c>
      <c r="AE88" s="36" t="s">
        <v>264</v>
      </c>
      <c r="AF88" s="31" t="s">
        <v>122</v>
      </c>
      <c r="AG88" s="61">
        <v>41609</v>
      </c>
      <c r="AH88" s="61">
        <v>41609</v>
      </c>
      <c r="AI88" s="33"/>
      <c r="AJ88" s="33"/>
      <c r="AK88" s="17" t="str">
        <f t="shared" si="18"/>
        <v>Инспекторский осмотр АБ</v>
      </c>
      <c r="AL88" s="21" t="s">
        <v>123</v>
      </c>
      <c r="AM88" s="37">
        <v>876</v>
      </c>
      <c r="AN88" s="37" t="s">
        <v>124</v>
      </c>
      <c r="AO88" s="37">
        <v>1</v>
      </c>
      <c r="AP88" s="18">
        <v>91</v>
      </c>
      <c r="AQ88" s="30" t="s">
        <v>244</v>
      </c>
      <c r="AR88" s="38">
        <v>41635</v>
      </c>
      <c r="AS88" s="38">
        <f t="shared" si="16"/>
        <v>41635</v>
      </c>
      <c r="AT88" s="38">
        <v>41815</v>
      </c>
      <c r="AU88" s="21">
        <v>2014</v>
      </c>
      <c r="AV88" s="33"/>
      <c r="AW88" s="31" t="s">
        <v>109</v>
      </c>
      <c r="AX88" s="33"/>
      <c r="AY88" s="31">
        <v>2014</v>
      </c>
      <c r="AZ88" s="33"/>
      <c r="BA88" s="31"/>
      <c r="BB88" s="33"/>
      <c r="BC88" s="33"/>
      <c r="BD88" s="33"/>
      <c r="BE88" s="33"/>
      <c r="BF88" s="33"/>
      <c r="BG88" s="33"/>
      <c r="BH88" s="33"/>
      <c r="BI88" s="33"/>
    </row>
    <row r="89" spans="1:61" ht="75">
      <c r="A89" s="31">
        <v>3</v>
      </c>
      <c r="B89" s="122">
        <v>82</v>
      </c>
      <c r="C89" s="17" t="s">
        <v>114</v>
      </c>
      <c r="D89" s="18" t="s">
        <v>137</v>
      </c>
      <c r="E89" s="17" t="s">
        <v>446</v>
      </c>
      <c r="F89" s="31">
        <v>45</v>
      </c>
      <c r="G89" s="31">
        <v>4560521</v>
      </c>
      <c r="H89" s="31">
        <v>1</v>
      </c>
      <c r="I89" s="32" t="s">
        <v>517</v>
      </c>
      <c r="J89" s="33"/>
      <c r="K89" s="31" t="s">
        <v>508</v>
      </c>
      <c r="L89" s="21" t="s">
        <v>160</v>
      </c>
      <c r="M89" s="33"/>
      <c r="N89" s="33"/>
      <c r="O89" s="17" t="s">
        <v>509</v>
      </c>
      <c r="P89" s="20">
        <f t="shared" ref="P89:P100" si="23">Q89/1.18</f>
        <v>254.23728813559325</v>
      </c>
      <c r="Q89" s="20">
        <v>300</v>
      </c>
      <c r="R89" s="35">
        <f t="shared" si="22"/>
        <v>195.45951770998096</v>
      </c>
      <c r="S89" s="17" t="s">
        <v>118</v>
      </c>
      <c r="T89" s="34">
        <v>1.087</v>
      </c>
      <c r="U89" s="34">
        <v>1.0680000000000001</v>
      </c>
      <c r="V89" s="34">
        <v>1.0589999999999999</v>
      </c>
      <c r="W89" s="34">
        <v>1.0580000000000001</v>
      </c>
      <c r="X89" s="31">
        <v>0.9</v>
      </c>
      <c r="Y89" s="35">
        <f t="shared" ref="Y89:Y100" si="24">Z89/1.18</f>
        <v>228.81355932203391</v>
      </c>
      <c r="Z89" s="35">
        <v>270</v>
      </c>
      <c r="AA89" s="35">
        <f t="shared" si="21"/>
        <v>228.81355932203391</v>
      </c>
      <c r="AB89" s="35">
        <f t="shared" si="21"/>
        <v>270</v>
      </c>
      <c r="AC89" s="31" t="s">
        <v>126</v>
      </c>
      <c r="AD89" s="21" t="s">
        <v>114</v>
      </c>
      <c r="AE89" s="31" t="s">
        <v>264</v>
      </c>
      <c r="AF89" s="31" t="s">
        <v>135</v>
      </c>
      <c r="AG89" s="61">
        <v>41609</v>
      </c>
      <c r="AH89" s="61">
        <v>41609</v>
      </c>
      <c r="AI89" s="33"/>
      <c r="AJ89" s="33"/>
      <c r="AK89" s="17" t="str">
        <f t="shared" si="18"/>
        <v>Сушка и очистка трансформаторного масла</v>
      </c>
      <c r="AL89" s="21" t="s">
        <v>123</v>
      </c>
      <c r="AM89" s="37">
        <v>876</v>
      </c>
      <c r="AN89" s="37" t="s">
        <v>124</v>
      </c>
      <c r="AO89" s="37">
        <v>1</v>
      </c>
      <c r="AP89" s="18">
        <v>91</v>
      </c>
      <c r="AQ89" s="30" t="s">
        <v>244</v>
      </c>
      <c r="AR89" s="38">
        <v>41635</v>
      </c>
      <c r="AS89" s="38">
        <f t="shared" si="16"/>
        <v>41635</v>
      </c>
      <c r="AT89" s="38">
        <v>41815</v>
      </c>
      <c r="AU89" s="21">
        <v>2014</v>
      </c>
      <c r="AV89" s="33"/>
      <c r="AW89" s="31" t="s">
        <v>109</v>
      </c>
      <c r="AX89" s="33"/>
      <c r="AY89" s="31">
        <v>2014</v>
      </c>
      <c r="AZ89" s="33"/>
      <c r="BA89" s="31"/>
      <c r="BB89" s="33"/>
      <c r="BC89" s="33"/>
      <c r="BD89" s="33"/>
      <c r="BE89" s="33"/>
      <c r="BF89" s="33"/>
      <c r="BG89" s="33"/>
      <c r="BH89" s="33"/>
      <c r="BI89" s="33"/>
    </row>
    <row r="90" spans="1:61" ht="75">
      <c r="A90" s="31">
        <v>3</v>
      </c>
      <c r="B90" s="122">
        <v>83</v>
      </c>
      <c r="C90" s="17" t="s">
        <v>114</v>
      </c>
      <c r="D90" s="21" t="s">
        <v>144</v>
      </c>
      <c r="E90" s="17" t="s">
        <v>446</v>
      </c>
      <c r="F90" s="31">
        <v>45</v>
      </c>
      <c r="G90" s="31">
        <v>4560521</v>
      </c>
      <c r="H90" s="31">
        <v>1</v>
      </c>
      <c r="I90" s="32" t="s">
        <v>507</v>
      </c>
      <c r="J90" s="33"/>
      <c r="K90" s="31" t="s">
        <v>508</v>
      </c>
      <c r="L90" s="21" t="s">
        <v>160</v>
      </c>
      <c r="M90" s="33"/>
      <c r="N90" s="33"/>
      <c r="O90" s="17" t="s">
        <v>509</v>
      </c>
      <c r="P90" s="20">
        <f t="shared" si="23"/>
        <v>18318.598999999995</v>
      </c>
      <c r="Q90" s="20">
        <v>21615.946819999994</v>
      </c>
      <c r="R90" s="35">
        <f t="shared" si="22"/>
        <v>15236.909157495027</v>
      </c>
      <c r="S90" s="17" t="s">
        <v>118</v>
      </c>
      <c r="T90" s="34">
        <v>1.087</v>
      </c>
      <c r="U90" s="34">
        <v>1.0680000000000001</v>
      </c>
      <c r="V90" s="34">
        <v>1.0589999999999999</v>
      </c>
      <c r="W90" s="34">
        <v>1.0580000000000001</v>
      </c>
      <c r="X90" s="31">
        <v>0.9</v>
      </c>
      <c r="Y90" s="35">
        <f t="shared" si="24"/>
        <v>17836.999999999996</v>
      </c>
      <c r="Z90" s="35">
        <v>21047.659999999996</v>
      </c>
      <c r="AA90" s="35">
        <f t="shared" si="21"/>
        <v>17836.999999999996</v>
      </c>
      <c r="AB90" s="35">
        <f t="shared" si="21"/>
        <v>21047.659999999996</v>
      </c>
      <c r="AC90" s="31" t="s">
        <v>121</v>
      </c>
      <c r="AD90" s="21" t="s">
        <v>114</v>
      </c>
      <c r="AE90" s="36" t="s">
        <v>264</v>
      </c>
      <c r="AF90" s="31" t="s">
        <v>122</v>
      </c>
      <c r="AG90" s="61">
        <v>41609</v>
      </c>
      <c r="AH90" s="61">
        <v>41609</v>
      </c>
      <c r="AI90" s="33"/>
      <c r="AJ90" s="33"/>
      <c r="AK90" s="17" t="str">
        <f t="shared" si="18"/>
        <v>Ремонт оборудования подстанций</v>
      </c>
      <c r="AL90" s="21" t="s">
        <v>123</v>
      </c>
      <c r="AM90" s="37">
        <v>876</v>
      </c>
      <c r="AN90" s="37" t="s">
        <v>124</v>
      </c>
      <c r="AO90" s="37">
        <v>1</v>
      </c>
      <c r="AP90" s="17">
        <v>90</v>
      </c>
      <c r="AQ90" s="30" t="s">
        <v>133</v>
      </c>
      <c r="AR90" s="38">
        <v>41635</v>
      </c>
      <c r="AS90" s="38">
        <f t="shared" ref="AS90:AS100" si="25">AR90</f>
        <v>41635</v>
      </c>
      <c r="AT90" s="38">
        <v>41815</v>
      </c>
      <c r="AU90" s="21">
        <v>2014</v>
      </c>
      <c r="AV90" s="33"/>
      <c r="AW90" s="31" t="s">
        <v>109</v>
      </c>
      <c r="AX90" s="33"/>
      <c r="AY90" s="31">
        <v>2014</v>
      </c>
      <c r="AZ90" s="33"/>
      <c r="BA90" s="31"/>
      <c r="BB90" s="33"/>
      <c r="BC90" s="33"/>
      <c r="BD90" s="33"/>
      <c r="BE90" s="33"/>
      <c r="BF90" s="33"/>
      <c r="BG90" s="33"/>
      <c r="BH90" s="33"/>
      <c r="BI90" s="33"/>
    </row>
    <row r="91" spans="1:61" ht="75">
      <c r="A91" s="31">
        <v>3</v>
      </c>
      <c r="B91" s="122">
        <v>84</v>
      </c>
      <c r="C91" s="17" t="s">
        <v>114</v>
      </c>
      <c r="D91" s="21" t="s">
        <v>144</v>
      </c>
      <c r="E91" s="17" t="s">
        <v>446</v>
      </c>
      <c r="F91" s="31">
        <v>45</v>
      </c>
      <c r="G91" s="31">
        <v>4560521</v>
      </c>
      <c r="H91" s="31">
        <v>1</v>
      </c>
      <c r="I91" s="32" t="s">
        <v>518</v>
      </c>
      <c r="J91" s="33"/>
      <c r="K91" s="31" t="s">
        <v>508</v>
      </c>
      <c r="L91" s="21" t="s">
        <v>160</v>
      </c>
      <c r="M91" s="33"/>
      <c r="N91" s="33"/>
      <c r="O91" s="17" t="s">
        <v>509</v>
      </c>
      <c r="P91" s="20">
        <f t="shared" si="23"/>
        <v>22367.745762711864</v>
      </c>
      <c r="Q91" s="20">
        <v>26393.94</v>
      </c>
      <c r="R91" s="35">
        <f t="shared" si="22"/>
        <v>18604.879346397112</v>
      </c>
      <c r="S91" s="17" t="s">
        <v>118</v>
      </c>
      <c r="T91" s="34">
        <v>1.087</v>
      </c>
      <c r="U91" s="34">
        <v>1.0680000000000001</v>
      </c>
      <c r="V91" s="34">
        <v>1.0589999999999999</v>
      </c>
      <c r="W91" s="34">
        <v>1.0580000000000001</v>
      </c>
      <c r="X91" s="31">
        <v>0.9</v>
      </c>
      <c r="Y91" s="35">
        <f t="shared" si="24"/>
        <v>21779.69491525424</v>
      </c>
      <c r="Z91" s="35">
        <v>25700.04</v>
      </c>
      <c r="AA91" s="35">
        <f t="shared" si="21"/>
        <v>21779.69491525424</v>
      </c>
      <c r="AB91" s="35">
        <f t="shared" si="21"/>
        <v>25700.04</v>
      </c>
      <c r="AC91" s="31" t="s">
        <v>121</v>
      </c>
      <c r="AD91" s="21" t="s">
        <v>114</v>
      </c>
      <c r="AE91" s="36" t="s">
        <v>264</v>
      </c>
      <c r="AF91" s="31" t="s">
        <v>122</v>
      </c>
      <c r="AG91" s="61">
        <v>41609</v>
      </c>
      <c r="AH91" s="61">
        <v>41609</v>
      </c>
      <c r="AI91" s="33"/>
      <c r="AJ91" s="33"/>
      <c r="AK91" s="17" t="str">
        <f t="shared" si="18"/>
        <v>Ремонт ВЛ 6-110 кВ</v>
      </c>
      <c r="AL91" s="21" t="s">
        <v>123</v>
      </c>
      <c r="AM91" s="37">
        <v>876</v>
      </c>
      <c r="AN91" s="37" t="s">
        <v>124</v>
      </c>
      <c r="AO91" s="37">
        <v>1</v>
      </c>
      <c r="AP91" s="17">
        <v>90</v>
      </c>
      <c r="AQ91" s="30" t="s">
        <v>133</v>
      </c>
      <c r="AR91" s="38">
        <v>41635</v>
      </c>
      <c r="AS91" s="38">
        <f t="shared" si="25"/>
        <v>41635</v>
      </c>
      <c r="AT91" s="38">
        <v>41815</v>
      </c>
      <c r="AU91" s="21">
        <v>2014</v>
      </c>
      <c r="AV91" s="33"/>
      <c r="AW91" s="31" t="s">
        <v>109</v>
      </c>
      <c r="AX91" s="33"/>
      <c r="AY91" s="31">
        <v>2014</v>
      </c>
      <c r="AZ91" s="33"/>
      <c r="BA91" s="31"/>
      <c r="BB91" s="33"/>
      <c r="BC91" s="33"/>
      <c r="BD91" s="33"/>
      <c r="BE91" s="33"/>
      <c r="BF91" s="33"/>
      <c r="BG91" s="33"/>
      <c r="BH91" s="33"/>
      <c r="BI91" s="33"/>
    </row>
    <row r="92" spans="1:61" ht="75">
      <c r="A92" s="31">
        <v>3</v>
      </c>
      <c r="B92" s="122">
        <v>85</v>
      </c>
      <c r="C92" s="17" t="s">
        <v>114</v>
      </c>
      <c r="D92" s="21" t="s">
        <v>144</v>
      </c>
      <c r="E92" s="17" t="s">
        <v>446</v>
      </c>
      <c r="F92" s="31">
        <v>45</v>
      </c>
      <c r="G92" s="31">
        <v>4560521</v>
      </c>
      <c r="H92" s="31">
        <v>1</v>
      </c>
      <c r="I92" s="32" t="s">
        <v>515</v>
      </c>
      <c r="J92" s="33"/>
      <c r="K92" s="31" t="s">
        <v>508</v>
      </c>
      <c r="L92" s="21" t="s">
        <v>160</v>
      </c>
      <c r="M92" s="33"/>
      <c r="N92" s="33"/>
      <c r="O92" s="17" t="s">
        <v>509</v>
      </c>
      <c r="P92" s="20">
        <f t="shared" si="23"/>
        <v>2875.5423728813562</v>
      </c>
      <c r="Q92" s="20">
        <v>3393.14</v>
      </c>
      <c r="R92" s="35">
        <f t="shared" si="22"/>
        <v>2391.7946827686574</v>
      </c>
      <c r="S92" s="17" t="s">
        <v>118</v>
      </c>
      <c r="T92" s="34">
        <v>1.087</v>
      </c>
      <c r="U92" s="34">
        <v>1.0680000000000001</v>
      </c>
      <c r="V92" s="34">
        <v>1.0589999999999999</v>
      </c>
      <c r="W92" s="34">
        <v>1.0580000000000001</v>
      </c>
      <c r="X92" s="31">
        <v>0.9</v>
      </c>
      <c r="Y92" s="35">
        <f t="shared" si="24"/>
        <v>2799.9406779661017</v>
      </c>
      <c r="Z92" s="35">
        <v>3303.93</v>
      </c>
      <c r="AA92" s="35">
        <f t="shared" si="21"/>
        <v>2799.9406779661017</v>
      </c>
      <c r="AB92" s="35">
        <f t="shared" si="21"/>
        <v>3303.93</v>
      </c>
      <c r="AC92" s="31" t="s">
        <v>136</v>
      </c>
      <c r="AD92" s="21" t="s">
        <v>114</v>
      </c>
      <c r="AE92" s="36" t="s">
        <v>264</v>
      </c>
      <c r="AF92" s="31" t="s">
        <v>122</v>
      </c>
      <c r="AG92" s="61">
        <v>41609</v>
      </c>
      <c r="AH92" s="61">
        <v>41609</v>
      </c>
      <c r="AI92" s="33"/>
      <c r="AJ92" s="33"/>
      <c r="AK92" s="17" t="str">
        <f t="shared" si="18"/>
        <v>Ремонт оборудования РЗА</v>
      </c>
      <c r="AL92" s="21" t="s">
        <v>123</v>
      </c>
      <c r="AM92" s="37">
        <v>876</v>
      </c>
      <c r="AN92" s="37" t="s">
        <v>124</v>
      </c>
      <c r="AO92" s="37">
        <v>1</v>
      </c>
      <c r="AP92" s="17">
        <v>90</v>
      </c>
      <c r="AQ92" s="30" t="s">
        <v>133</v>
      </c>
      <c r="AR92" s="38">
        <v>41635</v>
      </c>
      <c r="AS92" s="38">
        <f t="shared" si="25"/>
        <v>41635</v>
      </c>
      <c r="AT92" s="38">
        <v>41815</v>
      </c>
      <c r="AU92" s="21">
        <v>2014</v>
      </c>
      <c r="AV92" s="33"/>
      <c r="AW92" s="31" t="s">
        <v>109</v>
      </c>
      <c r="AX92" s="33"/>
      <c r="AY92" s="31">
        <v>2014</v>
      </c>
      <c r="AZ92" s="33"/>
      <c r="BA92" s="31"/>
      <c r="BB92" s="33"/>
      <c r="BC92" s="33"/>
      <c r="BD92" s="33"/>
      <c r="BE92" s="33"/>
      <c r="BF92" s="33"/>
      <c r="BG92" s="33"/>
      <c r="BH92" s="33"/>
      <c r="BI92" s="33"/>
    </row>
    <row r="93" spans="1:61" ht="75">
      <c r="A93" s="31">
        <v>3</v>
      </c>
      <c r="B93" s="122">
        <v>86</v>
      </c>
      <c r="C93" s="17" t="s">
        <v>114</v>
      </c>
      <c r="D93" s="21" t="s">
        <v>144</v>
      </c>
      <c r="E93" s="17" t="s">
        <v>446</v>
      </c>
      <c r="F93" s="31">
        <v>45</v>
      </c>
      <c r="G93" s="31">
        <v>4560521</v>
      </c>
      <c r="H93" s="31">
        <v>1</v>
      </c>
      <c r="I93" s="32" t="s">
        <v>511</v>
      </c>
      <c r="J93" s="33"/>
      <c r="K93" s="31" t="s">
        <v>508</v>
      </c>
      <c r="L93" s="21" t="s">
        <v>160</v>
      </c>
      <c r="M93" s="33"/>
      <c r="N93" s="33"/>
      <c r="O93" s="17" t="s">
        <v>509</v>
      </c>
      <c r="P93" s="20">
        <f t="shared" si="23"/>
        <v>4980.9491525423737</v>
      </c>
      <c r="Q93" s="20">
        <v>5877.52</v>
      </c>
      <c r="R93" s="35">
        <f t="shared" si="22"/>
        <v>4143.0178513119317</v>
      </c>
      <c r="S93" s="17" t="s">
        <v>118</v>
      </c>
      <c r="T93" s="34">
        <v>1.087</v>
      </c>
      <c r="U93" s="34">
        <v>1.0680000000000001</v>
      </c>
      <c r="V93" s="34">
        <v>1.0589999999999999</v>
      </c>
      <c r="W93" s="34">
        <v>1.0580000000000001</v>
      </c>
      <c r="X93" s="31">
        <v>0.9</v>
      </c>
      <c r="Y93" s="35">
        <f t="shared" si="24"/>
        <v>4850</v>
      </c>
      <c r="Z93" s="35">
        <v>5723</v>
      </c>
      <c r="AA93" s="35">
        <f t="shared" si="21"/>
        <v>4850</v>
      </c>
      <c r="AB93" s="35">
        <f t="shared" si="21"/>
        <v>5723</v>
      </c>
      <c r="AC93" s="31" t="s">
        <v>136</v>
      </c>
      <c r="AD93" s="21" t="s">
        <v>114</v>
      </c>
      <c r="AE93" s="36" t="s">
        <v>264</v>
      </c>
      <c r="AF93" s="31" t="s">
        <v>122</v>
      </c>
      <c r="AG93" s="61">
        <v>41609</v>
      </c>
      <c r="AH93" s="61">
        <v>41609</v>
      </c>
      <c r="AI93" s="33"/>
      <c r="AJ93" s="33"/>
      <c r="AK93" s="17" t="str">
        <f t="shared" si="18"/>
        <v>Ремонт устройств СДТУ</v>
      </c>
      <c r="AL93" s="21" t="s">
        <v>123</v>
      </c>
      <c r="AM93" s="37">
        <v>876</v>
      </c>
      <c r="AN93" s="37" t="s">
        <v>124</v>
      </c>
      <c r="AO93" s="37">
        <v>1</v>
      </c>
      <c r="AP93" s="17">
        <v>90</v>
      </c>
      <c r="AQ93" s="30" t="s">
        <v>133</v>
      </c>
      <c r="AR93" s="38">
        <v>41635</v>
      </c>
      <c r="AS93" s="38">
        <f>AR93</f>
        <v>41635</v>
      </c>
      <c r="AT93" s="38">
        <v>41815</v>
      </c>
      <c r="AU93" s="21">
        <v>2014</v>
      </c>
      <c r="AV93" s="33"/>
      <c r="AW93" s="31" t="s">
        <v>109</v>
      </c>
      <c r="AX93" s="33"/>
      <c r="AY93" s="31">
        <v>2014</v>
      </c>
      <c r="AZ93" s="33"/>
      <c r="BA93" s="31"/>
      <c r="BB93" s="33"/>
      <c r="BC93" s="33"/>
      <c r="BD93" s="33"/>
      <c r="BE93" s="33"/>
      <c r="BF93" s="33"/>
      <c r="BG93" s="33"/>
      <c r="BH93" s="33"/>
      <c r="BI93" s="33"/>
    </row>
    <row r="94" spans="1:61" ht="75">
      <c r="A94" s="31">
        <v>3</v>
      </c>
      <c r="B94" s="122">
        <v>87</v>
      </c>
      <c r="C94" s="17" t="s">
        <v>114</v>
      </c>
      <c r="D94" s="21" t="s">
        <v>145</v>
      </c>
      <c r="E94" s="17" t="s">
        <v>446</v>
      </c>
      <c r="F94" s="31">
        <v>45</v>
      </c>
      <c r="G94" s="31">
        <v>4560521</v>
      </c>
      <c r="H94" s="31">
        <v>1</v>
      </c>
      <c r="I94" s="32" t="s">
        <v>507</v>
      </c>
      <c r="J94" s="33"/>
      <c r="K94" s="31" t="s">
        <v>508</v>
      </c>
      <c r="L94" s="21" t="s">
        <v>160</v>
      </c>
      <c r="M94" s="33"/>
      <c r="N94" s="33"/>
      <c r="O94" s="17" t="s">
        <v>509</v>
      </c>
      <c r="P94" s="20">
        <f t="shared" si="23"/>
        <v>14091.371262711862</v>
      </c>
      <c r="Q94" s="20">
        <v>16627.818089999997</v>
      </c>
      <c r="R94" s="35">
        <f t="shared" si="22"/>
        <v>11706.779961307633</v>
      </c>
      <c r="S94" s="17" t="s">
        <v>118</v>
      </c>
      <c r="T94" s="34">
        <v>1.087</v>
      </c>
      <c r="U94" s="34">
        <v>1.0680000000000001</v>
      </c>
      <c r="V94" s="34">
        <v>1.0589999999999999</v>
      </c>
      <c r="W94" s="34">
        <v>1.0580000000000001</v>
      </c>
      <c r="X94" s="31">
        <v>0.9</v>
      </c>
      <c r="Y94" s="35">
        <f>Z94/1.18</f>
        <v>13704.474576271185</v>
      </c>
      <c r="Z94" s="35">
        <v>16171.279999999997</v>
      </c>
      <c r="AA94" s="35">
        <f t="shared" ref="AA94:AB96" si="26">Y94</f>
        <v>13704.474576271185</v>
      </c>
      <c r="AB94" s="35">
        <f t="shared" si="26"/>
        <v>16171.279999999997</v>
      </c>
      <c r="AC94" s="31" t="s">
        <v>121</v>
      </c>
      <c r="AD94" s="21" t="s">
        <v>114</v>
      </c>
      <c r="AE94" s="36" t="s">
        <v>264</v>
      </c>
      <c r="AF94" s="31" t="s">
        <v>122</v>
      </c>
      <c r="AG94" s="61">
        <v>41609</v>
      </c>
      <c r="AH94" s="61">
        <v>41609</v>
      </c>
      <c r="AI94" s="33"/>
      <c r="AJ94" s="33"/>
      <c r="AK94" s="17" t="str">
        <f t="shared" si="18"/>
        <v>Ремонт оборудования подстанций</v>
      </c>
      <c r="AL94" s="21" t="s">
        <v>123</v>
      </c>
      <c r="AM94" s="37">
        <v>876</v>
      </c>
      <c r="AN94" s="37" t="s">
        <v>124</v>
      </c>
      <c r="AO94" s="37">
        <v>1</v>
      </c>
      <c r="AP94" s="17">
        <v>26</v>
      </c>
      <c r="AQ94" s="30" t="s">
        <v>153</v>
      </c>
      <c r="AR94" s="38">
        <v>41635</v>
      </c>
      <c r="AS94" s="38">
        <f>AR94</f>
        <v>41635</v>
      </c>
      <c r="AT94" s="38">
        <v>41815</v>
      </c>
      <c r="AU94" s="21">
        <v>2014</v>
      </c>
      <c r="AV94" s="33"/>
      <c r="AW94" s="31" t="s">
        <v>109</v>
      </c>
      <c r="AX94" s="33"/>
      <c r="AY94" s="31">
        <v>2014</v>
      </c>
      <c r="AZ94" s="33"/>
      <c r="BA94" s="31"/>
      <c r="BB94" s="33"/>
      <c r="BC94" s="33"/>
      <c r="BD94" s="33"/>
      <c r="BE94" s="33"/>
      <c r="BF94" s="33"/>
      <c r="BG94" s="33"/>
      <c r="BH94" s="33"/>
      <c r="BI94" s="33"/>
    </row>
    <row r="95" spans="1:61" ht="75">
      <c r="A95" s="31">
        <v>3</v>
      </c>
      <c r="B95" s="122">
        <v>88</v>
      </c>
      <c r="C95" s="17" t="s">
        <v>114</v>
      </c>
      <c r="D95" s="21" t="s">
        <v>145</v>
      </c>
      <c r="E95" s="17" t="s">
        <v>446</v>
      </c>
      <c r="F95" s="31">
        <v>45</v>
      </c>
      <c r="G95" s="31">
        <v>4560521</v>
      </c>
      <c r="H95" s="31">
        <v>1</v>
      </c>
      <c r="I95" s="32" t="s">
        <v>513</v>
      </c>
      <c r="J95" s="33"/>
      <c r="K95" s="31" t="s">
        <v>508</v>
      </c>
      <c r="L95" s="21" t="s">
        <v>160</v>
      </c>
      <c r="M95" s="33"/>
      <c r="N95" s="33"/>
      <c r="O95" s="17" t="s">
        <v>509</v>
      </c>
      <c r="P95" s="20">
        <f t="shared" si="23"/>
        <v>4915.4085693457637</v>
      </c>
      <c r="Q95" s="20">
        <v>5800.1821118280013</v>
      </c>
      <c r="R95" s="35">
        <f t="shared" si="22"/>
        <v>4088.5022835585851</v>
      </c>
      <c r="S95" s="17" t="s">
        <v>118</v>
      </c>
      <c r="T95" s="34">
        <v>1.087</v>
      </c>
      <c r="U95" s="34">
        <v>1.0680000000000001</v>
      </c>
      <c r="V95" s="34">
        <v>1.0589999999999999</v>
      </c>
      <c r="W95" s="34">
        <v>1.0580000000000001</v>
      </c>
      <c r="X95" s="31">
        <v>0.9</v>
      </c>
      <c r="Y95" s="35">
        <f>Z95/1.18</f>
        <v>4786.1816644067803</v>
      </c>
      <c r="Z95" s="35">
        <v>5647.6943640000009</v>
      </c>
      <c r="AA95" s="35">
        <f t="shared" si="26"/>
        <v>4786.1816644067803</v>
      </c>
      <c r="AB95" s="35">
        <f t="shared" si="26"/>
        <v>5647.6943640000009</v>
      </c>
      <c r="AC95" s="31" t="s">
        <v>136</v>
      </c>
      <c r="AD95" s="21" t="s">
        <v>114</v>
      </c>
      <c r="AE95" s="36" t="s">
        <v>264</v>
      </c>
      <c r="AF95" s="31" t="s">
        <v>122</v>
      </c>
      <c r="AG95" s="61">
        <v>41609</v>
      </c>
      <c r="AH95" s="61">
        <v>41609</v>
      </c>
      <c r="AI95" s="33"/>
      <c r="AJ95" s="33"/>
      <c r="AK95" s="17" t="str">
        <f t="shared" si="18"/>
        <v>Ремонт КРУ 6-10 кВ</v>
      </c>
      <c r="AL95" s="21" t="s">
        <v>123</v>
      </c>
      <c r="AM95" s="37">
        <v>876</v>
      </c>
      <c r="AN95" s="37" t="s">
        <v>124</v>
      </c>
      <c r="AO95" s="37">
        <v>1</v>
      </c>
      <c r="AP95" s="17">
        <v>26</v>
      </c>
      <c r="AQ95" s="30" t="s">
        <v>153</v>
      </c>
      <c r="AR95" s="38">
        <v>41635</v>
      </c>
      <c r="AS95" s="38">
        <f>AR95</f>
        <v>41635</v>
      </c>
      <c r="AT95" s="38">
        <v>41815</v>
      </c>
      <c r="AU95" s="21">
        <v>2014</v>
      </c>
      <c r="AV95" s="33"/>
      <c r="AW95" s="31" t="s">
        <v>109</v>
      </c>
      <c r="AX95" s="33"/>
      <c r="AY95" s="31">
        <v>2014</v>
      </c>
      <c r="AZ95" s="33"/>
      <c r="BA95" s="31"/>
      <c r="BB95" s="33"/>
      <c r="BC95" s="33"/>
      <c r="BD95" s="33"/>
      <c r="BE95" s="33"/>
      <c r="BF95" s="33"/>
      <c r="BG95" s="33"/>
      <c r="BH95" s="33"/>
      <c r="BI95" s="33"/>
    </row>
    <row r="96" spans="1:61" ht="75">
      <c r="A96" s="31">
        <v>3</v>
      </c>
      <c r="B96" s="122">
        <v>89</v>
      </c>
      <c r="C96" s="17" t="s">
        <v>114</v>
      </c>
      <c r="D96" s="21" t="s">
        <v>145</v>
      </c>
      <c r="E96" s="17" t="s">
        <v>446</v>
      </c>
      <c r="F96" s="31">
        <v>45</v>
      </c>
      <c r="G96" s="31">
        <v>4560521</v>
      </c>
      <c r="H96" s="31">
        <v>1</v>
      </c>
      <c r="I96" s="32" t="s">
        <v>514</v>
      </c>
      <c r="J96" s="33"/>
      <c r="K96" s="31" t="s">
        <v>508</v>
      </c>
      <c r="L96" s="21" t="s">
        <v>160</v>
      </c>
      <c r="M96" s="33"/>
      <c r="N96" s="33"/>
      <c r="O96" s="17" t="s">
        <v>509</v>
      </c>
      <c r="P96" s="20">
        <f t="shared" si="23"/>
        <v>3528.2416502372885</v>
      </c>
      <c r="Q96" s="20">
        <v>4163.3251472800002</v>
      </c>
      <c r="R96" s="35">
        <f t="shared" si="22"/>
        <v>2934.6948153816738</v>
      </c>
      <c r="S96" s="17" t="s">
        <v>118</v>
      </c>
      <c r="T96" s="34">
        <v>1.087</v>
      </c>
      <c r="U96" s="34">
        <v>1.0680000000000001</v>
      </c>
      <c r="V96" s="34">
        <v>1.0589999999999999</v>
      </c>
      <c r="W96" s="34">
        <v>1.0580000000000001</v>
      </c>
      <c r="X96" s="31">
        <v>0.9</v>
      </c>
      <c r="Y96" s="35">
        <f>Z96/1.18</f>
        <v>3435.4835932203387</v>
      </c>
      <c r="Z96" s="35">
        <v>4053.8706399999996</v>
      </c>
      <c r="AA96" s="35">
        <f t="shared" si="26"/>
        <v>3435.4835932203387</v>
      </c>
      <c r="AB96" s="35">
        <f t="shared" si="26"/>
        <v>4053.8706399999996</v>
      </c>
      <c r="AC96" s="31" t="s">
        <v>136</v>
      </c>
      <c r="AD96" s="21" t="s">
        <v>114</v>
      </c>
      <c r="AE96" s="36" t="s">
        <v>264</v>
      </c>
      <c r="AF96" s="31" t="s">
        <v>122</v>
      </c>
      <c r="AG96" s="61">
        <v>41609</v>
      </c>
      <c r="AH96" s="61">
        <v>41609</v>
      </c>
      <c r="AI96" s="33"/>
      <c r="AJ96" s="33"/>
      <c r="AK96" s="17" t="str">
        <f t="shared" si="18"/>
        <v>Ремонт ВЛ 110-35 кВ</v>
      </c>
      <c r="AL96" s="21" t="s">
        <v>123</v>
      </c>
      <c r="AM96" s="37">
        <v>876</v>
      </c>
      <c r="AN96" s="37" t="s">
        <v>124</v>
      </c>
      <c r="AO96" s="37">
        <v>1</v>
      </c>
      <c r="AP96" s="17">
        <v>26</v>
      </c>
      <c r="AQ96" s="30" t="s">
        <v>153</v>
      </c>
      <c r="AR96" s="38">
        <v>41635</v>
      </c>
      <c r="AS96" s="38">
        <f>AR96</f>
        <v>41635</v>
      </c>
      <c r="AT96" s="38">
        <v>41815</v>
      </c>
      <c r="AU96" s="21">
        <v>2014</v>
      </c>
      <c r="AV96" s="33"/>
      <c r="AW96" s="31" t="s">
        <v>109</v>
      </c>
      <c r="AX96" s="33"/>
      <c r="AY96" s="31">
        <v>2014</v>
      </c>
      <c r="AZ96" s="33"/>
      <c r="BA96" s="31"/>
      <c r="BB96" s="33"/>
      <c r="BC96" s="33"/>
      <c r="BD96" s="33"/>
      <c r="BE96" s="33"/>
      <c r="BF96" s="33"/>
      <c r="BG96" s="33"/>
      <c r="BH96" s="33"/>
      <c r="BI96" s="33"/>
    </row>
    <row r="97" spans="1:61" ht="75">
      <c r="A97" s="31">
        <v>3</v>
      </c>
      <c r="B97" s="122">
        <v>90</v>
      </c>
      <c r="C97" s="17" t="s">
        <v>114</v>
      </c>
      <c r="D97" s="18" t="s">
        <v>115</v>
      </c>
      <c r="E97" s="17" t="s">
        <v>446</v>
      </c>
      <c r="F97" s="31">
        <v>45</v>
      </c>
      <c r="G97" s="31">
        <v>4560521</v>
      </c>
      <c r="H97" s="31">
        <v>1</v>
      </c>
      <c r="I97" s="32" t="s">
        <v>507</v>
      </c>
      <c r="J97" s="33"/>
      <c r="K97" s="31" t="s">
        <v>508</v>
      </c>
      <c r="L97" s="21" t="s">
        <v>160</v>
      </c>
      <c r="M97" s="33"/>
      <c r="N97" s="33"/>
      <c r="O97" s="17" t="s">
        <v>509</v>
      </c>
      <c r="P97" s="20">
        <f t="shared" si="23"/>
        <v>26644.076271186441</v>
      </c>
      <c r="Q97" s="20">
        <v>31440.01</v>
      </c>
      <c r="R97" s="35">
        <f t="shared" si="22"/>
        <v>20508.119345028972</v>
      </c>
      <c r="S97" s="17" t="s">
        <v>118</v>
      </c>
      <c r="T97" s="34">
        <v>1.087</v>
      </c>
      <c r="U97" s="34">
        <v>1.0680000000000001</v>
      </c>
      <c r="V97" s="34">
        <v>1.0589999999999999</v>
      </c>
      <c r="W97" s="34">
        <v>1.0580000000000001</v>
      </c>
      <c r="X97" s="31">
        <v>0.9</v>
      </c>
      <c r="Y97" s="35">
        <f t="shared" si="24"/>
        <v>24007.711864406781</v>
      </c>
      <c r="Z97" s="35">
        <v>28329.1</v>
      </c>
      <c r="AA97" s="35">
        <f t="shared" si="21"/>
        <v>24007.711864406781</v>
      </c>
      <c r="AB97" s="35">
        <f t="shared" si="21"/>
        <v>28329.1</v>
      </c>
      <c r="AC97" s="31" t="s">
        <v>121</v>
      </c>
      <c r="AD97" s="21" t="s">
        <v>114</v>
      </c>
      <c r="AE97" s="36" t="s">
        <v>264</v>
      </c>
      <c r="AF97" s="31" t="s">
        <v>122</v>
      </c>
      <c r="AG97" s="61">
        <v>41609</v>
      </c>
      <c r="AH97" s="61">
        <v>41609</v>
      </c>
      <c r="AI97" s="33"/>
      <c r="AJ97" s="33"/>
      <c r="AK97" s="17" t="str">
        <f t="shared" si="18"/>
        <v>Ремонт оборудования подстанций</v>
      </c>
      <c r="AL97" s="21" t="s">
        <v>123</v>
      </c>
      <c r="AM97" s="37">
        <v>876</v>
      </c>
      <c r="AN97" s="37" t="s">
        <v>124</v>
      </c>
      <c r="AO97" s="37">
        <v>1</v>
      </c>
      <c r="AP97" s="17" t="s">
        <v>139</v>
      </c>
      <c r="AQ97" s="17" t="s">
        <v>140</v>
      </c>
      <c r="AR97" s="38">
        <v>41635</v>
      </c>
      <c r="AS97" s="38">
        <f t="shared" si="25"/>
        <v>41635</v>
      </c>
      <c r="AT97" s="38">
        <v>41815</v>
      </c>
      <c r="AU97" s="21">
        <v>2014</v>
      </c>
      <c r="AV97" s="33"/>
      <c r="AW97" s="31" t="s">
        <v>109</v>
      </c>
      <c r="AX97" s="33"/>
      <c r="AY97" s="31">
        <v>2014</v>
      </c>
      <c r="AZ97" s="33"/>
      <c r="BA97" s="31"/>
      <c r="BB97" s="33"/>
      <c r="BC97" s="33"/>
      <c r="BD97" s="33"/>
      <c r="BE97" s="33"/>
      <c r="BF97" s="33"/>
      <c r="BG97" s="33"/>
      <c r="BH97" s="33"/>
      <c r="BI97" s="33"/>
    </row>
    <row r="98" spans="1:61" ht="75">
      <c r="A98" s="31">
        <v>3</v>
      </c>
      <c r="B98" s="122">
        <v>91</v>
      </c>
      <c r="C98" s="17" t="s">
        <v>114</v>
      </c>
      <c r="D98" s="18" t="s">
        <v>115</v>
      </c>
      <c r="E98" s="17" t="s">
        <v>446</v>
      </c>
      <c r="F98" s="31">
        <v>45</v>
      </c>
      <c r="G98" s="31">
        <v>4560521</v>
      </c>
      <c r="H98" s="31">
        <v>1</v>
      </c>
      <c r="I98" s="32" t="s">
        <v>698</v>
      </c>
      <c r="J98" s="33"/>
      <c r="K98" s="31" t="s">
        <v>508</v>
      </c>
      <c r="L98" s="21" t="s">
        <v>160</v>
      </c>
      <c r="M98" s="33"/>
      <c r="N98" s="33"/>
      <c r="O98" s="17" t="s">
        <v>509</v>
      </c>
      <c r="P98" s="20">
        <f t="shared" si="23"/>
        <v>74798.338983050853</v>
      </c>
      <c r="Q98" s="20">
        <v>88262.04</v>
      </c>
      <c r="R98" s="35">
        <f t="shared" si="22"/>
        <v>57664.546546453959</v>
      </c>
      <c r="S98" s="17" t="s">
        <v>118</v>
      </c>
      <c r="T98" s="34">
        <v>1.087</v>
      </c>
      <c r="U98" s="34">
        <v>1.0680000000000001</v>
      </c>
      <c r="V98" s="34">
        <v>1.0589999999999999</v>
      </c>
      <c r="W98" s="34">
        <v>1.0580000000000001</v>
      </c>
      <c r="X98" s="31">
        <v>0.9</v>
      </c>
      <c r="Y98" s="35">
        <f t="shared" si="24"/>
        <v>67504.669491525419</v>
      </c>
      <c r="Z98" s="35">
        <v>79655.509999999995</v>
      </c>
      <c r="AA98" s="35">
        <f t="shared" si="21"/>
        <v>67504.669491525419</v>
      </c>
      <c r="AB98" s="35">
        <f t="shared" si="21"/>
        <v>79655.509999999995</v>
      </c>
      <c r="AC98" s="31" t="s">
        <v>121</v>
      </c>
      <c r="AD98" s="21" t="s">
        <v>114</v>
      </c>
      <c r="AE98" s="36" t="s">
        <v>264</v>
      </c>
      <c r="AF98" s="31" t="s">
        <v>122</v>
      </c>
      <c r="AG98" s="61">
        <v>41609</v>
      </c>
      <c r="AH98" s="61">
        <v>41609</v>
      </c>
      <c r="AI98" s="33"/>
      <c r="AJ98" s="33"/>
      <c r="AK98" s="17" t="str">
        <f t="shared" si="18"/>
        <v>Ремонт ВЛ 0,4-110 кВ</v>
      </c>
      <c r="AL98" s="21" t="s">
        <v>123</v>
      </c>
      <c r="AM98" s="37">
        <v>876</v>
      </c>
      <c r="AN98" s="37" t="s">
        <v>124</v>
      </c>
      <c r="AO98" s="37">
        <v>1</v>
      </c>
      <c r="AP98" s="17" t="s">
        <v>139</v>
      </c>
      <c r="AQ98" s="17" t="s">
        <v>140</v>
      </c>
      <c r="AR98" s="38">
        <v>41635</v>
      </c>
      <c r="AS98" s="38">
        <f t="shared" si="25"/>
        <v>41635</v>
      </c>
      <c r="AT98" s="38">
        <v>41815</v>
      </c>
      <c r="AU98" s="21">
        <v>2014</v>
      </c>
      <c r="AV98" s="33"/>
      <c r="AW98" s="31" t="s">
        <v>109</v>
      </c>
      <c r="AX98" s="33"/>
      <c r="AY98" s="31">
        <v>2014</v>
      </c>
      <c r="AZ98" s="33"/>
      <c r="BA98" s="31"/>
      <c r="BB98" s="33"/>
      <c r="BC98" s="33"/>
      <c r="BD98" s="33"/>
      <c r="BE98" s="33"/>
      <c r="BF98" s="33"/>
      <c r="BG98" s="33"/>
      <c r="BH98" s="33"/>
      <c r="BI98" s="33"/>
    </row>
    <row r="99" spans="1:61" ht="75">
      <c r="A99" s="31">
        <v>3</v>
      </c>
      <c r="B99" s="122">
        <v>92</v>
      </c>
      <c r="C99" s="17" t="s">
        <v>114</v>
      </c>
      <c r="D99" s="18" t="s">
        <v>115</v>
      </c>
      <c r="E99" s="17" t="s">
        <v>446</v>
      </c>
      <c r="F99" s="31">
        <v>45</v>
      </c>
      <c r="G99" s="31">
        <v>4560521</v>
      </c>
      <c r="H99" s="31">
        <v>1</v>
      </c>
      <c r="I99" s="32" t="s">
        <v>519</v>
      </c>
      <c r="J99" s="33"/>
      <c r="K99" s="31" t="s">
        <v>508</v>
      </c>
      <c r="L99" s="21" t="s">
        <v>160</v>
      </c>
      <c r="M99" s="33"/>
      <c r="N99" s="33"/>
      <c r="O99" s="17" t="s">
        <v>509</v>
      </c>
      <c r="P99" s="20">
        <f t="shared" si="23"/>
        <v>2500</v>
      </c>
      <c r="Q99" s="20">
        <v>2950</v>
      </c>
      <c r="R99" s="35">
        <f t="shared" si="22"/>
        <v>1922.0185908148128</v>
      </c>
      <c r="S99" s="17" t="s">
        <v>118</v>
      </c>
      <c r="T99" s="34">
        <v>1.087</v>
      </c>
      <c r="U99" s="34">
        <v>1.0680000000000001</v>
      </c>
      <c r="V99" s="34">
        <v>1.0589999999999999</v>
      </c>
      <c r="W99" s="34">
        <v>1.0580000000000001</v>
      </c>
      <c r="X99" s="31">
        <v>0.9</v>
      </c>
      <c r="Y99" s="35">
        <f t="shared" si="24"/>
        <v>2250</v>
      </c>
      <c r="Z99" s="35">
        <v>2655</v>
      </c>
      <c r="AA99" s="35">
        <f t="shared" si="21"/>
        <v>2250</v>
      </c>
      <c r="AB99" s="35">
        <f t="shared" si="21"/>
        <v>2655</v>
      </c>
      <c r="AC99" s="31" t="s">
        <v>136</v>
      </c>
      <c r="AD99" s="21" t="s">
        <v>114</v>
      </c>
      <c r="AE99" s="36" t="s">
        <v>264</v>
      </c>
      <c r="AF99" s="31" t="s">
        <v>122</v>
      </c>
      <c r="AG99" s="61">
        <v>41609</v>
      </c>
      <c r="AH99" s="61">
        <v>41609</v>
      </c>
      <c r="AI99" s="33"/>
      <c r="AJ99" s="33"/>
      <c r="AK99" s="17" t="str">
        <f t="shared" si="18"/>
        <v>Ремонт АБ</v>
      </c>
      <c r="AL99" s="21" t="s">
        <v>123</v>
      </c>
      <c r="AM99" s="37">
        <v>876</v>
      </c>
      <c r="AN99" s="37" t="s">
        <v>124</v>
      </c>
      <c r="AO99" s="37">
        <v>1</v>
      </c>
      <c r="AP99" s="17" t="s">
        <v>139</v>
      </c>
      <c r="AQ99" s="17" t="s">
        <v>140</v>
      </c>
      <c r="AR99" s="38">
        <v>41635</v>
      </c>
      <c r="AS99" s="38">
        <f t="shared" si="25"/>
        <v>41635</v>
      </c>
      <c r="AT99" s="38">
        <v>41815</v>
      </c>
      <c r="AU99" s="21">
        <v>2014</v>
      </c>
      <c r="AV99" s="33"/>
      <c r="AW99" s="31" t="s">
        <v>109</v>
      </c>
      <c r="AX99" s="33"/>
      <c r="AY99" s="31">
        <v>2014</v>
      </c>
      <c r="AZ99" s="33"/>
      <c r="BA99" s="31"/>
      <c r="BB99" s="33"/>
      <c r="BC99" s="33"/>
      <c r="BD99" s="33"/>
      <c r="BE99" s="33"/>
      <c r="BF99" s="33"/>
      <c r="BG99" s="33"/>
      <c r="BH99" s="33"/>
      <c r="BI99" s="33"/>
    </row>
    <row r="100" spans="1:61" ht="75">
      <c r="A100" s="31">
        <v>3</v>
      </c>
      <c r="B100" s="122">
        <v>93</v>
      </c>
      <c r="C100" s="17" t="s">
        <v>114</v>
      </c>
      <c r="D100" s="18" t="s">
        <v>115</v>
      </c>
      <c r="E100" s="17" t="s">
        <v>446</v>
      </c>
      <c r="F100" s="31">
        <v>45</v>
      </c>
      <c r="G100" s="31">
        <v>4560521</v>
      </c>
      <c r="H100" s="31">
        <v>1</v>
      </c>
      <c r="I100" s="32" t="s">
        <v>699</v>
      </c>
      <c r="J100" s="33"/>
      <c r="K100" s="31" t="s">
        <v>508</v>
      </c>
      <c r="L100" s="21" t="s">
        <v>160</v>
      </c>
      <c r="M100" s="33"/>
      <c r="N100" s="33"/>
      <c r="O100" s="17" t="s">
        <v>509</v>
      </c>
      <c r="P100" s="20">
        <f t="shared" si="23"/>
        <v>12720.338983050848</v>
      </c>
      <c r="Q100" s="20">
        <v>15010</v>
      </c>
      <c r="R100" s="35">
        <f t="shared" si="22"/>
        <v>9917.7607134323698</v>
      </c>
      <c r="S100" s="17" t="s">
        <v>118</v>
      </c>
      <c r="T100" s="34">
        <v>1.087</v>
      </c>
      <c r="U100" s="34">
        <v>1.0680000000000001</v>
      </c>
      <c r="V100" s="34">
        <v>1.0589999999999999</v>
      </c>
      <c r="W100" s="34">
        <v>1.0580000000000001</v>
      </c>
      <c r="X100" s="31">
        <v>0.9</v>
      </c>
      <c r="Y100" s="35">
        <f t="shared" si="24"/>
        <v>11610.169491525425</v>
      </c>
      <c r="Z100" s="35">
        <v>13700</v>
      </c>
      <c r="AA100" s="35">
        <f>Y100</f>
        <v>11610.169491525425</v>
      </c>
      <c r="AB100" s="35">
        <f>Z100</f>
        <v>13700</v>
      </c>
      <c r="AC100" s="31" t="s">
        <v>121</v>
      </c>
      <c r="AD100" s="21" t="s">
        <v>114</v>
      </c>
      <c r="AE100" s="31" t="s">
        <v>264</v>
      </c>
      <c r="AF100" s="31" t="s">
        <v>122</v>
      </c>
      <c r="AG100" s="61">
        <v>41609</v>
      </c>
      <c r="AH100" s="61">
        <v>41609</v>
      </c>
      <c r="AI100" s="33"/>
      <c r="AJ100" s="33"/>
      <c r="AK100" s="17" t="str">
        <f t="shared" si="18"/>
        <v>Аварийно-восстановительный ремонт</v>
      </c>
      <c r="AL100" s="21" t="s">
        <v>123</v>
      </c>
      <c r="AM100" s="37">
        <v>876</v>
      </c>
      <c r="AN100" s="37" t="s">
        <v>124</v>
      </c>
      <c r="AO100" s="37">
        <v>1</v>
      </c>
      <c r="AP100" s="17" t="s">
        <v>139</v>
      </c>
      <c r="AQ100" s="17" t="s">
        <v>140</v>
      </c>
      <c r="AR100" s="38">
        <v>41635</v>
      </c>
      <c r="AS100" s="38">
        <f t="shared" si="25"/>
        <v>41635</v>
      </c>
      <c r="AT100" s="38">
        <v>41815</v>
      </c>
      <c r="AU100" s="21">
        <v>2014</v>
      </c>
      <c r="AV100" s="33"/>
      <c r="AW100" s="31" t="s">
        <v>109</v>
      </c>
      <c r="AX100" s="33"/>
      <c r="AY100" s="31">
        <v>2014</v>
      </c>
      <c r="AZ100" s="33"/>
      <c r="BA100" s="31"/>
      <c r="BB100" s="33"/>
      <c r="BC100" s="33"/>
      <c r="BD100" s="33"/>
      <c r="BE100" s="33"/>
      <c r="BF100" s="33"/>
      <c r="BG100" s="33"/>
      <c r="BH100" s="33"/>
      <c r="BI100" s="33"/>
    </row>
    <row r="101" spans="1:61" ht="135">
      <c r="A101" s="31">
        <v>3</v>
      </c>
      <c r="B101" s="122">
        <v>94</v>
      </c>
      <c r="C101" s="17" t="s">
        <v>114</v>
      </c>
      <c r="D101" s="18" t="s">
        <v>115</v>
      </c>
      <c r="E101" s="17" t="s">
        <v>708</v>
      </c>
      <c r="F101" s="34" t="s">
        <v>566</v>
      </c>
      <c r="G101" s="34">
        <v>9437</v>
      </c>
      <c r="H101" s="31">
        <v>1</v>
      </c>
      <c r="I101" s="39" t="s">
        <v>567</v>
      </c>
      <c r="J101" s="40"/>
      <c r="K101" s="17" t="s">
        <v>268</v>
      </c>
      <c r="L101" s="21" t="s">
        <v>160</v>
      </c>
      <c r="M101" s="21" t="s">
        <v>568</v>
      </c>
      <c r="N101" s="17" t="s">
        <v>569</v>
      </c>
      <c r="O101" s="17" t="s">
        <v>449</v>
      </c>
      <c r="P101" s="20">
        <f>Y101*1.1</f>
        <v>20336.844000000001</v>
      </c>
      <c r="Q101" s="20">
        <f>P101*1.18</f>
        <v>23997.475920000001</v>
      </c>
      <c r="R101" s="20">
        <f>Y101/T101/U101/V101/W101/X101</f>
        <v>12780.615341332479</v>
      </c>
      <c r="S101" s="50" t="s">
        <v>609</v>
      </c>
      <c r="T101" s="31">
        <v>1.34</v>
      </c>
      <c r="U101" s="31">
        <v>1.008</v>
      </c>
      <c r="V101" s="31">
        <v>1.109</v>
      </c>
      <c r="W101" s="31">
        <v>1.073</v>
      </c>
      <c r="X101" s="31">
        <v>0.9</v>
      </c>
      <c r="Y101" s="76">
        <v>18488.04</v>
      </c>
      <c r="Z101" s="76">
        <v>21815.89</v>
      </c>
      <c r="AA101" s="41">
        <f>AB101/1.18</f>
        <v>18488.042372881355</v>
      </c>
      <c r="AB101" s="76">
        <v>21815.89</v>
      </c>
      <c r="AC101" s="30" t="s">
        <v>121</v>
      </c>
      <c r="AD101" s="21" t="s">
        <v>114</v>
      </c>
      <c r="AE101" s="36" t="s">
        <v>264</v>
      </c>
      <c r="AF101" s="37" t="s">
        <v>122</v>
      </c>
      <c r="AG101" s="61">
        <v>41640</v>
      </c>
      <c r="AH101" s="61">
        <v>41683</v>
      </c>
      <c r="AI101" s="42"/>
      <c r="AJ101" s="42"/>
      <c r="AK101" s="43" t="s">
        <v>567</v>
      </c>
      <c r="AL101" s="21" t="s">
        <v>123</v>
      </c>
      <c r="AM101" s="37">
        <v>876</v>
      </c>
      <c r="AN101" s="37" t="s">
        <v>124</v>
      </c>
      <c r="AO101" s="21" t="s">
        <v>570</v>
      </c>
      <c r="AP101" s="18" t="s">
        <v>139</v>
      </c>
      <c r="AQ101" s="30" t="s">
        <v>140</v>
      </c>
      <c r="AR101" s="38">
        <v>41698</v>
      </c>
      <c r="AS101" s="38">
        <v>41698</v>
      </c>
      <c r="AT101" s="44" t="s">
        <v>571</v>
      </c>
      <c r="AU101" s="21">
        <v>2014</v>
      </c>
      <c r="AV101" s="36"/>
      <c r="AW101" s="31" t="s">
        <v>109</v>
      </c>
      <c r="AX101" s="36"/>
      <c r="AY101" s="31">
        <v>2014</v>
      </c>
      <c r="AZ101" s="45"/>
      <c r="BA101" s="17"/>
      <c r="BB101" s="45"/>
      <c r="BC101" s="46"/>
      <c r="BD101" s="20"/>
      <c r="BE101" s="47"/>
      <c r="BF101" s="47"/>
      <c r="BG101" s="47"/>
      <c r="BH101" s="45"/>
      <c r="BI101" s="45"/>
    </row>
    <row r="102" spans="1:61" ht="135">
      <c r="A102" s="31">
        <v>3</v>
      </c>
      <c r="B102" s="122">
        <v>95</v>
      </c>
      <c r="C102" s="17" t="s">
        <v>114</v>
      </c>
      <c r="D102" s="18" t="s">
        <v>137</v>
      </c>
      <c r="E102" s="17" t="s">
        <v>708</v>
      </c>
      <c r="F102" s="34" t="s">
        <v>566</v>
      </c>
      <c r="G102" s="34">
        <v>9437</v>
      </c>
      <c r="H102" s="31">
        <v>1</v>
      </c>
      <c r="I102" s="39" t="s">
        <v>567</v>
      </c>
      <c r="J102" s="40"/>
      <c r="K102" s="17" t="s">
        <v>268</v>
      </c>
      <c r="L102" s="21" t="s">
        <v>160</v>
      </c>
      <c r="M102" s="21" t="s">
        <v>568</v>
      </c>
      <c r="N102" s="17" t="s">
        <v>569</v>
      </c>
      <c r="O102" s="17" t="s">
        <v>449</v>
      </c>
      <c r="P102" s="20">
        <f>Q102/1.18</f>
        <v>5909.4237288135591</v>
      </c>
      <c r="Q102" s="20">
        <v>6973.12</v>
      </c>
      <c r="R102" s="20">
        <f>Y102/T102/U102/V102/W102/X102</f>
        <v>3713.7557610664062</v>
      </c>
      <c r="S102" s="50" t="s">
        <v>609</v>
      </c>
      <c r="T102" s="31">
        <v>1.34</v>
      </c>
      <c r="U102" s="31">
        <v>1.008</v>
      </c>
      <c r="V102" s="31">
        <v>1.109</v>
      </c>
      <c r="W102" s="31">
        <v>1.073</v>
      </c>
      <c r="X102" s="31">
        <v>0.9</v>
      </c>
      <c r="Y102" s="76">
        <v>5372.203389830509</v>
      </c>
      <c r="Z102" s="76">
        <v>6339.2</v>
      </c>
      <c r="AA102" s="76">
        <v>5372.203389830509</v>
      </c>
      <c r="AB102" s="76">
        <v>6339.2</v>
      </c>
      <c r="AC102" s="30" t="s">
        <v>136</v>
      </c>
      <c r="AD102" s="21" t="s">
        <v>114</v>
      </c>
      <c r="AE102" s="36" t="s">
        <v>264</v>
      </c>
      <c r="AF102" s="37" t="s">
        <v>122</v>
      </c>
      <c r="AG102" s="61">
        <v>41652</v>
      </c>
      <c r="AH102" s="61">
        <v>41662</v>
      </c>
      <c r="AI102" s="42"/>
      <c r="AJ102" s="42"/>
      <c r="AK102" s="43" t="s">
        <v>567</v>
      </c>
      <c r="AL102" s="21" t="s">
        <v>123</v>
      </c>
      <c r="AM102" s="37">
        <v>876</v>
      </c>
      <c r="AN102" s="37" t="s">
        <v>124</v>
      </c>
      <c r="AO102" s="21" t="s">
        <v>572</v>
      </c>
      <c r="AP102" s="18" t="s">
        <v>263</v>
      </c>
      <c r="AQ102" s="30" t="s">
        <v>244</v>
      </c>
      <c r="AR102" s="38">
        <v>41677</v>
      </c>
      <c r="AS102" s="38">
        <v>41677</v>
      </c>
      <c r="AT102" s="44" t="s">
        <v>571</v>
      </c>
      <c r="AU102" s="21">
        <v>2014</v>
      </c>
      <c r="AV102" s="36"/>
      <c r="AW102" s="31" t="s">
        <v>109</v>
      </c>
      <c r="AX102" s="36"/>
      <c r="AY102" s="31">
        <v>2014</v>
      </c>
      <c r="AZ102" s="45"/>
      <c r="BA102" s="17"/>
      <c r="BB102" s="45"/>
      <c r="BC102" s="46"/>
      <c r="BD102" s="20"/>
      <c r="BE102" s="47"/>
      <c r="BF102" s="47"/>
      <c r="BG102" s="47"/>
      <c r="BH102" s="45"/>
      <c r="BI102" s="45"/>
    </row>
    <row r="103" spans="1:61" ht="117.75" customHeight="1">
      <c r="A103" s="31">
        <v>3</v>
      </c>
      <c r="B103" s="122">
        <v>96</v>
      </c>
      <c r="C103" s="17" t="s">
        <v>114</v>
      </c>
      <c r="D103" s="17" t="s">
        <v>686</v>
      </c>
      <c r="E103" s="17" t="s">
        <v>708</v>
      </c>
      <c r="F103" s="34" t="s">
        <v>566</v>
      </c>
      <c r="G103" s="34">
        <v>9437</v>
      </c>
      <c r="H103" s="31">
        <v>1</v>
      </c>
      <c r="I103" s="39" t="s">
        <v>567</v>
      </c>
      <c r="J103" s="40"/>
      <c r="K103" s="17" t="s">
        <v>268</v>
      </c>
      <c r="L103" s="21" t="s">
        <v>160</v>
      </c>
      <c r="M103" s="21" t="s">
        <v>568</v>
      </c>
      <c r="N103" s="17" t="s">
        <v>569</v>
      </c>
      <c r="O103" s="17" t="s">
        <v>449</v>
      </c>
      <c r="P103" s="20">
        <v>2582.7966101694915</v>
      </c>
      <c r="Q103" s="20">
        <v>3047.7</v>
      </c>
      <c r="R103" s="20">
        <f>Y103/T103/U103/V103/W103/X103</f>
        <v>1623.1512275746193</v>
      </c>
      <c r="S103" s="50" t="s">
        <v>609</v>
      </c>
      <c r="T103" s="31">
        <v>1.34</v>
      </c>
      <c r="U103" s="31">
        <v>1.008</v>
      </c>
      <c r="V103" s="31">
        <v>1.109</v>
      </c>
      <c r="W103" s="31">
        <v>1.073</v>
      </c>
      <c r="X103" s="31">
        <v>0.9</v>
      </c>
      <c r="Y103" s="76">
        <v>2348</v>
      </c>
      <c r="Z103" s="76">
        <v>2770.64</v>
      </c>
      <c r="AA103" s="76">
        <v>2348</v>
      </c>
      <c r="AB103" s="76">
        <v>2770.64</v>
      </c>
      <c r="AC103" s="30" t="s">
        <v>136</v>
      </c>
      <c r="AD103" s="21" t="s">
        <v>114</v>
      </c>
      <c r="AE103" s="36" t="s">
        <v>264</v>
      </c>
      <c r="AF103" s="37" t="s">
        <v>122</v>
      </c>
      <c r="AG103" s="61">
        <v>41652</v>
      </c>
      <c r="AH103" s="61">
        <v>41662</v>
      </c>
      <c r="AI103" s="42"/>
      <c r="AJ103" s="42"/>
      <c r="AK103" s="43" t="s">
        <v>567</v>
      </c>
      <c r="AL103" s="21" t="s">
        <v>123</v>
      </c>
      <c r="AM103" s="37">
        <v>876</v>
      </c>
      <c r="AN103" s="37" t="s">
        <v>124</v>
      </c>
      <c r="AO103" s="21" t="s">
        <v>573</v>
      </c>
      <c r="AP103" s="18">
        <v>83</v>
      </c>
      <c r="AQ103" s="30" t="s">
        <v>141</v>
      </c>
      <c r="AR103" s="38">
        <v>41677</v>
      </c>
      <c r="AS103" s="38">
        <v>41677</v>
      </c>
      <c r="AT103" s="44" t="s">
        <v>571</v>
      </c>
      <c r="AU103" s="21">
        <v>2014</v>
      </c>
      <c r="AV103" s="36"/>
      <c r="AW103" s="31" t="s">
        <v>109</v>
      </c>
      <c r="AX103" s="36"/>
      <c r="AY103" s="31">
        <v>2014</v>
      </c>
      <c r="AZ103" s="45"/>
      <c r="BA103" s="17"/>
      <c r="BB103" s="45"/>
      <c r="BC103" s="46"/>
      <c r="BD103" s="20"/>
      <c r="BE103" s="47"/>
      <c r="BF103" s="47"/>
      <c r="BG103" s="47"/>
      <c r="BH103" s="45"/>
      <c r="BI103" s="45"/>
    </row>
    <row r="104" spans="1:61" ht="111.75" customHeight="1">
      <c r="A104" s="31">
        <v>3</v>
      </c>
      <c r="B104" s="122">
        <v>97</v>
      </c>
      <c r="C104" s="17" t="s">
        <v>114</v>
      </c>
      <c r="D104" s="21" t="s">
        <v>144</v>
      </c>
      <c r="E104" s="17" t="s">
        <v>708</v>
      </c>
      <c r="F104" s="34" t="s">
        <v>566</v>
      </c>
      <c r="G104" s="34">
        <v>9437</v>
      </c>
      <c r="H104" s="31">
        <v>1</v>
      </c>
      <c r="I104" s="39" t="s">
        <v>567</v>
      </c>
      <c r="J104" s="40"/>
      <c r="K104" s="17" t="s">
        <v>268</v>
      </c>
      <c r="L104" s="21" t="s">
        <v>160</v>
      </c>
      <c r="M104" s="21" t="s">
        <v>568</v>
      </c>
      <c r="N104" s="17" t="s">
        <v>569</v>
      </c>
      <c r="O104" s="17" t="s">
        <v>449</v>
      </c>
      <c r="P104" s="20">
        <f>Q104/1.18</f>
        <v>3300.0593220338988</v>
      </c>
      <c r="Q104" s="20">
        <v>3894.07</v>
      </c>
      <c r="R104" s="20">
        <f>Y104/T104/U104/V104/W104/X104</f>
        <v>2073.908098738128</v>
      </c>
      <c r="S104" s="50" t="s">
        <v>609</v>
      </c>
      <c r="T104" s="31">
        <v>1.34</v>
      </c>
      <c r="U104" s="31">
        <v>1.008</v>
      </c>
      <c r="V104" s="31">
        <v>1.109</v>
      </c>
      <c r="W104" s="31">
        <v>1.073</v>
      </c>
      <c r="X104" s="31">
        <v>0.9</v>
      </c>
      <c r="Y104" s="76">
        <v>3000.0508474576272</v>
      </c>
      <c r="Z104" s="76">
        <v>3540.06</v>
      </c>
      <c r="AA104" s="76">
        <v>3000.0508474576272</v>
      </c>
      <c r="AB104" s="76">
        <v>3540.06</v>
      </c>
      <c r="AC104" s="30" t="s">
        <v>136</v>
      </c>
      <c r="AD104" s="21" t="s">
        <v>114</v>
      </c>
      <c r="AE104" s="36" t="s">
        <v>264</v>
      </c>
      <c r="AF104" s="37" t="s">
        <v>122</v>
      </c>
      <c r="AG104" s="61">
        <v>41652</v>
      </c>
      <c r="AH104" s="61">
        <v>41662</v>
      </c>
      <c r="AI104" s="42"/>
      <c r="AJ104" s="42"/>
      <c r="AK104" s="43" t="s">
        <v>567</v>
      </c>
      <c r="AL104" s="21" t="s">
        <v>123</v>
      </c>
      <c r="AM104" s="37">
        <v>876</v>
      </c>
      <c r="AN104" s="37" t="s">
        <v>124</v>
      </c>
      <c r="AO104" s="21" t="s">
        <v>574</v>
      </c>
      <c r="AP104" s="18">
        <v>90</v>
      </c>
      <c r="AQ104" s="30" t="s">
        <v>133</v>
      </c>
      <c r="AR104" s="38">
        <v>41677</v>
      </c>
      <c r="AS104" s="38">
        <v>41677</v>
      </c>
      <c r="AT104" s="44" t="s">
        <v>571</v>
      </c>
      <c r="AU104" s="21">
        <v>2014</v>
      </c>
      <c r="AV104" s="36"/>
      <c r="AW104" s="31" t="s">
        <v>109</v>
      </c>
      <c r="AX104" s="36"/>
      <c r="AY104" s="31">
        <v>2014</v>
      </c>
      <c r="AZ104" s="45"/>
      <c r="BA104" s="17"/>
      <c r="BB104" s="45"/>
      <c r="BC104" s="46"/>
      <c r="BD104" s="20"/>
      <c r="BE104" s="47"/>
      <c r="BF104" s="47"/>
      <c r="BG104" s="47"/>
      <c r="BH104" s="45"/>
      <c r="BI104" s="45"/>
    </row>
    <row r="105" spans="1:61" ht="115.5" customHeight="1">
      <c r="A105" s="31">
        <v>3</v>
      </c>
      <c r="B105" s="122">
        <v>98</v>
      </c>
      <c r="C105" s="17" t="s">
        <v>114</v>
      </c>
      <c r="D105" s="18" t="s">
        <v>145</v>
      </c>
      <c r="E105" s="17" t="s">
        <v>708</v>
      </c>
      <c r="F105" s="34" t="s">
        <v>566</v>
      </c>
      <c r="G105" s="34">
        <v>9437</v>
      </c>
      <c r="H105" s="31">
        <v>1</v>
      </c>
      <c r="I105" s="39" t="s">
        <v>567</v>
      </c>
      <c r="J105" s="40"/>
      <c r="K105" s="17" t="s">
        <v>268</v>
      </c>
      <c r="L105" s="21" t="s">
        <v>160</v>
      </c>
      <c r="M105" s="21" t="s">
        <v>568</v>
      </c>
      <c r="N105" s="17" t="s">
        <v>569</v>
      </c>
      <c r="O105" s="17" t="s">
        <v>449</v>
      </c>
      <c r="P105" s="20">
        <f t="shared" ref="P105:P138" si="27">Y105*1.1</f>
        <v>742.50000000000011</v>
      </c>
      <c r="Q105" s="20">
        <f t="shared" ref="Q105:Q138" si="28">P105*1.18</f>
        <v>876.15000000000009</v>
      </c>
      <c r="R105" s="20">
        <f t="shared" ref="R105:R111" si="29">Y105/T105/U105/V105/W105/X105</f>
        <v>466.62141337856389</v>
      </c>
      <c r="S105" s="50" t="s">
        <v>609</v>
      </c>
      <c r="T105" s="31">
        <v>1.34</v>
      </c>
      <c r="U105" s="31">
        <v>1.008</v>
      </c>
      <c r="V105" s="31">
        <v>1.109</v>
      </c>
      <c r="W105" s="31">
        <v>1.073</v>
      </c>
      <c r="X105" s="31">
        <v>0.9</v>
      </c>
      <c r="Y105" s="41">
        <v>675</v>
      </c>
      <c r="Z105" s="41">
        <f t="shared" ref="Z105:Z111" si="30">Y105*1.18</f>
        <v>796.5</v>
      </c>
      <c r="AA105" s="41">
        <v>675</v>
      </c>
      <c r="AB105" s="41">
        <f t="shared" ref="AB105:AB111" si="31">AA105*1.18</f>
        <v>796.5</v>
      </c>
      <c r="AC105" s="30" t="s">
        <v>136</v>
      </c>
      <c r="AD105" s="21" t="s">
        <v>114</v>
      </c>
      <c r="AE105" s="36" t="s">
        <v>264</v>
      </c>
      <c r="AF105" s="37" t="s">
        <v>122</v>
      </c>
      <c r="AG105" s="61">
        <v>41652</v>
      </c>
      <c r="AH105" s="61">
        <v>41662</v>
      </c>
      <c r="AI105" s="42"/>
      <c r="AJ105" s="42"/>
      <c r="AK105" s="43" t="s">
        <v>567</v>
      </c>
      <c r="AL105" s="21" t="s">
        <v>123</v>
      </c>
      <c r="AM105" s="37">
        <v>876</v>
      </c>
      <c r="AN105" s="37" t="s">
        <v>124</v>
      </c>
      <c r="AO105" s="21" t="s">
        <v>575</v>
      </c>
      <c r="AP105" s="18" t="s">
        <v>152</v>
      </c>
      <c r="AQ105" s="30" t="s">
        <v>153</v>
      </c>
      <c r="AR105" s="38">
        <v>41677</v>
      </c>
      <c r="AS105" s="38">
        <v>41677</v>
      </c>
      <c r="AT105" s="44" t="s">
        <v>571</v>
      </c>
      <c r="AU105" s="21">
        <v>2014</v>
      </c>
      <c r="AV105" s="36"/>
      <c r="AW105" s="31" t="s">
        <v>109</v>
      </c>
      <c r="AX105" s="36"/>
      <c r="AY105" s="31">
        <v>2014</v>
      </c>
      <c r="AZ105" s="45"/>
      <c r="BA105" s="17"/>
      <c r="BB105" s="45"/>
      <c r="BC105" s="46"/>
      <c r="BD105" s="20"/>
      <c r="BE105" s="47"/>
      <c r="BF105" s="47"/>
      <c r="BG105" s="47"/>
      <c r="BH105" s="45"/>
      <c r="BI105" s="45"/>
    </row>
    <row r="106" spans="1:61" ht="90">
      <c r="A106" s="31">
        <v>3</v>
      </c>
      <c r="B106" s="122">
        <v>99</v>
      </c>
      <c r="C106" s="17" t="s">
        <v>114</v>
      </c>
      <c r="D106" s="17" t="s">
        <v>709</v>
      </c>
      <c r="E106" s="17" t="s">
        <v>708</v>
      </c>
      <c r="F106" s="34" t="s">
        <v>576</v>
      </c>
      <c r="G106" s="34">
        <v>502</v>
      </c>
      <c r="H106" s="31">
        <v>1</v>
      </c>
      <c r="I106" s="39" t="s">
        <v>577</v>
      </c>
      <c r="J106" s="40"/>
      <c r="K106" s="17" t="s">
        <v>577</v>
      </c>
      <c r="L106" s="21" t="s">
        <v>160</v>
      </c>
      <c r="M106" s="21" t="s">
        <v>568</v>
      </c>
      <c r="N106" s="17" t="s">
        <v>578</v>
      </c>
      <c r="O106" s="17" t="s">
        <v>449</v>
      </c>
      <c r="P106" s="20">
        <f>Y106/1.1*1.18</f>
        <v>2097.9090909090905</v>
      </c>
      <c r="Q106" s="20">
        <f>AB106/1.1</f>
        <v>2155.1841818181815</v>
      </c>
      <c r="R106" s="20">
        <f t="shared" si="29"/>
        <v>1351.9425431936118</v>
      </c>
      <c r="S106" s="50" t="s">
        <v>609</v>
      </c>
      <c r="T106" s="31">
        <v>1.34</v>
      </c>
      <c r="U106" s="31">
        <v>1.008</v>
      </c>
      <c r="V106" s="31">
        <v>1.109</v>
      </c>
      <c r="W106" s="31">
        <v>1.073</v>
      </c>
      <c r="X106" s="31">
        <v>0.9</v>
      </c>
      <c r="Y106" s="41">
        <f>Z106/1.18</f>
        <v>1955.6779661016949</v>
      </c>
      <c r="Z106" s="41">
        <v>2307.6999999999998</v>
      </c>
      <c r="AA106" s="41">
        <v>2009.07</v>
      </c>
      <c r="AB106" s="41">
        <v>2370.7025999999996</v>
      </c>
      <c r="AC106" s="30" t="s">
        <v>136</v>
      </c>
      <c r="AD106" s="21" t="s">
        <v>114</v>
      </c>
      <c r="AE106" s="36" t="s">
        <v>264</v>
      </c>
      <c r="AF106" s="37" t="s">
        <v>122</v>
      </c>
      <c r="AG106" s="61">
        <v>41652</v>
      </c>
      <c r="AH106" s="61">
        <v>41662</v>
      </c>
      <c r="AI106" s="42"/>
      <c r="AJ106" s="42"/>
      <c r="AK106" s="43" t="s">
        <v>579</v>
      </c>
      <c r="AL106" s="21" t="s">
        <v>123</v>
      </c>
      <c r="AM106" s="37">
        <v>876</v>
      </c>
      <c r="AN106" s="37" t="s">
        <v>124</v>
      </c>
      <c r="AO106" s="37">
        <v>984</v>
      </c>
      <c r="AP106" s="18" t="s">
        <v>139</v>
      </c>
      <c r="AQ106" s="30" t="s">
        <v>140</v>
      </c>
      <c r="AR106" s="38">
        <v>41677</v>
      </c>
      <c r="AS106" s="38">
        <v>41677</v>
      </c>
      <c r="AT106" s="44" t="s">
        <v>571</v>
      </c>
      <c r="AU106" s="21">
        <v>2014</v>
      </c>
      <c r="AV106" s="36"/>
      <c r="AW106" s="31" t="s">
        <v>109</v>
      </c>
      <c r="AX106" s="36"/>
      <c r="AY106" s="31">
        <v>2014</v>
      </c>
      <c r="AZ106" s="45"/>
      <c r="BA106" s="17"/>
      <c r="BB106" s="45"/>
      <c r="BC106" s="46"/>
      <c r="BD106" s="20"/>
      <c r="BE106" s="47"/>
      <c r="BF106" s="47"/>
      <c r="BG106" s="47"/>
      <c r="BH106" s="45"/>
      <c r="BI106" s="45"/>
    </row>
    <row r="107" spans="1:61" ht="90">
      <c r="A107" s="31">
        <v>3</v>
      </c>
      <c r="B107" s="122">
        <v>100</v>
      </c>
      <c r="C107" s="17" t="s">
        <v>114</v>
      </c>
      <c r="D107" s="18" t="s">
        <v>115</v>
      </c>
      <c r="E107" s="17" t="s">
        <v>708</v>
      </c>
      <c r="F107" s="34" t="s">
        <v>576</v>
      </c>
      <c r="G107" s="34">
        <v>502</v>
      </c>
      <c r="H107" s="31">
        <v>1</v>
      </c>
      <c r="I107" s="39" t="s">
        <v>577</v>
      </c>
      <c r="J107" s="40"/>
      <c r="K107" s="17" t="s">
        <v>577</v>
      </c>
      <c r="L107" s="21" t="s">
        <v>160</v>
      </c>
      <c r="M107" s="21" t="s">
        <v>568</v>
      </c>
      <c r="N107" s="17" t="s">
        <v>578</v>
      </c>
      <c r="O107" s="17" t="s">
        <v>449</v>
      </c>
      <c r="P107" s="20">
        <f>Y107/1.1</f>
        <v>7640.545454545454</v>
      </c>
      <c r="Q107" s="20">
        <f>P107*1.18</f>
        <v>9015.8436363636356</v>
      </c>
      <c r="R107" s="20">
        <f t="shared" si="29"/>
        <v>5810.0241938984846</v>
      </c>
      <c r="S107" s="50" t="s">
        <v>609</v>
      </c>
      <c r="T107" s="31">
        <v>1.34</v>
      </c>
      <c r="U107" s="31">
        <v>1.008</v>
      </c>
      <c r="V107" s="31">
        <v>1.109</v>
      </c>
      <c r="W107" s="31">
        <v>1.073</v>
      </c>
      <c r="X107" s="31">
        <v>0.9</v>
      </c>
      <c r="Y107" s="41">
        <v>8404.6</v>
      </c>
      <c r="Z107" s="41">
        <f t="shared" si="30"/>
        <v>9917.4279999999999</v>
      </c>
      <c r="AA107" s="41">
        <v>9306.35</v>
      </c>
      <c r="AB107" s="41">
        <f t="shared" si="31"/>
        <v>10981.493</v>
      </c>
      <c r="AC107" s="30" t="s">
        <v>136</v>
      </c>
      <c r="AD107" s="21" t="s">
        <v>114</v>
      </c>
      <c r="AE107" s="36" t="s">
        <v>264</v>
      </c>
      <c r="AF107" s="37" t="s">
        <v>122</v>
      </c>
      <c r="AG107" s="61">
        <v>41652</v>
      </c>
      <c r="AH107" s="61">
        <v>41662</v>
      </c>
      <c r="AI107" s="42"/>
      <c r="AJ107" s="42"/>
      <c r="AK107" s="43" t="s">
        <v>579</v>
      </c>
      <c r="AL107" s="21" t="s">
        <v>123</v>
      </c>
      <c r="AM107" s="37">
        <v>876</v>
      </c>
      <c r="AN107" s="37" t="s">
        <v>124</v>
      </c>
      <c r="AO107" s="37">
        <v>1</v>
      </c>
      <c r="AP107" s="18" t="s">
        <v>139</v>
      </c>
      <c r="AQ107" s="30" t="s">
        <v>140</v>
      </c>
      <c r="AR107" s="38">
        <v>41677</v>
      </c>
      <c r="AS107" s="38">
        <v>41677</v>
      </c>
      <c r="AT107" s="44" t="s">
        <v>571</v>
      </c>
      <c r="AU107" s="21">
        <v>2014</v>
      </c>
      <c r="AV107" s="36"/>
      <c r="AW107" s="31" t="s">
        <v>109</v>
      </c>
      <c r="AX107" s="36"/>
      <c r="AY107" s="31">
        <v>2014</v>
      </c>
      <c r="AZ107" s="45"/>
      <c r="BA107" s="17"/>
      <c r="BB107" s="45"/>
      <c r="BC107" s="46"/>
      <c r="BD107" s="20"/>
      <c r="BE107" s="47"/>
      <c r="BF107" s="47"/>
      <c r="BG107" s="47"/>
      <c r="BH107" s="45"/>
      <c r="BI107" s="45"/>
    </row>
    <row r="108" spans="1:61" ht="90">
      <c r="A108" s="31">
        <v>3</v>
      </c>
      <c r="B108" s="122">
        <v>101</v>
      </c>
      <c r="C108" s="17" t="s">
        <v>114</v>
      </c>
      <c r="D108" s="18" t="s">
        <v>137</v>
      </c>
      <c r="E108" s="17" t="s">
        <v>708</v>
      </c>
      <c r="F108" s="34" t="s">
        <v>576</v>
      </c>
      <c r="G108" s="34">
        <v>502</v>
      </c>
      <c r="H108" s="31">
        <v>1</v>
      </c>
      <c r="I108" s="39" t="s">
        <v>577</v>
      </c>
      <c r="J108" s="40"/>
      <c r="K108" s="17" t="s">
        <v>577</v>
      </c>
      <c r="L108" s="21" t="s">
        <v>160</v>
      </c>
      <c r="M108" s="21" t="s">
        <v>568</v>
      </c>
      <c r="N108" s="17" t="s">
        <v>578</v>
      </c>
      <c r="O108" s="17" t="s">
        <v>449</v>
      </c>
      <c r="P108" s="20">
        <f t="shared" si="27"/>
        <v>2085.5120000000002</v>
      </c>
      <c r="Q108" s="20">
        <f t="shared" si="28"/>
        <v>2460.90416</v>
      </c>
      <c r="R108" s="20">
        <f t="shared" si="29"/>
        <v>1310.6324000780546</v>
      </c>
      <c r="S108" s="50" t="s">
        <v>609</v>
      </c>
      <c r="T108" s="31">
        <v>1.34</v>
      </c>
      <c r="U108" s="31">
        <v>1.008</v>
      </c>
      <c r="V108" s="31">
        <v>1.109</v>
      </c>
      <c r="W108" s="31">
        <v>1.073</v>
      </c>
      <c r="X108" s="31">
        <v>0.9</v>
      </c>
      <c r="Y108" s="41">
        <v>1895.92</v>
      </c>
      <c r="Z108" s="41">
        <f t="shared" si="30"/>
        <v>2237.1855999999998</v>
      </c>
      <c r="AA108" s="41">
        <v>1600</v>
      </c>
      <c r="AB108" s="41">
        <f t="shared" si="31"/>
        <v>1888</v>
      </c>
      <c r="AC108" s="30" t="s">
        <v>136</v>
      </c>
      <c r="AD108" s="21" t="s">
        <v>114</v>
      </c>
      <c r="AE108" s="36" t="s">
        <v>264</v>
      </c>
      <c r="AF108" s="37" t="s">
        <v>122</v>
      </c>
      <c r="AG108" s="61">
        <v>41652</v>
      </c>
      <c r="AH108" s="61">
        <v>41662</v>
      </c>
      <c r="AI108" s="42"/>
      <c r="AJ108" s="42"/>
      <c r="AK108" s="43" t="s">
        <v>579</v>
      </c>
      <c r="AL108" s="21" t="s">
        <v>123</v>
      </c>
      <c r="AM108" s="37">
        <v>876</v>
      </c>
      <c r="AN108" s="37" t="s">
        <v>124</v>
      </c>
      <c r="AO108" s="37">
        <v>1</v>
      </c>
      <c r="AP108" s="18" t="s">
        <v>263</v>
      </c>
      <c r="AQ108" s="30" t="s">
        <v>244</v>
      </c>
      <c r="AR108" s="38">
        <v>41677</v>
      </c>
      <c r="AS108" s="38">
        <v>41677</v>
      </c>
      <c r="AT108" s="44" t="s">
        <v>571</v>
      </c>
      <c r="AU108" s="21">
        <v>2014</v>
      </c>
      <c r="AV108" s="36"/>
      <c r="AW108" s="31" t="s">
        <v>109</v>
      </c>
      <c r="AX108" s="36"/>
      <c r="AY108" s="31">
        <v>2014</v>
      </c>
      <c r="AZ108" s="45"/>
      <c r="BA108" s="17"/>
      <c r="BB108" s="45"/>
      <c r="BC108" s="46"/>
      <c r="BD108" s="20"/>
      <c r="BE108" s="47"/>
      <c r="BF108" s="47"/>
      <c r="BG108" s="47"/>
      <c r="BH108" s="45"/>
      <c r="BI108" s="45"/>
    </row>
    <row r="109" spans="1:61" ht="90">
      <c r="A109" s="31">
        <v>3</v>
      </c>
      <c r="B109" s="122">
        <v>102</v>
      </c>
      <c r="C109" s="17" t="s">
        <v>114</v>
      </c>
      <c r="D109" s="17" t="s">
        <v>686</v>
      </c>
      <c r="E109" s="17" t="s">
        <v>708</v>
      </c>
      <c r="F109" s="34" t="s">
        <v>576</v>
      </c>
      <c r="G109" s="34">
        <v>502</v>
      </c>
      <c r="H109" s="31">
        <v>1</v>
      </c>
      <c r="I109" s="39" t="s">
        <v>577</v>
      </c>
      <c r="J109" s="40"/>
      <c r="K109" s="17" t="s">
        <v>577</v>
      </c>
      <c r="L109" s="21" t="s">
        <v>160</v>
      </c>
      <c r="M109" s="21" t="s">
        <v>568</v>
      </c>
      <c r="N109" s="17" t="s">
        <v>578</v>
      </c>
      <c r="O109" s="17" t="s">
        <v>449</v>
      </c>
      <c r="P109" s="20">
        <f t="shared" si="27"/>
        <v>5890.0600000000013</v>
      </c>
      <c r="Q109" s="20">
        <f t="shared" si="28"/>
        <v>6950.2708000000011</v>
      </c>
      <c r="R109" s="20">
        <f t="shared" si="29"/>
        <v>3701.5866964101601</v>
      </c>
      <c r="S109" s="50" t="s">
        <v>609</v>
      </c>
      <c r="T109" s="31">
        <v>1.34</v>
      </c>
      <c r="U109" s="31">
        <v>1.008</v>
      </c>
      <c r="V109" s="31">
        <v>1.109</v>
      </c>
      <c r="W109" s="31">
        <v>1.073</v>
      </c>
      <c r="X109" s="31">
        <v>0.9</v>
      </c>
      <c r="Y109" s="41">
        <v>5354.6</v>
      </c>
      <c r="Z109" s="41">
        <f t="shared" si="30"/>
        <v>6318.4279999999999</v>
      </c>
      <c r="AA109" s="41">
        <v>4495.3999999999996</v>
      </c>
      <c r="AB109" s="41">
        <f t="shared" si="31"/>
        <v>5304.5719999999992</v>
      </c>
      <c r="AC109" s="30" t="s">
        <v>136</v>
      </c>
      <c r="AD109" s="21" t="s">
        <v>114</v>
      </c>
      <c r="AE109" s="36" t="s">
        <v>264</v>
      </c>
      <c r="AF109" s="37" t="s">
        <v>122</v>
      </c>
      <c r="AG109" s="61">
        <v>41652</v>
      </c>
      <c r="AH109" s="61">
        <v>41662</v>
      </c>
      <c r="AI109" s="42"/>
      <c r="AJ109" s="42"/>
      <c r="AK109" s="43" t="s">
        <v>579</v>
      </c>
      <c r="AL109" s="21" t="s">
        <v>123</v>
      </c>
      <c r="AM109" s="37">
        <v>876</v>
      </c>
      <c r="AN109" s="37" t="s">
        <v>124</v>
      </c>
      <c r="AO109" s="37">
        <v>257</v>
      </c>
      <c r="AP109" s="18">
        <v>83</v>
      </c>
      <c r="AQ109" s="30" t="s">
        <v>141</v>
      </c>
      <c r="AR109" s="38">
        <v>41677</v>
      </c>
      <c r="AS109" s="38">
        <v>41677</v>
      </c>
      <c r="AT109" s="44" t="s">
        <v>571</v>
      </c>
      <c r="AU109" s="21">
        <v>2014</v>
      </c>
      <c r="AV109" s="36"/>
      <c r="AW109" s="31" t="s">
        <v>109</v>
      </c>
      <c r="AX109" s="36"/>
      <c r="AY109" s="31">
        <v>2014</v>
      </c>
      <c r="AZ109" s="45"/>
      <c r="BA109" s="17"/>
      <c r="BB109" s="45"/>
      <c r="BC109" s="46"/>
      <c r="BD109" s="20"/>
      <c r="BE109" s="47"/>
      <c r="BF109" s="47"/>
      <c r="BG109" s="47"/>
      <c r="BH109" s="45"/>
      <c r="BI109" s="45"/>
    </row>
    <row r="110" spans="1:61" ht="90">
      <c r="A110" s="31">
        <v>3</v>
      </c>
      <c r="B110" s="122">
        <v>103</v>
      </c>
      <c r="C110" s="17" t="s">
        <v>114</v>
      </c>
      <c r="D110" s="21" t="s">
        <v>144</v>
      </c>
      <c r="E110" s="17" t="s">
        <v>708</v>
      </c>
      <c r="F110" s="34" t="s">
        <v>576</v>
      </c>
      <c r="G110" s="34">
        <v>502</v>
      </c>
      <c r="H110" s="31">
        <v>1</v>
      </c>
      <c r="I110" s="39" t="s">
        <v>577</v>
      </c>
      <c r="J110" s="40"/>
      <c r="K110" s="17" t="s">
        <v>577</v>
      </c>
      <c r="L110" s="21" t="s">
        <v>160</v>
      </c>
      <c r="M110" s="21" t="s">
        <v>568</v>
      </c>
      <c r="N110" s="17" t="s">
        <v>578</v>
      </c>
      <c r="O110" s="17" t="s">
        <v>449</v>
      </c>
      <c r="P110" s="20">
        <f t="shared" si="27"/>
        <v>3388.0000000000005</v>
      </c>
      <c r="Q110" s="20">
        <f t="shared" si="28"/>
        <v>3997.84</v>
      </c>
      <c r="R110" s="20">
        <f t="shared" si="29"/>
        <v>2129.176226971817</v>
      </c>
      <c r="S110" s="50" t="s">
        <v>609</v>
      </c>
      <c r="T110" s="31">
        <v>1.34</v>
      </c>
      <c r="U110" s="31">
        <v>1.008</v>
      </c>
      <c r="V110" s="31">
        <v>1.109</v>
      </c>
      <c r="W110" s="31">
        <v>1.073</v>
      </c>
      <c r="X110" s="31">
        <v>0.9</v>
      </c>
      <c r="Y110" s="41">
        <v>3080</v>
      </c>
      <c r="Z110" s="41">
        <f t="shared" si="30"/>
        <v>3634.3999999999996</v>
      </c>
      <c r="AA110" s="41">
        <v>3000.05</v>
      </c>
      <c r="AB110" s="41">
        <f t="shared" si="31"/>
        <v>3540.0590000000002</v>
      </c>
      <c r="AC110" s="30" t="s">
        <v>136</v>
      </c>
      <c r="AD110" s="21" t="s">
        <v>114</v>
      </c>
      <c r="AE110" s="36" t="s">
        <v>264</v>
      </c>
      <c r="AF110" s="37" t="s">
        <v>122</v>
      </c>
      <c r="AG110" s="61">
        <v>41652</v>
      </c>
      <c r="AH110" s="61">
        <v>41662</v>
      </c>
      <c r="AI110" s="42"/>
      <c r="AJ110" s="42"/>
      <c r="AK110" s="43" t="s">
        <v>579</v>
      </c>
      <c r="AL110" s="21" t="s">
        <v>123</v>
      </c>
      <c r="AM110" s="37">
        <v>876</v>
      </c>
      <c r="AN110" s="37" t="s">
        <v>124</v>
      </c>
      <c r="AO110" s="37">
        <v>1</v>
      </c>
      <c r="AP110" s="18">
        <v>90</v>
      </c>
      <c r="AQ110" s="30" t="s">
        <v>133</v>
      </c>
      <c r="AR110" s="38">
        <v>41677</v>
      </c>
      <c r="AS110" s="38">
        <v>41677</v>
      </c>
      <c r="AT110" s="44" t="s">
        <v>571</v>
      </c>
      <c r="AU110" s="21">
        <v>2014</v>
      </c>
      <c r="AV110" s="36"/>
      <c r="AW110" s="31" t="s">
        <v>109</v>
      </c>
      <c r="AX110" s="36"/>
      <c r="AY110" s="31">
        <v>2014</v>
      </c>
      <c r="AZ110" s="45"/>
      <c r="BA110" s="17"/>
      <c r="BB110" s="45"/>
      <c r="BC110" s="46"/>
      <c r="BD110" s="20"/>
      <c r="BE110" s="47"/>
      <c r="BF110" s="47"/>
      <c r="BG110" s="47"/>
      <c r="BH110" s="45"/>
      <c r="BI110" s="45"/>
    </row>
    <row r="111" spans="1:61" ht="90">
      <c r="A111" s="31">
        <v>3</v>
      </c>
      <c r="B111" s="122">
        <v>104</v>
      </c>
      <c r="C111" s="17" t="s">
        <v>114</v>
      </c>
      <c r="D111" s="18" t="s">
        <v>145</v>
      </c>
      <c r="E111" s="17" t="s">
        <v>708</v>
      </c>
      <c r="F111" s="34" t="s">
        <v>576</v>
      </c>
      <c r="G111" s="34">
        <v>502</v>
      </c>
      <c r="H111" s="31">
        <v>1</v>
      </c>
      <c r="I111" s="39" t="s">
        <v>577</v>
      </c>
      <c r="J111" s="40"/>
      <c r="K111" s="17" t="s">
        <v>577</v>
      </c>
      <c r="L111" s="21" t="s">
        <v>160</v>
      </c>
      <c r="M111" s="21" t="s">
        <v>568</v>
      </c>
      <c r="N111" s="17" t="s">
        <v>578</v>
      </c>
      <c r="O111" s="17" t="s">
        <v>449</v>
      </c>
      <c r="P111" s="20">
        <f t="shared" si="27"/>
        <v>742.50000000000011</v>
      </c>
      <c r="Q111" s="20">
        <f t="shared" si="28"/>
        <v>876.15000000000009</v>
      </c>
      <c r="R111" s="20">
        <f t="shared" si="29"/>
        <v>466.62141337856389</v>
      </c>
      <c r="S111" s="50" t="s">
        <v>609</v>
      </c>
      <c r="T111" s="31">
        <v>1.34</v>
      </c>
      <c r="U111" s="31">
        <v>1.008</v>
      </c>
      <c r="V111" s="31">
        <v>1.109</v>
      </c>
      <c r="W111" s="31">
        <v>1.073</v>
      </c>
      <c r="X111" s="31">
        <v>0.9</v>
      </c>
      <c r="Y111" s="41">
        <v>675</v>
      </c>
      <c r="Z111" s="41">
        <f t="shared" si="30"/>
        <v>796.5</v>
      </c>
      <c r="AA111" s="41">
        <v>675</v>
      </c>
      <c r="AB111" s="41">
        <f t="shared" si="31"/>
        <v>796.5</v>
      </c>
      <c r="AC111" s="30" t="s">
        <v>136</v>
      </c>
      <c r="AD111" s="21" t="s">
        <v>114</v>
      </c>
      <c r="AE111" s="36" t="s">
        <v>264</v>
      </c>
      <c r="AF111" s="37" t="s">
        <v>122</v>
      </c>
      <c r="AG111" s="61">
        <v>41652</v>
      </c>
      <c r="AH111" s="61">
        <v>41662</v>
      </c>
      <c r="AI111" s="42"/>
      <c r="AJ111" s="42"/>
      <c r="AK111" s="43" t="s">
        <v>579</v>
      </c>
      <c r="AL111" s="21" t="s">
        <v>123</v>
      </c>
      <c r="AM111" s="37">
        <v>876</v>
      </c>
      <c r="AN111" s="37" t="s">
        <v>124</v>
      </c>
      <c r="AO111" s="37">
        <v>1</v>
      </c>
      <c r="AP111" s="18" t="s">
        <v>152</v>
      </c>
      <c r="AQ111" s="30" t="s">
        <v>153</v>
      </c>
      <c r="AR111" s="38">
        <v>41677</v>
      </c>
      <c r="AS111" s="38">
        <v>41677</v>
      </c>
      <c r="AT111" s="44" t="s">
        <v>571</v>
      </c>
      <c r="AU111" s="21">
        <v>2014</v>
      </c>
      <c r="AV111" s="36"/>
      <c r="AW111" s="31" t="s">
        <v>109</v>
      </c>
      <c r="AX111" s="36"/>
      <c r="AY111" s="31">
        <v>2014</v>
      </c>
      <c r="AZ111" s="45"/>
      <c r="BA111" s="17"/>
      <c r="BB111" s="45"/>
      <c r="BC111" s="46"/>
      <c r="BD111" s="20"/>
      <c r="BE111" s="47"/>
      <c r="BF111" s="47"/>
      <c r="BG111" s="47"/>
      <c r="BH111" s="45"/>
      <c r="BI111" s="45"/>
    </row>
    <row r="112" spans="1:61" ht="113.25" customHeight="1">
      <c r="A112" s="31">
        <v>3</v>
      </c>
      <c r="B112" s="122">
        <v>105</v>
      </c>
      <c r="C112" s="17" t="s">
        <v>114</v>
      </c>
      <c r="D112" s="17" t="s">
        <v>709</v>
      </c>
      <c r="E112" s="17" t="s">
        <v>708</v>
      </c>
      <c r="F112" s="34" t="s">
        <v>580</v>
      </c>
      <c r="G112" s="34">
        <v>2320050</v>
      </c>
      <c r="H112" s="31">
        <v>1</v>
      </c>
      <c r="I112" s="39" t="s">
        <v>581</v>
      </c>
      <c r="J112" s="40"/>
      <c r="K112" s="17" t="s">
        <v>581</v>
      </c>
      <c r="L112" s="21" t="s">
        <v>160</v>
      </c>
      <c r="M112" s="21"/>
      <c r="N112" s="17"/>
      <c r="O112" s="17" t="s">
        <v>449</v>
      </c>
      <c r="P112" s="20">
        <f t="shared" si="27"/>
        <v>2340.3930000000005</v>
      </c>
      <c r="Q112" s="20">
        <f t="shared" si="28"/>
        <v>2761.6637400000004</v>
      </c>
      <c r="R112" s="20">
        <v>1567.6424201819123</v>
      </c>
      <c r="S112" s="50" t="s">
        <v>609</v>
      </c>
      <c r="T112" s="31">
        <v>1.288</v>
      </c>
      <c r="U112" s="31">
        <v>1.093</v>
      </c>
      <c r="V112" s="31">
        <v>1.04</v>
      </c>
      <c r="W112" s="31">
        <v>1.03</v>
      </c>
      <c r="X112" s="31">
        <v>0.9</v>
      </c>
      <c r="Y112" s="41">
        <v>2127.63</v>
      </c>
      <c r="Z112" s="41">
        <v>2510.6</v>
      </c>
      <c r="AA112" s="41">
        <v>2127.66</v>
      </c>
      <c r="AB112" s="41">
        <v>2510.6</v>
      </c>
      <c r="AC112" s="30" t="s">
        <v>370</v>
      </c>
      <c r="AD112" s="21" t="s">
        <v>114</v>
      </c>
      <c r="AE112" s="36" t="s">
        <v>264</v>
      </c>
      <c r="AF112" s="37" t="s">
        <v>122</v>
      </c>
      <c r="AG112" s="61">
        <v>41652</v>
      </c>
      <c r="AH112" s="61">
        <v>41662</v>
      </c>
      <c r="AI112" s="42"/>
      <c r="AJ112" s="42"/>
      <c r="AK112" s="43" t="s">
        <v>582</v>
      </c>
      <c r="AL112" s="21" t="s">
        <v>123</v>
      </c>
      <c r="AM112" s="37">
        <v>876</v>
      </c>
      <c r="AN112" s="37" t="s">
        <v>124</v>
      </c>
      <c r="AO112" s="37">
        <v>1</v>
      </c>
      <c r="AP112" s="18" t="s">
        <v>139</v>
      </c>
      <c r="AQ112" s="30" t="s">
        <v>140</v>
      </c>
      <c r="AR112" s="38">
        <v>41677</v>
      </c>
      <c r="AS112" s="38">
        <v>41677</v>
      </c>
      <c r="AT112" s="44" t="s">
        <v>571</v>
      </c>
      <c r="AU112" s="21">
        <v>2014</v>
      </c>
      <c r="AV112" s="36"/>
      <c r="AW112" s="31" t="s">
        <v>109</v>
      </c>
      <c r="AX112" s="36"/>
      <c r="AY112" s="31">
        <v>2014</v>
      </c>
      <c r="AZ112" s="45"/>
      <c r="BA112" s="17"/>
      <c r="BB112" s="45"/>
      <c r="BC112" s="46"/>
      <c r="BD112" s="20"/>
      <c r="BE112" s="47"/>
      <c r="BF112" s="47"/>
      <c r="BG112" s="47"/>
      <c r="BH112" s="45"/>
      <c r="BI112" s="45"/>
    </row>
    <row r="113" spans="1:61" ht="90">
      <c r="A113" s="31">
        <v>3</v>
      </c>
      <c r="B113" s="122">
        <v>106</v>
      </c>
      <c r="C113" s="17" t="s">
        <v>114</v>
      </c>
      <c r="D113" s="18" t="s">
        <v>115</v>
      </c>
      <c r="E113" s="17" t="s">
        <v>708</v>
      </c>
      <c r="F113" s="34" t="s">
        <v>580</v>
      </c>
      <c r="G113" s="34">
        <v>2320050</v>
      </c>
      <c r="H113" s="31">
        <v>1</v>
      </c>
      <c r="I113" s="39" t="s">
        <v>581</v>
      </c>
      <c r="J113" s="40"/>
      <c r="K113" s="17" t="s">
        <v>581</v>
      </c>
      <c r="L113" s="21" t="s">
        <v>160</v>
      </c>
      <c r="M113" s="21"/>
      <c r="N113" s="17"/>
      <c r="O113" s="17" t="s">
        <v>449</v>
      </c>
      <c r="P113" s="20">
        <f t="shared" si="27"/>
        <v>100170.93900000001</v>
      </c>
      <c r="Q113" s="20">
        <f t="shared" si="28"/>
        <v>118201.70802000001</v>
      </c>
      <c r="R113" s="20">
        <v>67096.514664782662</v>
      </c>
      <c r="S113" s="50" t="s">
        <v>609</v>
      </c>
      <c r="T113" s="31">
        <v>1.288</v>
      </c>
      <c r="U113" s="31">
        <v>1.093</v>
      </c>
      <c r="V113" s="31">
        <v>1.04</v>
      </c>
      <c r="W113" s="31">
        <v>1.03</v>
      </c>
      <c r="X113" s="31">
        <v>0.9</v>
      </c>
      <c r="Y113" s="41">
        <v>91064.49</v>
      </c>
      <c r="Z113" s="41">
        <v>107456.1</v>
      </c>
      <c r="AA113" s="41">
        <v>78547.289999999994</v>
      </c>
      <c r="AB113" s="76">
        <f t="shared" ref="AB113:AB122" si="32">AA113*1.18</f>
        <v>92685.802199999991</v>
      </c>
      <c r="AC113" s="30" t="s">
        <v>121</v>
      </c>
      <c r="AD113" s="21" t="s">
        <v>114</v>
      </c>
      <c r="AE113" s="36" t="s">
        <v>264</v>
      </c>
      <c r="AF113" s="37" t="s">
        <v>122</v>
      </c>
      <c r="AG113" s="61">
        <v>41652</v>
      </c>
      <c r="AH113" s="61">
        <v>41683</v>
      </c>
      <c r="AI113" s="42"/>
      <c r="AJ113" s="42"/>
      <c r="AK113" s="43" t="s">
        <v>582</v>
      </c>
      <c r="AL113" s="21" t="s">
        <v>123</v>
      </c>
      <c r="AM113" s="37">
        <v>876</v>
      </c>
      <c r="AN113" s="37" t="s">
        <v>124</v>
      </c>
      <c r="AO113" s="37">
        <v>1</v>
      </c>
      <c r="AP113" s="18" t="s">
        <v>139</v>
      </c>
      <c r="AQ113" s="30" t="s">
        <v>140</v>
      </c>
      <c r="AR113" s="38">
        <v>41698</v>
      </c>
      <c r="AS113" s="38">
        <v>41698</v>
      </c>
      <c r="AT113" s="44" t="s">
        <v>571</v>
      </c>
      <c r="AU113" s="21">
        <v>2014</v>
      </c>
      <c r="AV113" s="36"/>
      <c r="AW113" s="31" t="s">
        <v>109</v>
      </c>
      <c r="AX113" s="36"/>
      <c r="AY113" s="31">
        <v>2014</v>
      </c>
      <c r="AZ113" s="45"/>
      <c r="BA113" s="17"/>
      <c r="BB113" s="45"/>
      <c r="BC113" s="46"/>
      <c r="BD113" s="20"/>
      <c r="BE113" s="47"/>
      <c r="BF113" s="47"/>
      <c r="BG113" s="47"/>
      <c r="BH113" s="45"/>
      <c r="BI113" s="45"/>
    </row>
    <row r="114" spans="1:61" ht="90">
      <c r="A114" s="31">
        <v>3</v>
      </c>
      <c r="B114" s="122">
        <v>107</v>
      </c>
      <c r="C114" s="17" t="s">
        <v>114</v>
      </c>
      <c r="D114" s="18" t="s">
        <v>137</v>
      </c>
      <c r="E114" s="17" t="s">
        <v>708</v>
      </c>
      <c r="F114" s="34" t="s">
        <v>580</v>
      </c>
      <c r="G114" s="34">
        <v>2320050</v>
      </c>
      <c r="H114" s="31">
        <v>1</v>
      </c>
      <c r="I114" s="39" t="s">
        <v>581</v>
      </c>
      <c r="J114" s="40"/>
      <c r="K114" s="17" t="s">
        <v>581</v>
      </c>
      <c r="L114" s="21" t="s">
        <v>160</v>
      </c>
      <c r="M114" s="21"/>
      <c r="N114" s="17"/>
      <c r="O114" s="17" t="s">
        <v>449</v>
      </c>
      <c r="P114" s="20">
        <f t="shared" si="27"/>
        <v>30729.622000000003</v>
      </c>
      <c r="Q114" s="20">
        <f t="shared" si="28"/>
        <v>36260.953959999999</v>
      </c>
      <c r="R114" s="20">
        <v>20583.320409587337</v>
      </c>
      <c r="S114" s="50" t="s">
        <v>609</v>
      </c>
      <c r="T114" s="31">
        <v>1.288</v>
      </c>
      <c r="U114" s="31">
        <v>1.093</v>
      </c>
      <c r="V114" s="31">
        <v>1.04</v>
      </c>
      <c r="W114" s="31">
        <v>1.03</v>
      </c>
      <c r="X114" s="31">
        <v>0.9</v>
      </c>
      <c r="Y114" s="41">
        <v>27936.02</v>
      </c>
      <c r="Z114" s="41">
        <v>32964.5</v>
      </c>
      <c r="AA114" s="41">
        <v>28015.77</v>
      </c>
      <c r="AB114" s="76">
        <f t="shared" si="32"/>
        <v>33058.6086</v>
      </c>
      <c r="AC114" s="30" t="s">
        <v>121</v>
      </c>
      <c r="AD114" s="21" t="s">
        <v>114</v>
      </c>
      <c r="AE114" s="36" t="s">
        <v>264</v>
      </c>
      <c r="AF114" s="37" t="s">
        <v>122</v>
      </c>
      <c r="AG114" s="61">
        <v>41652</v>
      </c>
      <c r="AH114" s="61">
        <v>41683</v>
      </c>
      <c r="AI114" s="42"/>
      <c r="AJ114" s="42"/>
      <c r="AK114" s="43" t="s">
        <v>582</v>
      </c>
      <c r="AL114" s="21" t="s">
        <v>123</v>
      </c>
      <c r="AM114" s="37">
        <v>876</v>
      </c>
      <c r="AN114" s="37" t="s">
        <v>124</v>
      </c>
      <c r="AO114" s="37">
        <v>1</v>
      </c>
      <c r="AP114" s="18" t="s">
        <v>263</v>
      </c>
      <c r="AQ114" s="30" t="s">
        <v>244</v>
      </c>
      <c r="AR114" s="38">
        <v>41698</v>
      </c>
      <c r="AS114" s="38">
        <v>41698</v>
      </c>
      <c r="AT114" s="44" t="s">
        <v>571</v>
      </c>
      <c r="AU114" s="21">
        <v>2014</v>
      </c>
      <c r="AV114" s="36"/>
      <c r="AW114" s="31" t="s">
        <v>109</v>
      </c>
      <c r="AX114" s="36"/>
      <c r="AY114" s="31">
        <v>2014</v>
      </c>
      <c r="AZ114" s="45"/>
      <c r="BA114" s="17"/>
      <c r="BB114" s="45"/>
      <c r="BC114" s="46"/>
      <c r="BD114" s="20"/>
      <c r="BE114" s="47"/>
      <c r="BF114" s="47"/>
      <c r="BG114" s="47"/>
      <c r="BH114" s="45"/>
      <c r="BI114" s="45"/>
    </row>
    <row r="115" spans="1:61" ht="90">
      <c r="A115" s="31">
        <v>3</v>
      </c>
      <c r="B115" s="122">
        <v>108</v>
      </c>
      <c r="C115" s="17" t="s">
        <v>114</v>
      </c>
      <c r="D115" s="17" t="s">
        <v>686</v>
      </c>
      <c r="E115" s="17" t="s">
        <v>708</v>
      </c>
      <c r="F115" s="34" t="s">
        <v>580</v>
      </c>
      <c r="G115" s="34">
        <v>2320050</v>
      </c>
      <c r="H115" s="31">
        <v>1</v>
      </c>
      <c r="I115" s="39" t="s">
        <v>581</v>
      </c>
      <c r="J115" s="40"/>
      <c r="K115" s="17" t="s">
        <v>581</v>
      </c>
      <c r="L115" s="21" t="s">
        <v>160</v>
      </c>
      <c r="M115" s="21"/>
      <c r="N115" s="17"/>
      <c r="O115" s="17" t="s">
        <v>449</v>
      </c>
      <c r="P115" s="20">
        <f t="shared" si="27"/>
        <v>30964.604000000003</v>
      </c>
      <c r="Q115" s="20">
        <f t="shared" si="28"/>
        <v>36538.23272</v>
      </c>
      <c r="R115" s="20">
        <v>20740.716091072958</v>
      </c>
      <c r="S115" s="50" t="s">
        <v>609</v>
      </c>
      <c r="T115" s="31">
        <v>1.288</v>
      </c>
      <c r="U115" s="31">
        <v>1.093</v>
      </c>
      <c r="V115" s="31">
        <v>1.04</v>
      </c>
      <c r="W115" s="31">
        <v>1.03</v>
      </c>
      <c r="X115" s="31">
        <v>0.9</v>
      </c>
      <c r="Y115" s="41">
        <v>28149.64</v>
      </c>
      <c r="Z115" s="41">
        <v>33216.58</v>
      </c>
      <c r="AA115" s="41">
        <v>28445.34</v>
      </c>
      <c r="AB115" s="76">
        <f t="shared" si="32"/>
        <v>33565.501199999999</v>
      </c>
      <c r="AC115" s="30" t="s">
        <v>121</v>
      </c>
      <c r="AD115" s="21" t="s">
        <v>114</v>
      </c>
      <c r="AE115" s="36" t="s">
        <v>264</v>
      </c>
      <c r="AF115" s="37" t="s">
        <v>122</v>
      </c>
      <c r="AG115" s="61">
        <v>41652</v>
      </c>
      <c r="AH115" s="61">
        <v>41683</v>
      </c>
      <c r="AI115" s="42"/>
      <c r="AJ115" s="42"/>
      <c r="AK115" s="43" t="s">
        <v>582</v>
      </c>
      <c r="AL115" s="21" t="s">
        <v>123</v>
      </c>
      <c r="AM115" s="37">
        <v>876</v>
      </c>
      <c r="AN115" s="37" t="s">
        <v>124</v>
      </c>
      <c r="AO115" s="37">
        <v>1</v>
      </c>
      <c r="AP115" s="18">
        <v>83</v>
      </c>
      <c r="AQ115" s="30" t="s">
        <v>141</v>
      </c>
      <c r="AR115" s="38">
        <v>41698</v>
      </c>
      <c r="AS115" s="38">
        <v>41698</v>
      </c>
      <c r="AT115" s="44" t="s">
        <v>571</v>
      </c>
      <c r="AU115" s="21">
        <v>2014</v>
      </c>
      <c r="AV115" s="36"/>
      <c r="AW115" s="31" t="s">
        <v>109</v>
      </c>
      <c r="AX115" s="36"/>
      <c r="AY115" s="31">
        <v>2014</v>
      </c>
      <c r="AZ115" s="45"/>
      <c r="BA115" s="17"/>
      <c r="BB115" s="45"/>
      <c r="BC115" s="46"/>
      <c r="BD115" s="20"/>
      <c r="BE115" s="47"/>
      <c r="BF115" s="47"/>
      <c r="BG115" s="47"/>
      <c r="BH115" s="45"/>
      <c r="BI115" s="45"/>
    </row>
    <row r="116" spans="1:61" ht="90">
      <c r="A116" s="31">
        <v>3</v>
      </c>
      <c r="B116" s="122">
        <v>109</v>
      </c>
      <c r="C116" s="17" t="s">
        <v>114</v>
      </c>
      <c r="D116" s="21" t="s">
        <v>144</v>
      </c>
      <c r="E116" s="17" t="s">
        <v>708</v>
      </c>
      <c r="F116" s="34" t="s">
        <v>580</v>
      </c>
      <c r="G116" s="34">
        <v>2320050</v>
      </c>
      <c r="H116" s="31">
        <v>1</v>
      </c>
      <c r="I116" s="39" t="s">
        <v>581</v>
      </c>
      <c r="J116" s="40"/>
      <c r="K116" s="17" t="s">
        <v>581</v>
      </c>
      <c r="L116" s="21" t="s">
        <v>160</v>
      </c>
      <c r="M116" s="21"/>
      <c r="N116" s="33"/>
      <c r="O116" s="17" t="s">
        <v>449</v>
      </c>
      <c r="P116" s="20">
        <f t="shared" si="27"/>
        <v>28854.21</v>
      </c>
      <c r="Q116" s="20">
        <f t="shared" si="28"/>
        <v>34047.967799999999</v>
      </c>
      <c r="R116" s="20">
        <v>19327.131638505638</v>
      </c>
      <c r="S116" s="50" t="s">
        <v>609</v>
      </c>
      <c r="T116" s="31">
        <v>1.288</v>
      </c>
      <c r="U116" s="31">
        <v>1.093</v>
      </c>
      <c r="V116" s="31">
        <v>1.04</v>
      </c>
      <c r="W116" s="31">
        <v>1.03</v>
      </c>
      <c r="X116" s="31">
        <v>0.9</v>
      </c>
      <c r="Y116" s="41">
        <v>26231.1</v>
      </c>
      <c r="Z116" s="41">
        <v>30952.7</v>
      </c>
      <c r="AA116" s="41">
        <v>26294.15</v>
      </c>
      <c r="AB116" s="76">
        <f t="shared" si="32"/>
        <v>31027.097000000002</v>
      </c>
      <c r="AC116" s="30" t="s">
        <v>121</v>
      </c>
      <c r="AD116" s="21" t="s">
        <v>114</v>
      </c>
      <c r="AE116" s="36" t="s">
        <v>264</v>
      </c>
      <c r="AF116" s="37" t="s">
        <v>122</v>
      </c>
      <c r="AG116" s="61">
        <v>41652</v>
      </c>
      <c r="AH116" s="61">
        <v>41683</v>
      </c>
      <c r="AI116" s="42"/>
      <c r="AJ116" s="42"/>
      <c r="AK116" s="43" t="s">
        <v>582</v>
      </c>
      <c r="AL116" s="21" t="s">
        <v>123</v>
      </c>
      <c r="AM116" s="37">
        <v>876</v>
      </c>
      <c r="AN116" s="37" t="s">
        <v>124</v>
      </c>
      <c r="AO116" s="37">
        <v>1</v>
      </c>
      <c r="AP116" s="18">
        <v>90</v>
      </c>
      <c r="AQ116" s="30" t="s">
        <v>133</v>
      </c>
      <c r="AR116" s="38">
        <v>41698</v>
      </c>
      <c r="AS116" s="38">
        <v>41698</v>
      </c>
      <c r="AT116" s="44" t="s">
        <v>571</v>
      </c>
      <c r="AU116" s="21">
        <v>2014</v>
      </c>
      <c r="AV116" s="36"/>
      <c r="AW116" s="31" t="s">
        <v>109</v>
      </c>
      <c r="AX116" s="36"/>
      <c r="AY116" s="31">
        <v>2014</v>
      </c>
      <c r="AZ116" s="45"/>
      <c r="BA116" s="17"/>
      <c r="BB116" s="45"/>
      <c r="BC116" s="46"/>
      <c r="BD116" s="20"/>
      <c r="BE116" s="47"/>
      <c r="BF116" s="47"/>
      <c r="BG116" s="47"/>
      <c r="BH116" s="45"/>
      <c r="BI116" s="45"/>
    </row>
    <row r="117" spans="1:61" ht="90">
      <c r="A117" s="31">
        <v>3</v>
      </c>
      <c r="B117" s="122">
        <v>110</v>
      </c>
      <c r="C117" s="17" t="s">
        <v>114</v>
      </c>
      <c r="D117" s="18" t="s">
        <v>145</v>
      </c>
      <c r="E117" s="17" t="s">
        <v>708</v>
      </c>
      <c r="F117" s="34" t="s">
        <v>580</v>
      </c>
      <c r="G117" s="34">
        <v>2320050</v>
      </c>
      <c r="H117" s="31">
        <v>1</v>
      </c>
      <c r="I117" s="39" t="s">
        <v>581</v>
      </c>
      <c r="J117" s="40"/>
      <c r="K117" s="17" t="s">
        <v>581</v>
      </c>
      <c r="L117" s="21" t="s">
        <v>160</v>
      </c>
      <c r="M117" s="21"/>
      <c r="N117" s="33"/>
      <c r="O117" s="17" t="s">
        <v>449</v>
      </c>
      <c r="P117" s="20">
        <f t="shared" si="27"/>
        <v>4213.5610000000006</v>
      </c>
      <c r="Q117" s="20">
        <f t="shared" si="28"/>
        <v>4972.00198</v>
      </c>
      <c r="R117" s="20">
        <v>2822.3281148183737</v>
      </c>
      <c r="S117" s="50" t="s">
        <v>609</v>
      </c>
      <c r="T117" s="31">
        <v>1.288</v>
      </c>
      <c r="U117" s="31">
        <v>1.093</v>
      </c>
      <c r="V117" s="31">
        <v>1.04</v>
      </c>
      <c r="W117" s="31">
        <v>1.03</v>
      </c>
      <c r="X117" s="31">
        <v>0.9</v>
      </c>
      <c r="Y117" s="41">
        <v>3830.51</v>
      </c>
      <c r="Z117" s="41">
        <v>4520</v>
      </c>
      <c r="AA117" s="41">
        <v>3848</v>
      </c>
      <c r="AB117" s="76">
        <f t="shared" si="32"/>
        <v>4540.6399999999994</v>
      </c>
      <c r="AC117" s="30" t="s">
        <v>370</v>
      </c>
      <c r="AD117" s="21" t="s">
        <v>114</v>
      </c>
      <c r="AE117" s="36" t="s">
        <v>264</v>
      </c>
      <c r="AF117" s="37" t="s">
        <v>122</v>
      </c>
      <c r="AG117" s="61">
        <v>41652</v>
      </c>
      <c r="AH117" s="61">
        <v>41662</v>
      </c>
      <c r="AI117" s="42"/>
      <c r="AJ117" s="42"/>
      <c r="AK117" s="43" t="s">
        <v>582</v>
      </c>
      <c r="AL117" s="21" t="s">
        <v>123</v>
      </c>
      <c r="AM117" s="37">
        <v>876</v>
      </c>
      <c r="AN117" s="37" t="s">
        <v>124</v>
      </c>
      <c r="AO117" s="37">
        <v>1</v>
      </c>
      <c r="AP117" s="18" t="s">
        <v>152</v>
      </c>
      <c r="AQ117" s="30" t="s">
        <v>153</v>
      </c>
      <c r="AR117" s="38">
        <v>41677</v>
      </c>
      <c r="AS117" s="38">
        <v>41677</v>
      </c>
      <c r="AT117" s="44" t="s">
        <v>571</v>
      </c>
      <c r="AU117" s="21">
        <v>2014</v>
      </c>
      <c r="AV117" s="36"/>
      <c r="AW117" s="31" t="s">
        <v>109</v>
      </c>
      <c r="AX117" s="36"/>
      <c r="AY117" s="31">
        <v>2014</v>
      </c>
      <c r="AZ117" s="45"/>
      <c r="BA117" s="17"/>
      <c r="BB117" s="45"/>
      <c r="BC117" s="46"/>
      <c r="BD117" s="20"/>
      <c r="BE117" s="47"/>
      <c r="BF117" s="47"/>
      <c r="BG117" s="47"/>
      <c r="BH117" s="45"/>
      <c r="BI117" s="45"/>
    </row>
    <row r="118" spans="1:61" ht="90">
      <c r="A118" s="31">
        <v>3</v>
      </c>
      <c r="B118" s="122">
        <v>111</v>
      </c>
      <c r="C118" s="17" t="s">
        <v>114</v>
      </c>
      <c r="D118" s="18" t="s">
        <v>115</v>
      </c>
      <c r="E118" s="17" t="s">
        <v>708</v>
      </c>
      <c r="F118" s="34" t="s">
        <v>580</v>
      </c>
      <c r="G118" s="34">
        <v>2320030</v>
      </c>
      <c r="H118" s="31">
        <v>1</v>
      </c>
      <c r="I118" s="39" t="s">
        <v>583</v>
      </c>
      <c r="J118" s="40"/>
      <c r="K118" s="17" t="s">
        <v>583</v>
      </c>
      <c r="L118" s="21" t="s">
        <v>160</v>
      </c>
      <c r="M118" s="21"/>
      <c r="N118" s="33"/>
      <c r="O118" s="17" t="s">
        <v>449</v>
      </c>
      <c r="P118" s="20">
        <f t="shared" si="27"/>
        <v>3915.2520000000004</v>
      </c>
      <c r="Q118" s="20">
        <f t="shared" si="28"/>
        <v>4619.9973600000003</v>
      </c>
      <c r="R118" s="20">
        <v>2622.5147318856589</v>
      </c>
      <c r="S118" s="50" t="s">
        <v>609</v>
      </c>
      <c r="T118" s="31">
        <v>1.288</v>
      </c>
      <c r="U118" s="31">
        <v>1.093</v>
      </c>
      <c r="V118" s="31">
        <v>1.04</v>
      </c>
      <c r="W118" s="31">
        <v>1.03</v>
      </c>
      <c r="X118" s="31">
        <v>0.9</v>
      </c>
      <c r="Y118" s="41">
        <v>3559.32</v>
      </c>
      <c r="Z118" s="41">
        <v>4200</v>
      </c>
      <c r="AA118" s="41">
        <v>3102.7</v>
      </c>
      <c r="AB118" s="76">
        <f t="shared" si="32"/>
        <v>3661.1859999999997</v>
      </c>
      <c r="AC118" s="30" t="s">
        <v>370</v>
      </c>
      <c r="AD118" s="21" t="s">
        <v>114</v>
      </c>
      <c r="AE118" s="36" t="s">
        <v>264</v>
      </c>
      <c r="AF118" s="37" t="s">
        <v>122</v>
      </c>
      <c r="AG118" s="61">
        <v>41652</v>
      </c>
      <c r="AH118" s="61">
        <v>41662</v>
      </c>
      <c r="AI118" s="42"/>
      <c r="AJ118" s="42"/>
      <c r="AK118" s="43" t="s">
        <v>582</v>
      </c>
      <c r="AL118" s="21" t="s">
        <v>123</v>
      </c>
      <c r="AM118" s="37">
        <v>876</v>
      </c>
      <c r="AN118" s="37" t="s">
        <v>124</v>
      </c>
      <c r="AO118" s="37">
        <v>1</v>
      </c>
      <c r="AP118" s="18" t="s">
        <v>139</v>
      </c>
      <c r="AQ118" s="30" t="s">
        <v>140</v>
      </c>
      <c r="AR118" s="38">
        <v>41677</v>
      </c>
      <c r="AS118" s="38">
        <v>41677</v>
      </c>
      <c r="AT118" s="44" t="s">
        <v>571</v>
      </c>
      <c r="AU118" s="21">
        <v>2014</v>
      </c>
      <c r="AV118" s="36"/>
      <c r="AW118" s="31" t="s">
        <v>109</v>
      </c>
      <c r="AX118" s="36"/>
      <c r="AY118" s="31">
        <v>2014</v>
      </c>
      <c r="AZ118" s="45"/>
      <c r="BA118" s="17"/>
      <c r="BB118" s="45"/>
      <c r="BC118" s="46"/>
      <c r="BD118" s="20"/>
      <c r="BE118" s="47"/>
      <c r="BF118" s="47"/>
      <c r="BG118" s="47"/>
      <c r="BH118" s="45"/>
      <c r="BI118" s="45"/>
    </row>
    <row r="119" spans="1:61" ht="90">
      <c r="A119" s="31">
        <v>3</v>
      </c>
      <c r="B119" s="122">
        <v>112</v>
      </c>
      <c r="C119" s="17" t="s">
        <v>114</v>
      </c>
      <c r="D119" s="18" t="s">
        <v>137</v>
      </c>
      <c r="E119" s="17" t="s">
        <v>708</v>
      </c>
      <c r="F119" s="34" t="s">
        <v>580</v>
      </c>
      <c r="G119" s="34">
        <v>2320030</v>
      </c>
      <c r="H119" s="31">
        <v>1</v>
      </c>
      <c r="I119" s="39" t="s">
        <v>583</v>
      </c>
      <c r="J119" s="40"/>
      <c r="K119" s="17" t="s">
        <v>583</v>
      </c>
      <c r="L119" s="21" t="s">
        <v>160</v>
      </c>
      <c r="M119" s="21"/>
      <c r="N119" s="33"/>
      <c r="O119" s="17" t="s">
        <v>449</v>
      </c>
      <c r="P119" s="20">
        <f t="shared" si="27"/>
        <v>1305.0840000000001</v>
      </c>
      <c r="Q119" s="20">
        <f t="shared" si="28"/>
        <v>1539.9991199999999</v>
      </c>
      <c r="R119" s="20">
        <v>874.17157729521955</v>
      </c>
      <c r="S119" s="50" t="s">
        <v>609</v>
      </c>
      <c r="T119" s="31">
        <v>1.288</v>
      </c>
      <c r="U119" s="31">
        <v>1.093</v>
      </c>
      <c r="V119" s="31">
        <v>1.04</v>
      </c>
      <c r="W119" s="31">
        <v>1.03</v>
      </c>
      <c r="X119" s="31">
        <v>0.9</v>
      </c>
      <c r="Y119" s="41">
        <v>1186.44</v>
      </c>
      <c r="Z119" s="41">
        <v>1400</v>
      </c>
      <c r="AA119" s="76">
        <v>1106.6500000000001</v>
      </c>
      <c r="AB119" s="76">
        <f t="shared" si="32"/>
        <v>1305.847</v>
      </c>
      <c r="AC119" s="30" t="s">
        <v>370</v>
      </c>
      <c r="AD119" s="21" t="s">
        <v>114</v>
      </c>
      <c r="AE119" s="36" t="s">
        <v>264</v>
      </c>
      <c r="AF119" s="37" t="s">
        <v>122</v>
      </c>
      <c r="AG119" s="61">
        <v>41652</v>
      </c>
      <c r="AH119" s="61">
        <v>41662</v>
      </c>
      <c r="AI119" s="42"/>
      <c r="AJ119" s="42"/>
      <c r="AK119" s="43" t="s">
        <v>584</v>
      </c>
      <c r="AL119" s="21" t="s">
        <v>123</v>
      </c>
      <c r="AM119" s="37">
        <v>876</v>
      </c>
      <c r="AN119" s="37" t="s">
        <v>124</v>
      </c>
      <c r="AO119" s="37">
        <v>1</v>
      </c>
      <c r="AP119" s="18" t="s">
        <v>263</v>
      </c>
      <c r="AQ119" s="30" t="s">
        <v>244</v>
      </c>
      <c r="AR119" s="38">
        <v>41677</v>
      </c>
      <c r="AS119" s="38">
        <v>41677</v>
      </c>
      <c r="AT119" s="44" t="s">
        <v>571</v>
      </c>
      <c r="AU119" s="21">
        <v>2014</v>
      </c>
      <c r="AV119" s="36"/>
      <c r="AW119" s="31" t="s">
        <v>109</v>
      </c>
      <c r="AX119" s="36"/>
      <c r="AY119" s="31">
        <v>2014</v>
      </c>
      <c r="AZ119" s="45"/>
      <c r="BA119" s="17"/>
      <c r="BB119" s="45"/>
      <c r="BC119" s="46"/>
      <c r="BD119" s="20"/>
      <c r="BE119" s="47"/>
      <c r="BF119" s="47"/>
      <c r="BG119" s="47"/>
      <c r="BH119" s="45"/>
      <c r="BI119" s="45"/>
    </row>
    <row r="120" spans="1:61" ht="90">
      <c r="A120" s="31">
        <v>3</v>
      </c>
      <c r="B120" s="122">
        <v>113</v>
      </c>
      <c r="C120" s="17" t="s">
        <v>114</v>
      </c>
      <c r="D120" s="17" t="s">
        <v>686</v>
      </c>
      <c r="E120" s="17" t="s">
        <v>708</v>
      </c>
      <c r="F120" s="34" t="s">
        <v>580</v>
      </c>
      <c r="G120" s="34">
        <v>2320030</v>
      </c>
      <c r="H120" s="31">
        <v>1</v>
      </c>
      <c r="I120" s="39" t="s">
        <v>583</v>
      </c>
      <c r="J120" s="40"/>
      <c r="K120" s="17" t="s">
        <v>583</v>
      </c>
      <c r="L120" s="21" t="s">
        <v>160</v>
      </c>
      <c r="M120" s="21"/>
      <c r="N120" s="33"/>
      <c r="O120" s="17" t="s">
        <v>449</v>
      </c>
      <c r="P120" s="20">
        <f t="shared" si="27"/>
        <v>1561.241</v>
      </c>
      <c r="Q120" s="20">
        <f t="shared" si="28"/>
        <v>1842.2643799999998</v>
      </c>
      <c r="R120" s="20">
        <v>1045.7507007272832</v>
      </c>
      <c r="S120" s="50" t="s">
        <v>609</v>
      </c>
      <c r="T120" s="31">
        <v>1.288</v>
      </c>
      <c r="U120" s="31">
        <v>1.093</v>
      </c>
      <c r="V120" s="31">
        <v>1.04</v>
      </c>
      <c r="W120" s="31">
        <v>1.03</v>
      </c>
      <c r="X120" s="31">
        <v>0.9</v>
      </c>
      <c r="Y120" s="41">
        <v>1419.31</v>
      </c>
      <c r="Z120" s="41">
        <v>1674.79</v>
      </c>
      <c r="AA120" s="76">
        <v>1123.6199999999999</v>
      </c>
      <c r="AB120" s="76">
        <f t="shared" si="32"/>
        <v>1325.8715999999997</v>
      </c>
      <c r="AC120" s="30" t="s">
        <v>370</v>
      </c>
      <c r="AD120" s="21" t="s">
        <v>114</v>
      </c>
      <c r="AE120" s="36" t="s">
        <v>264</v>
      </c>
      <c r="AF120" s="37" t="s">
        <v>122</v>
      </c>
      <c r="AG120" s="61">
        <v>41652</v>
      </c>
      <c r="AH120" s="61">
        <v>41662</v>
      </c>
      <c r="AI120" s="42"/>
      <c r="AJ120" s="42"/>
      <c r="AK120" s="43" t="s">
        <v>584</v>
      </c>
      <c r="AL120" s="21" t="s">
        <v>123</v>
      </c>
      <c r="AM120" s="37">
        <v>876</v>
      </c>
      <c r="AN120" s="37" t="s">
        <v>124</v>
      </c>
      <c r="AO120" s="37">
        <v>1</v>
      </c>
      <c r="AP120" s="18">
        <v>83</v>
      </c>
      <c r="AQ120" s="30" t="s">
        <v>141</v>
      </c>
      <c r="AR120" s="38">
        <v>41677</v>
      </c>
      <c r="AS120" s="38">
        <v>41677</v>
      </c>
      <c r="AT120" s="44" t="s">
        <v>571</v>
      </c>
      <c r="AU120" s="21">
        <v>2014</v>
      </c>
      <c r="AV120" s="36"/>
      <c r="AW120" s="31" t="s">
        <v>109</v>
      </c>
      <c r="AX120" s="36"/>
      <c r="AY120" s="31">
        <v>2014</v>
      </c>
      <c r="AZ120" s="45"/>
      <c r="BA120" s="17"/>
      <c r="BB120" s="45"/>
      <c r="BC120" s="46"/>
      <c r="BD120" s="20"/>
      <c r="BE120" s="47"/>
      <c r="BF120" s="47"/>
      <c r="BG120" s="47"/>
      <c r="BH120" s="45"/>
      <c r="BI120" s="45"/>
    </row>
    <row r="121" spans="1:61" ht="90">
      <c r="A121" s="31">
        <v>3</v>
      </c>
      <c r="B121" s="122">
        <v>114</v>
      </c>
      <c r="C121" s="17" t="s">
        <v>114</v>
      </c>
      <c r="D121" s="21" t="s">
        <v>144</v>
      </c>
      <c r="E121" s="17" t="s">
        <v>708</v>
      </c>
      <c r="F121" s="34" t="s">
        <v>580</v>
      </c>
      <c r="G121" s="34">
        <v>2320030</v>
      </c>
      <c r="H121" s="31">
        <v>1</v>
      </c>
      <c r="I121" s="39" t="s">
        <v>583</v>
      </c>
      <c r="J121" s="40"/>
      <c r="K121" s="17" t="s">
        <v>583</v>
      </c>
      <c r="L121" s="21" t="s">
        <v>160</v>
      </c>
      <c r="M121" s="21"/>
      <c r="N121" s="33"/>
      <c r="O121" s="17" t="s">
        <v>449</v>
      </c>
      <c r="P121" s="20">
        <f t="shared" si="27"/>
        <v>1211.8700000000001</v>
      </c>
      <c r="Q121" s="20">
        <f t="shared" si="28"/>
        <v>1430.0066000000002</v>
      </c>
      <c r="R121" s="20">
        <v>811.73496064372682</v>
      </c>
      <c r="S121" s="50" t="s">
        <v>609</v>
      </c>
      <c r="T121" s="31">
        <v>1.288</v>
      </c>
      <c r="U121" s="31">
        <v>1.093</v>
      </c>
      <c r="V121" s="31">
        <v>1.04</v>
      </c>
      <c r="W121" s="31">
        <v>1.03</v>
      </c>
      <c r="X121" s="31">
        <v>0.9</v>
      </c>
      <c r="Y121" s="41">
        <v>1101.7</v>
      </c>
      <c r="Z121" s="41">
        <v>1300</v>
      </c>
      <c r="AA121" s="41">
        <v>1038.6500000000001</v>
      </c>
      <c r="AB121" s="76">
        <f t="shared" si="32"/>
        <v>1225.607</v>
      </c>
      <c r="AC121" s="30" t="s">
        <v>370</v>
      </c>
      <c r="AD121" s="21" t="s">
        <v>114</v>
      </c>
      <c r="AE121" s="36" t="s">
        <v>264</v>
      </c>
      <c r="AF121" s="37" t="s">
        <v>122</v>
      </c>
      <c r="AG121" s="61">
        <v>41652</v>
      </c>
      <c r="AH121" s="61">
        <v>41662</v>
      </c>
      <c r="AI121" s="42"/>
      <c r="AJ121" s="42"/>
      <c r="AK121" s="43" t="s">
        <v>584</v>
      </c>
      <c r="AL121" s="21" t="s">
        <v>123</v>
      </c>
      <c r="AM121" s="37">
        <v>876</v>
      </c>
      <c r="AN121" s="37" t="s">
        <v>124</v>
      </c>
      <c r="AO121" s="37">
        <v>1</v>
      </c>
      <c r="AP121" s="18">
        <v>90</v>
      </c>
      <c r="AQ121" s="30" t="s">
        <v>133</v>
      </c>
      <c r="AR121" s="38">
        <v>41677</v>
      </c>
      <c r="AS121" s="38">
        <v>41677</v>
      </c>
      <c r="AT121" s="44" t="s">
        <v>571</v>
      </c>
      <c r="AU121" s="21">
        <v>2014</v>
      </c>
      <c r="AV121" s="36"/>
      <c r="AW121" s="31" t="s">
        <v>109</v>
      </c>
      <c r="AX121" s="36"/>
      <c r="AY121" s="31">
        <v>2014</v>
      </c>
      <c r="AZ121" s="45"/>
      <c r="BA121" s="17"/>
      <c r="BB121" s="45"/>
      <c r="BC121" s="46"/>
      <c r="BD121" s="20"/>
      <c r="BE121" s="47"/>
      <c r="BF121" s="47"/>
      <c r="BG121" s="47"/>
      <c r="BH121" s="45"/>
      <c r="BI121" s="45"/>
    </row>
    <row r="122" spans="1:61" ht="90">
      <c r="A122" s="31">
        <v>3</v>
      </c>
      <c r="B122" s="122">
        <v>115</v>
      </c>
      <c r="C122" s="17" t="s">
        <v>114</v>
      </c>
      <c r="D122" s="18" t="s">
        <v>145</v>
      </c>
      <c r="E122" s="17" t="s">
        <v>708</v>
      </c>
      <c r="F122" s="34" t="s">
        <v>580</v>
      </c>
      <c r="G122" s="34">
        <v>2320030</v>
      </c>
      <c r="H122" s="31">
        <v>1</v>
      </c>
      <c r="I122" s="39" t="s">
        <v>583</v>
      </c>
      <c r="J122" s="40"/>
      <c r="K122" s="17" t="s">
        <v>583</v>
      </c>
      <c r="L122" s="21" t="s">
        <v>160</v>
      </c>
      <c r="M122" s="21"/>
      <c r="N122" s="33"/>
      <c r="O122" s="17" t="s">
        <v>449</v>
      </c>
      <c r="P122" s="20">
        <f t="shared" si="27"/>
        <v>186.43900000000002</v>
      </c>
      <c r="Q122" s="20">
        <f t="shared" si="28"/>
        <v>219.99802000000003</v>
      </c>
      <c r="R122" s="20">
        <v>124.88060132477561</v>
      </c>
      <c r="S122" s="50" t="s">
        <v>609</v>
      </c>
      <c r="T122" s="31">
        <v>1.288</v>
      </c>
      <c r="U122" s="31">
        <v>1.093</v>
      </c>
      <c r="V122" s="31">
        <v>1.04</v>
      </c>
      <c r="W122" s="31">
        <v>1.03</v>
      </c>
      <c r="X122" s="31">
        <v>0.9</v>
      </c>
      <c r="Y122" s="41">
        <v>169.49</v>
      </c>
      <c r="Z122" s="41">
        <v>200</v>
      </c>
      <c r="AA122" s="41">
        <v>152</v>
      </c>
      <c r="AB122" s="76">
        <f t="shared" si="32"/>
        <v>179.35999999999999</v>
      </c>
      <c r="AC122" s="30" t="s">
        <v>370</v>
      </c>
      <c r="AD122" s="21" t="s">
        <v>114</v>
      </c>
      <c r="AE122" s="36" t="s">
        <v>264</v>
      </c>
      <c r="AF122" s="37" t="s">
        <v>122</v>
      </c>
      <c r="AG122" s="61">
        <v>41652</v>
      </c>
      <c r="AH122" s="61">
        <v>41662</v>
      </c>
      <c r="AI122" s="42"/>
      <c r="AJ122" s="42"/>
      <c r="AK122" s="43" t="s">
        <v>584</v>
      </c>
      <c r="AL122" s="21" t="s">
        <v>123</v>
      </c>
      <c r="AM122" s="37">
        <v>876</v>
      </c>
      <c r="AN122" s="37" t="s">
        <v>124</v>
      </c>
      <c r="AO122" s="37">
        <v>1</v>
      </c>
      <c r="AP122" s="18" t="s">
        <v>152</v>
      </c>
      <c r="AQ122" s="30" t="s">
        <v>153</v>
      </c>
      <c r="AR122" s="38">
        <v>41677</v>
      </c>
      <c r="AS122" s="38">
        <v>41677</v>
      </c>
      <c r="AT122" s="44" t="s">
        <v>571</v>
      </c>
      <c r="AU122" s="21">
        <v>2014</v>
      </c>
      <c r="AV122" s="36"/>
      <c r="AW122" s="31" t="s">
        <v>109</v>
      </c>
      <c r="AX122" s="36"/>
      <c r="AY122" s="31">
        <v>2014</v>
      </c>
      <c r="AZ122" s="45"/>
      <c r="BA122" s="17"/>
      <c r="BB122" s="45"/>
      <c r="BC122" s="46"/>
      <c r="BD122" s="20"/>
      <c r="BE122" s="47"/>
      <c r="BF122" s="47"/>
      <c r="BG122" s="47"/>
      <c r="BH122" s="45"/>
      <c r="BI122" s="45"/>
    </row>
    <row r="123" spans="1:61" ht="90">
      <c r="A123" s="31">
        <v>3</v>
      </c>
      <c r="B123" s="122">
        <v>116</v>
      </c>
      <c r="C123" s="17" t="s">
        <v>114</v>
      </c>
      <c r="D123" s="18" t="s">
        <v>115</v>
      </c>
      <c r="E123" s="17" t="s">
        <v>708</v>
      </c>
      <c r="F123" s="34">
        <v>41603</v>
      </c>
      <c r="G123" s="34">
        <v>2511010</v>
      </c>
      <c r="H123" s="31">
        <v>1</v>
      </c>
      <c r="I123" s="39" t="s">
        <v>585</v>
      </c>
      <c r="J123" s="40"/>
      <c r="K123" s="17" t="s">
        <v>585</v>
      </c>
      <c r="L123" s="21" t="s">
        <v>160</v>
      </c>
      <c r="M123" s="21"/>
      <c r="N123" s="33"/>
      <c r="O123" s="17" t="s">
        <v>449</v>
      </c>
      <c r="P123" s="20">
        <f t="shared" si="27"/>
        <v>7550.8510000000006</v>
      </c>
      <c r="Q123" s="20">
        <f t="shared" si="28"/>
        <v>8910.0041799999999</v>
      </c>
      <c r="R123" s="20">
        <f t="shared" ref="R123:R128" si="33">Y123/T123/U123/V123/W123/X123</f>
        <v>5931.3429332872556</v>
      </c>
      <c r="S123" s="50" t="s">
        <v>609</v>
      </c>
      <c r="T123" s="31">
        <v>1.1919999999999999</v>
      </c>
      <c r="U123" s="31">
        <v>1.042</v>
      </c>
      <c r="V123" s="31">
        <v>1.014</v>
      </c>
      <c r="W123" s="31">
        <v>1.0209999999999999</v>
      </c>
      <c r="X123" s="31">
        <v>0.9</v>
      </c>
      <c r="Y123" s="41">
        <v>6864.41</v>
      </c>
      <c r="Z123" s="41">
        <v>8100</v>
      </c>
      <c r="AA123" s="41">
        <v>6864.41</v>
      </c>
      <c r="AB123" s="41">
        <v>8100</v>
      </c>
      <c r="AC123" s="30" t="s">
        <v>121</v>
      </c>
      <c r="AD123" s="21" t="s">
        <v>114</v>
      </c>
      <c r="AE123" s="36" t="s">
        <v>264</v>
      </c>
      <c r="AF123" s="37" t="s">
        <v>122</v>
      </c>
      <c r="AG123" s="61">
        <v>41652</v>
      </c>
      <c r="AH123" s="61">
        <v>41683</v>
      </c>
      <c r="AI123" s="42"/>
      <c r="AJ123" s="42"/>
      <c r="AK123" s="43" t="s">
        <v>586</v>
      </c>
      <c r="AL123" s="21" t="s">
        <v>123</v>
      </c>
      <c r="AM123" s="37">
        <v>876</v>
      </c>
      <c r="AN123" s="37" t="s">
        <v>124</v>
      </c>
      <c r="AO123" s="37">
        <v>1</v>
      </c>
      <c r="AP123" s="18" t="s">
        <v>139</v>
      </c>
      <c r="AQ123" s="30" t="s">
        <v>140</v>
      </c>
      <c r="AR123" s="38">
        <v>41698</v>
      </c>
      <c r="AS123" s="38">
        <v>41698</v>
      </c>
      <c r="AT123" s="44" t="s">
        <v>571</v>
      </c>
      <c r="AU123" s="21">
        <v>2014</v>
      </c>
      <c r="AV123" s="36"/>
      <c r="AW123" s="31" t="s">
        <v>109</v>
      </c>
      <c r="AX123" s="36"/>
      <c r="AY123" s="31">
        <v>2014</v>
      </c>
      <c r="AZ123" s="45"/>
      <c r="BA123" s="17"/>
      <c r="BB123" s="45"/>
      <c r="BC123" s="46"/>
      <c r="BD123" s="20"/>
      <c r="BE123" s="47"/>
      <c r="BF123" s="47"/>
      <c r="BG123" s="47"/>
      <c r="BH123" s="45"/>
      <c r="BI123" s="45"/>
    </row>
    <row r="124" spans="1:61" ht="90">
      <c r="A124" s="31">
        <v>3</v>
      </c>
      <c r="B124" s="122">
        <v>117</v>
      </c>
      <c r="C124" s="17" t="s">
        <v>114</v>
      </c>
      <c r="D124" s="18" t="s">
        <v>137</v>
      </c>
      <c r="E124" s="17" t="s">
        <v>708</v>
      </c>
      <c r="F124" s="34">
        <v>41603</v>
      </c>
      <c r="G124" s="34">
        <v>2511010</v>
      </c>
      <c r="H124" s="31">
        <v>1</v>
      </c>
      <c r="I124" s="39" t="s">
        <v>585</v>
      </c>
      <c r="J124" s="40"/>
      <c r="K124" s="17" t="s">
        <v>585</v>
      </c>
      <c r="L124" s="21" t="s">
        <v>160</v>
      </c>
      <c r="M124" s="21"/>
      <c r="N124" s="33"/>
      <c r="O124" s="17" t="s">
        <v>449</v>
      </c>
      <c r="P124" s="20">
        <f t="shared" si="27"/>
        <v>1118.6450000000002</v>
      </c>
      <c r="Q124" s="20">
        <f t="shared" si="28"/>
        <v>1320.0011000000002</v>
      </c>
      <c r="R124" s="20">
        <f t="shared" si="33"/>
        <v>878.71779162469556</v>
      </c>
      <c r="S124" s="50" t="s">
        <v>609</v>
      </c>
      <c r="T124" s="31">
        <v>1.1919999999999999</v>
      </c>
      <c r="U124" s="31">
        <v>1.042</v>
      </c>
      <c r="V124" s="31">
        <v>1.014</v>
      </c>
      <c r="W124" s="31">
        <v>1.0209999999999999</v>
      </c>
      <c r="X124" s="31">
        <v>0.9</v>
      </c>
      <c r="Y124" s="41">
        <v>1016.95</v>
      </c>
      <c r="Z124" s="41">
        <v>1200</v>
      </c>
      <c r="AA124" s="41">
        <v>1016.95</v>
      </c>
      <c r="AB124" s="41">
        <v>1200</v>
      </c>
      <c r="AC124" s="30" t="s">
        <v>370</v>
      </c>
      <c r="AD124" s="21" t="s">
        <v>114</v>
      </c>
      <c r="AE124" s="36" t="s">
        <v>264</v>
      </c>
      <c r="AF124" s="37" t="s">
        <v>122</v>
      </c>
      <c r="AG124" s="61">
        <v>41652</v>
      </c>
      <c r="AH124" s="61">
        <v>41662</v>
      </c>
      <c r="AI124" s="42"/>
      <c r="AJ124" s="42"/>
      <c r="AK124" s="43" t="s">
        <v>586</v>
      </c>
      <c r="AL124" s="21" t="s">
        <v>123</v>
      </c>
      <c r="AM124" s="37">
        <v>876</v>
      </c>
      <c r="AN124" s="37" t="s">
        <v>124</v>
      </c>
      <c r="AO124" s="37">
        <v>1</v>
      </c>
      <c r="AP124" s="18" t="s">
        <v>263</v>
      </c>
      <c r="AQ124" s="30" t="s">
        <v>244</v>
      </c>
      <c r="AR124" s="38">
        <v>41677</v>
      </c>
      <c r="AS124" s="38">
        <v>41677</v>
      </c>
      <c r="AT124" s="44" t="s">
        <v>571</v>
      </c>
      <c r="AU124" s="21">
        <v>2014</v>
      </c>
      <c r="AV124" s="36"/>
      <c r="AW124" s="31" t="s">
        <v>109</v>
      </c>
      <c r="AX124" s="36"/>
      <c r="AY124" s="31">
        <v>2014</v>
      </c>
      <c r="AZ124" s="45"/>
      <c r="BA124" s="17"/>
      <c r="BB124" s="45"/>
      <c r="BC124" s="46"/>
      <c r="BD124" s="20"/>
      <c r="BE124" s="47"/>
      <c r="BF124" s="47"/>
      <c r="BG124" s="47"/>
      <c r="BH124" s="45"/>
      <c r="BI124" s="45"/>
    </row>
    <row r="125" spans="1:61" ht="90">
      <c r="A125" s="31">
        <v>3</v>
      </c>
      <c r="B125" s="122">
        <v>118</v>
      </c>
      <c r="C125" s="17" t="s">
        <v>114</v>
      </c>
      <c r="D125" s="17" t="s">
        <v>686</v>
      </c>
      <c r="E125" s="17" t="s">
        <v>708</v>
      </c>
      <c r="F125" s="34">
        <v>41603</v>
      </c>
      <c r="G125" s="34">
        <v>2511010</v>
      </c>
      <c r="H125" s="31">
        <v>1</v>
      </c>
      <c r="I125" s="39" t="s">
        <v>585</v>
      </c>
      <c r="J125" s="40"/>
      <c r="K125" s="17" t="s">
        <v>585</v>
      </c>
      <c r="L125" s="21" t="s">
        <v>160</v>
      </c>
      <c r="M125" s="21"/>
      <c r="N125" s="33"/>
      <c r="O125" s="17" t="s">
        <v>449</v>
      </c>
      <c r="P125" s="20">
        <f t="shared" si="27"/>
        <v>1845.7670000000003</v>
      </c>
      <c r="Q125" s="20">
        <f t="shared" si="28"/>
        <v>2178.0050600000004</v>
      </c>
      <c r="R125" s="20">
        <f t="shared" si="33"/>
        <v>1449.8865163601849</v>
      </c>
      <c r="S125" s="50" t="s">
        <v>609</v>
      </c>
      <c r="T125" s="31">
        <v>1.1919999999999999</v>
      </c>
      <c r="U125" s="31">
        <v>1.042</v>
      </c>
      <c r="V125" s="31">
        <v>1.014</v>
      </c>
      <c r="W125" s="31">
        <v>1.0209999999999999</v>
      </c>
      <c r="X125" s="31">
        <v>0.9</v>
      </c>
      <c r="Y125" s="41">
        <v>1677.97</v>
      </c>
      <c r="Z125" s="41">
        <v>1980</v>
      </c>
      <c r="AA125" s="41">
        <v>1677.97</v>
      </c>
      <c r="AB125" s="41">
        <v>1980</v>
      </c>
      <c r="AC125" s="30" t="s">
        <v>370</v>
      </c>
      <c r="AD125" s="21" t="s">
        <v>114</v>
      </c>
      <c r="AE125" s="36" t="s">
        <v>264</v>
      </c>
      <c r="AF125" s="37" t="s">
        <v>122</v>
      </c>
      <c r="AG125" s="61">
        <v>41652</v>
      </c>
      <c r="AH125" s="61">
        <v>41662</v>
      </c>
      <c r="AI125" s="42"/>
      <c r="AJ125" s="42"/>
      <c r="AK125" s="43" t="s">
        <v>586</v>
      </c>
      <c r="AL125" s="21" t="s">
        <v>123</v>
      </c>
      <c r="AM125" s="37">
        <v>876</v>
      </c>
      <c r="AN125" s="37" t="s">
        <v>124</v>
      </c>
      <c r="AO125" s="37">
        <v>1</v>
      </c>
      <c r="AP125" s="18">
        <v>83</v>
      </c>
      <c r="AQ125" s="30" t="s">
        <v>141</v>
      </c>
      <c r="AR125" s="38">
        <v>41677</v>
      </c>
      <c r="AS125" s="38">
        <v>41677</v>
      </c>
      <c r="AT125" s="44" t="s">
        <v>571</v>
      </c>
      <c r="AU125" s="21">
        <v>2014</v>
      </c>
      <c r="AV125" s="36"/>
      <c r="AW125" s="31" t="s">
        <v>109</v>
      </c>
      <c r="AX125" s="36"/>
      <c r="AY125" s="31">
        <v>2014</v>
      </c>
      <c r="AZ125" s="45"/>
      <c r="BA125" s="17"/>
      <c r="BB125" s="45"/>
      <c r="BC125" s="46"/>
      <c r="BD125" s="20"/>
      <c r="BE125" s="47"/>
      <c r="BF125" s="47"/>
      <c r="BG125" s="47"/>
      <c r="BH125" s="45"/>
      <c r="BI125" s="45"/>
    </row>
    <row r="126" spans="1:61" ht="90">
      <c r="A126" s="31">
        <v>3</v>
      </c>
      <c r="B126" s="122">
        <v>119</v>
      </c>
      <c r="C126" s="17" t="s">
        <v>114</v>
      </c>
      <c r="D126" s="21" t="s">
        <v>144</v>
      </c>
      <c r="E126" s="17" t="s">
        <v>708</v>
      </c>
      <c r="F126" s="34">
        <v>41603</v>
      </c>
      <c r="G126" s="34">
        <v>2511010</v>
      </c>
      <c r="H126" s="31">
        <v>1</v>
      </c>
      <c r="I126" s="39" t="s">
        <v>585</v>
      </c>
      <c r="J126" s="40"/>
      <c r="K126" s="17" t="s">
        <v>585</v>
      </c>
      <c r="L126" s="21" t="s">
        <v>160</v>
      </c>
      <c r="M126" s="21"/>
      <c r="N126" s="33"/>
      <c r="O126" s="17" t="s">
        <v>449</v>
      </c>
      <c r="P126" s="20">
        <f t="shared" si="27"/>
        <v>1677.9620000000002</v>
      </c>
      <c r="Q126" s="20">
        <f t="shared" si="28"/>
        <v>1979.9951600000002</v>
      </c>
      <c r="R126" s="20">
        <f t="shared" si="33"/>
        <v>1318.0723670781681</v>
      </c>
      <c r="S126" s="50" t="s">
        <v>609</v>
      </c>
      <c r="T126" s="31">
        <v>1.1919999999999999</v>
      </c>
      <c r="U126" s="31">
        <v>1.042</v>
      </c>
      <c r="V126" s="31">
        <v>1.014</v>
      </c>
      <c r="W126" s="31">
        <v>1.0209999999999999</v>
      </c>
      <c r="X126" s="31">
        <v>0.9</v>
      </c>
      <c r="Y126" s="41">
        <v>1525.42</v>
      </c>
      <c r="Z126" s="41">
        <v>1800</v>
      </c>
      <c r="AA126" s="41">
        <v>1525.42</v>
      </c>
      <c r="AB126" s="41">
        <f>AA126*1.18</f>
        <v>1799.9956</v>
      </c>
      <c r="AC126" s="30" t="s">
        <v>370</v>
      </c>
      <c r="AD126" s="21" t="s">
        <v>114</v>
      </c>
      <c r="AE126" s="36" t="s">
        <v>264</v>
      </c>
      <c r="AF126" s="37" t="s">
        <v>122</v>
      </c>
      <c r="AG126" s="61">
        <v>41652</v>
      </c>
      <c r="AH126" s="61">
        <v>41662</v>
      </c>
      <c r="AI126" s="42"/>
      <c r="AJ126" s="42"/>
      <c r="AK126" s="43" t="s">
        <v>586</v>
      </c>
      <c r="AL126" s="21" t="s">
        <v>123</v>
      </c>
      <c r="AM126" s="37">
        <v>876</v>
      </c>
      <c r="AN126" s="37" t="s">
        <v>124</v>
      </c>
      <c r="AO126" s="37">
        <v>1</v>
      </c>
      <c r="AP126" s="18">
        <v>90</v>
      </c>
      <c r="AQ126" s="30" t="s">
        <v>133</v>
      </c>
      <c r="AR126" s="38">
        <v>41677</v>
      </c>
      <c r="AS126" s="38">
        <v>41677</v>
      </c>
      <c r="AT126" s="44" t="s">
        <v>571</v>
      </c>
      <c r="AU126" s="21">
        <v>2014</v>
      </c>
      <c r="AV126" s="36"/>
      <c r="AW126" s="31" t="s">
        <v>109</v>
      </c>
      <c r="AX126" s="36"/>
      <c r="AY126" s="31">
        <v>2014</v>
      </c>
      <c r="AZ126" s="45"/>
      <c r="BA126" s="17"/>
      <c r="BB126" s="45"/>
      <c r="BC126" s="46"/>
      <c r="BD126" s="20"/>
      <c r="BE126" s="47"/>
      <c r="BF126" s="47"/>
      <c r="BG126" s="47"/>
      <c r="BH126" s="45"/>
      <c r="BI126" s="45"/>
    </row>
    <row r="127" spans="1:61" ht="90">
      <c r="A127" s="31">
        <v>3</v>
      </c>
      <c r="B127" s="122">
        <v>120</v>
      </c>
      <c r="C127" s="17" t="s">
        <v>114</v>
      </c>
      <c r="D127" s="18" t="s">
        <v>145</v>
      </c>
      <c r="E127" s="17" t="s">
        <v>708</v>
      </c>
      <c r="F127" s="34">
        <v>41603</v>
      </c>
      <c r="G127" s="34">
        <v>2511010</v>
      </c>
      <c r="H127" s="31">
        <v>1</v>
      </c>
      <c r="I127" s="39" t="s">
        <v>585</v>
      </c>
      <c r="J127" s="40"/>
      <c r="K127" s="17" t="s">
        <v>585</v>
      </c>
      <c r="L127" s="21" t="s">
        <v>160</v>
      </c>
      <c r="M127" s="21"/>
      <c r="N127" s="33"/>
      <c r="O127" s="17" t="s">
        <v>449</v>
      </c>
      <c r="P127" s="20">
        <f t="shared" si="27"/>
        <v>186.43900000000002</v>
      </c>
      <c r="Q127" s="20">
        <f t="shared" si="28"/>
        <v>219.99802000000003</v>
      </c>
      <c r="R127" s="20">
        <f t="shared" si="33"/>
        <v>146.45152515115751</v>
      </c>
      <c r="S127" s="50" t="s">
        <v>609</v>
      </c>
      <c r="T127" s="31">
        <v>1.1919999999999999</v>
      </c>
      <c r="U127" s="31">
        <v>1.042</v>
      </c>
      <c r="V127" s="31">
        <v>1.014</v>
      </c>
      <c r="W127" s="31">
        <v>1.0209999999999999</v>
      </c>
      <c r="X127" s="31">
        <v>0.9</v>
      </c>
      <c r="Y127" s="41">
        <v>169.49</v>
      </c>
      <c r="Z127" s="41">
        <v>200</v>
      </c>
      <c r="AA127" s="41">
        <v>169.49</v>
      </c>
      <c r="AB127" s="41">
        <f>AA127*1.18</f>
        <v>199.9982</v>
      </c>
      <c r="AC127" s="30" t="s">
        <v>370</v>
      </c>
      <c r="AD127" s="21" t="s">
        <v>114</v>
      </c>
      <c r="AE127" s="36" t="s">
        <v>264</v>
      </c>
      <c r="AF127" s="37" t="s">
        <v>122</v>
      </c>
      <c r="AG127" s="61">
        <v>41652</v>
      </c>
      <c r="AH127" s="61">
        <v>41662</v>
      </c>
      <c r="AI127" s="42"/>
      <c r="AJ127" s="42"/>
      <c r="AK127" s="43" t="s">
        <v>586</v>
      </c>
      <c r="AL127" s="21" t="s">
        <v>123</v>
      </c>
      <c r="AM127" s="37">
        <v>876</v>
      </c>
      <c r="AN127" s="37" t="s">
        <v>124</v>
      </c>
      <c r="AO127" s="37">
        <v>1</v>
      </c>
      <c r="AP127" s="18" t="s">
        <v>152</v>
      </c>
      <c r="AQ127" s="30" t="s">
        <v>153</v>
      </c>
      <c r="AR127" s="38">
        <v>41677</v>
      </c>
      <c r="AS127" s="38">
        <v>41677</v>
      </c>
      <c r="AT127" s="44" t="s">
        <v>571</v>
      </c>
      <c r="AU127" s="21">
        <v>2014</v>
      </c>
      <c r="AV127" s="36"/>
      <c r="AW127" s="31" t="s">
        <v>109</v>
      </c>
      <c r="AX127" s="36"/>
      <c r="AY127" s="31">
        <v>2014</v>
      </c>
      <c r="AZ127" s="45"/>
      <c r="BA127" s="17"/>
      <c r="BB127" s="45"/>
      <c r="BC127" s="46"/>
      <c r="BD127" s="20"/>
      <c r="BE127" s="47"/>
      <c r="BF127" s="47"/>
      <c r="BG127" s="47"/>
      <c r="BH127" s="45"/>
      <c r="BI127" s="45"/>
    </row>
    <row r="128" spans="1:61" ht="52.5" customHeight="1">
      <c r="A128" s="31">
        <v>3</v>
      </c>
      <c r="B128" s="122">
        <v>121</v>
      </c>
      <c r="C128" s="17" t="s">
        <v>114</v>
      </c>
      <c r="D128" s="18" t="s">
        <v>115</v>
      </c>
      <c r="E128" s="17" t="s">
        <v>708</v>
      </c>
      <c r="F128" s="34" t="s">
        <v>587</v>
      </c>
      <c r="G128" s="34">
        <v>3141000</v>
      </c>
      <c r="H128" s="31">
        <v>1</v>
      </c>
      <c r="I128" s="39" t="s">
        <v>588</v>
      </c>
      <c r="J128" s="40"/>
      <c r="K128" s="17" t="s">
        <v>588</v>
      </c>
      <c r="L128" s="21" t="s">
        <v>160</v>
      </c>
      <c r="M128" s="21"/>
      <c r="N128" s="33"/>
      <c r="O128" s="17" t="s">
        <v>449</v>
      </c>
      <c r="P128" s="20">
        <f t="shared" si="27"/>
        <v>838.98100000000011</v>
      </c>
      <c r="Q128" s="20">
        <f t="shared" si="28"/>
        <v>989.99758000000008</v>
      </c>
      <c r="R128" s="20">
        <f t="shared" si="33"/>
        <v>699.30006926111594</v>
      </c>
      <c r="S128" s="50" t="s">
        <v>609</v>
      </c>
      <c r="T128" s="31">
        <v>1.0900000000000001</v>
      </c>
      <c r="U128" s="31">
        <v>1.0409999999999999</v>
      </c>
      <c r="V128" s="31">
        <v>1.0229999999999999</v>
      </c>
      <c r="W128" s="31">
        <v>1.044</v>
      </c>
      <c r="X128" s="31">
        <v>0.9</v>
      </c>
      <c r="Y128" s="41">
        <v>762.71</v>
      </c>
      <c r="Z128" s="41">
        <v>900</v>
      </c>
      <c r="AA128" s="41">
        <v>762.71</v>
      </c>
      <c r="AB128" s="41">
        <v>900</v>
      </c>
      <c r="AC128" s="30" t="s">
        <v>370</v>
      </c>
      <c r="AD128" s="21" t="s">
        <v>114</v>
      </c>
      <c r="AE128" s="36" t="s">
        <v>264</v>
      </c>
      <c r="AF128" s="37" t="s">
        <v>122</v>
      </c>
      <c r="AG128" s="61">
        <v>41652</v>
      </c>
      <c r="AH128" s="61">
        <v>41662</v>
      </c>
      <c r="AI128" s="42"/>
      <c r="AJ128" s="42"/>
      <c r="AK128" s="43" t="s">
        <v>589</v>
      </c>
      <c r="AL128" s="21" t="s">
        <v>123</v>
      </c>
      <c r="AM128" s="37">
        <v>876</v>
      </c>
      <c r="AN128" s="37" t="s">
        <v>124</v>
      </c>
      <c r="AO128" s="37">
        <v>1</v>
      </c>
      <c r="AP128" s="18" t="s">
        <v>139</v>
      </c>
      <c r="AQ128" s="30" t="s">
        <v>140</v>
      </c>
      <c r="AR128" s="38">
        <v>41677</v>
      </c>
      <c r="AS128" s="38">
        <v>41677</v>
      </c>
      <c r="AT128" s="44" t="s">
        <v>571</v>
      </c>
      <c r="AU128" s="21">
        <v>2014</v>
      </c>
      <c r="AV128" s="36"/>
      <c r="AW128" s="31" t="s">
        <v>109</v>
      </c>
      <c r="AX128" s="36"/>
      <c r="AY128" s="31">
        <v>2014</v>
      </c>
      <c r="AZ128" s="45"/>
      <c r="BA128" s="17"/>
      <c r="BB128" s="45"/>
      <c r="BC128" s="46"/>
      <c r="BD128" s="20"/>
      <c r="BE128" s="47"/>
      <c r="BF128" s="47"/>
      <c r="BG128" s="47"/>
      <c r="BH128" s="45"/>
      <c r="BI128" s="45"/>
    </row>
    <row r="129" spans="1:61" ht="90">
      <c r="A129" s="31">
        <v>3</v>
      </c>
      <c r="B129" s="122">
        <v>122</v>
      </c>
      <c r="C129" s="17" t="s">
        <v>114</v>
      </c>
      <c r="D129" s="18" t="s">
        <v>137</v>
      </c>
      <c r="E129" s="17" t="s">
        <v>708</v>
      </c>
      <c r="F129" s="34" t="s">
        <v>587</v>
      </c>
      <c r="G129" s="34">
        <v>3141000</v>
      </c>
      <c r="H129" s="31">
        <v>1</v>
      </c>
      <c r="I129" s="39" t="s">
        <v>588</v>
      </c>
      <c r="J129" s="40"/>
      <c r="K129" s="17" t="s">
        <v>588</v>
      </c>
      <c r="L129" s="21" t="s">
        <v>160</v>
      </c>
      <c r="M129" s="21"/>
      <c r="N129" s="33"/>
      <c r="O129" s="17" t="s">
        <v>449</v>
      </c>
      <c r="P129" s="20">
        <f t="shared" si="27"/>
        <v>186.43900000000002</v>
      </c>
      <c r="Q129" s="20">
        <f t="shared" si="28"/>
        <v>219.99802000000003</v>
      </c>
      <c r="R129" s="20">
        <f t="shared" ref="R129:R138" si="34">Y129/T129/U129/V129/W129/X129</f>
        <v>155.39899665543462</v>
      </c>
      <c r="S129" s="50" t="s">
        <v>609</v>
      </c>
      <c r="T129" s="31">
        <v>1.0900000000000001</v>
      </c>
      <c r="U129" s="31">
        <v>1.0409999999999999</v>
      </c>
      <c r="V129" s="31">
        <v>1.0229999999999999</v>
      </c>
      <c r="W129" s="31">
        <v>1.044</v>
      </c>
      <c r="X129" s="31">
        <v>0.9</v>
      </c>
      <c r="Y129" s="41">
        <v>169.49</v>
      </c>
      <c r="Z129" s="41">
        <v>200</v>
      </c>
      <c r="AA129" s="41">
        <v>169.49</v>
      </c>
      <c r="AB129" s="41">
        <v>200</v>
      </c>
      <c r="AC129" s="30" t="s">
        <v>370</v>
      </c>
      <c r="AD129" s="21" t="s">
        <v>114</v>
      </c>
      <c r="AE129" s="36" t="s">
        <v>264</v>
      </c>
      <c r="AF129" s="37" t="s">
        <v>122</v>
      </c>
      <c r="AG129" s="61">
        <v>41652</v>
      </c>
      <c r="AH129" s="61">
        <v>41662</v>
      </c>
      <c r="AI129" s="42"/>
      <c r="AJ129" s="42"/>
      <c r="AK129" s="43" t="s">
        <v>589</v>
      </c>
      <c r="AL129" s="21" t="s">
        <v>123</v>
      </c>
      <c r="AM129" s="37">
        <v>876</v>
      </c>
      <c r="AN129" s="37" t="s">
        <v>124</v>
      </c>
      <c r="AO129" s="37">
        <v>1</v>
      </c>
      <c r="AP129" s="18" t="s">
        <v>263</v>
      </c>
      <c r="AQ129" s="30" t="s">
        <v>244</v>
      </c>
      <c r="AR129" s="38">
        <v>41677</v>
      </c>
      <c r="AS129" s="38">
        <v>41677</v>
      </c>
      <c r="AT129" s="44" t="s">
        <v>571</v>
      </c>
      <c r="AU129" s="21">
        <v>2014</v>
      </c>
      <c r="AV129" s="36"/>
      <c r="AW129" s="31" t="s">
        <v>109</v>
      </c>
      <c r="AX129" s="36"/>
      <c r="AY129" s="31">
        <v>2014</v>
      </c>
      <c r="AZ129" s="45"/>
      <c r="BA129" s="17"/>
      <c r="BB129" s="45"/>
      <c r="BC129" s="46"/>
      <c r="BD129" s="20"/>
      <c r="BE129" s="47"/>
      <c r="BF129" s="47"/>
      <c r="BG129" s="47"/>
      <c r="BH129" s="45"/>
      <c r="BI129" s="45"/>
    </row>
    <row r="130" spans="1:61" ht="90">
      <c r="A130" s="31">
        <v>3</v>
      </c>
      <c r="B130" s="122">
        <v>123</v>
      </c>
      <c r="C130" s="17" t="s">
        <v>114</v>
      </c>
      <c r="D130" s="17" t="s">
        <v>686</v>
      </c>
      <c r="E130" s="17" t="s">
        <v>708</v>
      </c>
      <c r="F130" s="34" t="s">
        <v>587</v>
      </c>
      <c r="G130" s="34">
        <v>3141000</v>
      </c>
      <c r="H130" s="31">
        <v>1</v>
      </c>
      <c r="I130" s="39" t="s">
        <v>588</v>
      </c>
      <c r="J130" s="40"/>
      <c r="K130" s="17" t="s">
        <v>588</v>
      </c>
      <c r="L130" s="21" t="s">
        <v>160</v>
      </c>
      <c r="M130" s="21"/>
      <c r="N130" s="33"/>
      <c r="O130" s="17" t="s">
        <v>449</v>
      </c>
      <c r="P130" s="20">
        <f t="shared" si="27"/>
        <v>158.477</v>
      </c>
      <c r="Q130" s="20">
        <f t="shared" si="28"/>
        <v>187.00286</v>
      </c>
      <c r="R130" s="20">
        <f t="shared" si="34"/>
        <v>132.09235617528151</v>
      </c>
      <c r="S130" s="50" t="s">
        <v>609</v>
      </c>
      <c r="T130" s="31">
        <v>1.0900000000000001</v>
      </c>
      <c r="U130" s="31">
        <v>1.0409999999999999</v>
      </c>
      <c r="V130" s="31">
        <v>1.0229999999999999</v>
      </c>
      <c r="W130" s="31">
        <v>1.044</v>
      </c>
      <c r="X130" s="31">
        <v>0.9</v>
      </c>
      <c r="Y130" s="41">
        <v>144.07</v>
      </c>
      <c r="Z130" s="41">
        <v>170</v>
      </c>
      <c r="AA130" s="41">
        <v>144.07</v>
      </c>
      <c r="AB130" s="41">
        <v>170</v>
      </c>
      <c r="AC130" s="30" t="s">
        <v>370</v>
      </c>
      <c r="AD130" s="21" t="s">
        <v>114</v>
      </c>
      <c r="AE130" s="36" t="s">
        <v>264</v>
      </c>
      <c r="AF130" s="37" t="s">
        <v>122</v>
      </c>
      <c r="AG130" s="61">
        <v>41652</v>
      </c>
      <c r="AH130" s="61">
        <v>41662</v>
      </c>
      <c r="AI130" s="42"/>
      <c r="AJ130" s="42"/>
      <c r="AK130" s="43" t="s">
        <v>589</v>
      </c>
      <c r="AL130" s="21" t="s">
        <v>123</v>
      </c>
      <c r="AM130" s="37">
        <v>876</v>
      </c>
      <c r="AN130" s="37" t="s">
        <v>124</v>
      </c>
      <c r="AO130" s="37">
        <v>1</v>
      </c>
      <c r="AP130" s="18">
        <v>83</v>
      </c>
      <c r="AQ130" s="30" t="s">
        <v>141</v>
      </c>
      <c r="AR130" s="38">
        <v>41677</v>
      </c>
      <c r="AS130" s="38">
        <v>41677</v>
      </c>
      <c r="AT130" s="44" t="s">
        <v>571</v>
      </c>
      <c r="AU130" s="21">
        <v>2014</v>
      </c>
      <c r="AV130" s="36"/>
      <c r="AW130" s="31" t="s">
        <v>109</v>
      </c>
      <c r="AX130" s="36"/>
      <c r="AY130" s="31">
        <v>2014</v>
      </c>
      <c r="AZ130" s="45"/>
      <c r="BA130" s="17"/>
      <c r="BB130" s="45"/>
      <c r="BC130" s="46"/>
      <c r="BD130" s="20"/>
      <c r="BE130" s="47"/>
      <c r="BF130" s="47"/>
      <c r="BG130" s="47"/>
      <c r="BH130" s="45"/>
      <c r="BI130" s="45"/>
    </row>
    <row r="131" spans="1:61" ht="90">
      <c r="A131" s="31">
        <v>3</v>
      </c>
      <c r="B131" s="122">
        <v>124</v>
      </c>
      <c r="C131" s="17" t="s">
        <v>114</v>
      </c>
      <c r="D131" s="21" t="s">
        <v>144</v>
      </c>
      <c r="E131" s="17" t="s">
        <v>708</v>
      </c>
      <c r="F131" s="34" t="s">
        <v>587</v>
      </c>
      <c r="G131" s="34">
        <v>3141000</v>
      </c>
      <c r="H131" s="31">
        <v>1</v>
      </c>
      <c r="I131" s="39" t="s">
        <v>588</v>
      </c>
      <c r="J131" s="40"/>
      <c r="K131" s="17" t="s">
        <v>588</v>
      </c>
      <c r="L131" s="21" t="s">
        <v>160</v>
      </c>
      <c r="M131" s="21"/>
      <c r="N131" s="33"/>
      <c r="O131" s="17" t="s">
        <v>449</v>
      </c>
      <c r="P131" s="20">
        <f t="shared" si="27"/>
        <v>139.83200000000002</v>
      </c>
      <c r="Q131" s="20">
        <f t="shared" si="28"/>
        <v>165.00176000000002</v>
      </c>
      <c r="R131" s="20">
        <f t="shared" si="34"/>
        <v>116.55153964740605</v>
      </c>
      <c r="S131" s="50" t="s">
        <v>609</v>
      </c>
      <c r="T131" s="31">
        <v>1.0900000000000001</v>
      </c>
      <c r="U131" s="31">
        <v>1.0409999999999999</v>
      </c>
      <c r="V131" s="31">
        <v>1.0229999999999999</v>
      </c>
      <c r="W131" s="31">
        <v>1.044</v>
      </c>
      <c r="X131" s="31">
        <v>0.9</v>
      </c>
      <c r="Y131" s="41">
        <v>127.12</v>
      </c>
      <c r="Z131" s="41">
        <v>150</v>
      </c>
      <c r="AA131" s="41">
        <v>127.12</v>
      </c>
      <c r="AB131" s="41">
        <v>150</v>
      </c>
      <c r="AC131" s="30" t="s">
        <v>370</v>
      </c>
      <c r="AD131" s="21" t="s">
        <v>114</v>
      </c>
      <c r="AE131" s="36" t="s">
        <v>264</v>
      </c>
      <c r="AF131" s="37" t="s">
        <v>122</v>
      </c>
      <c r="AG131" s="61">
        <v>41652</v>
      </c>
      <c r="AH131" s="61">
        <v>41662</v>
      </c>
      <c r="AI131" s="42"/>
      <c r="AJ131" s="42"/>
      <c r="AK131" s="43" t="s">
        <v>589</v>
      </c>
      <c r="AL131" s="21" t="s">
        <v>123</v>
      </c>
      <c r="AM131" s="37">
        <v>876</v>
      </c>
      <c r="AN131" s="37" t="s">
        <v>124</v>
      </c>
      <c r="AO131" s="37">
        <v>1</v>
      </c>
      <c r="AP131" s="18">
        <v>90</v>
      </c>
      <c r="AQ131" s="30" t="s">
        <v>133</v>
      </c>
      <c r="AR131" s="38">
        <v>41677</v>
      </c>
      <c r="AS131" s="38">
        <v>41677</v>
      </c>
      <c r="AT131" s="44" t="s">
        <v>571</v>
      </c>
      <c r="AU131" s="21">
        <v>2014</v>
      </c>
      <c r="AV131" s="36"/>
      <c r="AW131" s="31" t="s">
        <v>109</v>
      </c>
      <c r="AX131" s="36"/>
      <c r="AY131" s="31">
        <v>2014</v>
      </c>
      <c r="AZ131" s="45"/>
      <c r="BA131" s="17"/>
      <c r="BB131" s="45"/>
      <c r="BC131" s="46"/>
      <c r="BD131" s="20"/>
      <c r="BE131" s="47"/>
      <c r="BF131" s="47"/>
      <c r="BG131" s="47"/>
      <c r="BH131" s="45"/>
      <c r="BI131" s="45"/>
    </row>
    <row r="132" spans="1:61" ht="90">
      <c r="A132" s="31">
        <v>3</v>
      </c>
      <c r="B132" s="122">
        <v>125</v>
      </c>
      <c r="C132" s="17" t="s">
        <v>114</v>
      </c>
      <c r="D132" s="18" t="s">
        <v>145</v>
      </c>
      <c r="E132" s="17" t="s">
        <v>708</v>
      </c>
      <c r="F132" s="34" t="s">
        <v>587</v>
      </c>
      <c r="G132" s="34">
        <v>3141000</v>
      </c>
      <c r="H132" s="31">
        <v>1</v>
      </c>
      <c r="I132" s="39" t="s">
        <v>588</v>
      </c>
      <c r="J132" s="40"/>
      <c r="K132" s="17" t="s">
        <v>588</v>
      </c>
      <c r="L132" s="21" t="s">
        <v>160</v>
      </c>
      <c r="M132" s="21"/>
      <c r="N132" s="33"/>
      <c r="O132" s="17" t="s">
        <v>449</v>
      </c>
      <c r="P132" s="20">
        <f t="shared" si="27"/>
        <v>55.935000000000009</v>
      </c>
      <c r="Q132" s="20">
        <f t="shared" si="28"/>
        <v>66.00330000000001</v>
      </c>
      <c r="R132" s="20">
        <f t="shared" si="34"/>
        <v>46.622449583626477</v>
      </c>
      <c r="S132" s="50" t="s">
        <v>609</v>
      </c>
      <c r="T132" s="31">
        <v>1.0900000000000001</v>
      </c>
      <c r="U132" s="31">
        <v>1.0409999999999999</v>
      </c>
      <c r="V132" s="31">
        <v>1.0229999999999999</v>
      </c>
      <c r="W132" s="31">
        <v>1.044</v>
      </c>
      <c r="X132" s="31">
        <v>0.9</v>
      </c>
      <c r="Y132" s="41">
        <v>50.85</v>
      </c>
      <c r="Z132" s="41">
        <v>60</v>
      </c>
      <c r="AA132" s="41">
        <v>50.85</v>
      </c>
      <c r="AB132" s="41">
        <v>60</v>
      </c>
      <c r="AC132" s="30" t="s">
        <v>701</v>
      </c>
      <c r="AD132" s="21" t="s">
        <v>114</v>
      </c>
      <c r="AE132" s="36" t="s">
        <v>604</v>
      </c>
      <c r="AF132" s="37" t="s">
        <v>135</v>
      </c>
      <c r="AG132" s="61">
        <v>41652</v>
      </c>
      <c r="AH132" s="61">
        <v>41662</v>
      </c>
      <c r="AI132" s="42"/>
      <c r="AJ132" s="42"/>
      <c r="AK132" s="43" t="s">
        <v>589</v>
      </c>
      <c r="AL132" s="21" t="s">
        <v>123</v>
      </c>
      <c r="AM132" s="37">
        <v>876</v>
      </c>
      <c r="AN132" s="37" t="s">
        <v>124</v>
      </c>
      <c r="AO132" s="37">
        <v>1</v>
      </c>
      <c r="AP132" s="18" t="s">
        <v>152</v>
      </c>
      <c r="AQ132" s="30" t="s">
        <v>153</v>
      </c>
      <c r="AR132" s="38">
        <v>41677</v>
      </c>
      <c r="AS132" s="38">
        <v>41677</v>
      </c>
      <c r="AT132" s="44" t="s">
        <v>571</v>
      </c>
      <c r="AU132" s="21">
        <v>2014</v>
      </c>
      <c r="AV132" s="36"/>
      <c r="AW132" s="31" t="s">
        <v>109</v>
      </c>
      <c r="AX132" s="36"/>
      <c r="AY132" s="31">
        <v>2014</v>
      </c>
      <c r="AZ132" s="45"/>
      <c r="BA132" s="17"/>
      <c r="BB132" s="45"/>
      <c r="BC132" s="46"/>
      <c r="BD132" s="20"/>
      <c r="BE132" s="47"/>
      <c r="BF132" s="47"/>
      <c r="BG132" s="47"/>
      <c r="BH132" s="45"/>
      <c r="BI132" s="45"/>
    </row>
    <row r="133" spans="1:61" ht="90">
      <c r="A133" s="31">
        <v>3</v>
      </c>
      <c r="B133" s="122">
        <v>126</v>
      </c>
      <c r="C133" s="17" t="s">
        <v>114</v>
      </c>
      <c r="D133" s="17" t="s">
        <v>709</v>
      </c>
      <c r="E133" s="17" t="s">
        <v>708</v>
      </c>
      <c r="F133" s="34" t="s">
        <v>587</v>
      </c>
      <c r="G133" s="34">
        <v>3141000</v>
      </c>
      <c r="H133" s="31">
        <v>1</v>
      </c>
      <c r="I133" s="39" t="s">
        <v>590</v>
      </c>
      <c r="J133" s="40"/>
      <c r="K133" s="17" t="s">
        <v>590</v>
      </c>
      <c r="L133" s="21" t="s">
        <v>160</v>
      </c>
      <c r="M133" s="21"/>
      <c r="N133" s="33"/>
      <c r="O133" s="17" t="s">
        <v>449</v>
      </c>
      <c r="P133" s="20">
        <f t="shared" si="27"/>
        <v>2630.21</v>
      </c>
      <c r="Q133" s="20">
        <f t="shared" si="28"/>
        <v>3103.6477999999997</v>
      </c>
      <c r="R133" s="20">
        <f t="shared" si="34"/>
        <v>2192.3095221122762</v>
      </c>
      <c r="S133" s="50" t="s">
        <v>609</v>
      </c>
      <c r="T133" s="31">
        <v>1.0900000000000001</v>
      </c>
      <c r="U133" s="31">
        <v>1.0409999999999999</v>
      </c>
      <c r="V133" s="31">
        <v>1.0229999999999999</v>
      </c>
      <c r="W133" s="31">
        <v>1.044</v>
      </c>
      <c r="X133" s="31">
        <v>0.9</v>
      </c>
      <c r="Y133" s="41">
        <v>2391.1</v>
      </c>
      <c r="Z133" s="41">
        <v>2821.5</v>
      </c>
      <c r="AA133" s="41">
        <v>2391.1</v>
      </c>
      <c r="AB133" s="41">
        <v>2821.5</v>
      </c>
      <c r="AC133" s="30" t="s">
        <v>370</v>
      </c>
      <c r="AD133" s="21" t="s">
        <v>114</v>
      </c>
      <c r="AE133" s="36" t="s">
        <v>604</v>
      </c>
      <c r="AF133" s="37" t="s">
        <v>122</v>
      </c>
      <c r="AG133" s="61">
        <v>41652</v>
      </c>
      <c r="AH133" s="61">
        <v>41662</v>
      </c>
      <c r="AI133" s="42"/>
      <c r="AJ133" s="42"/>
      <c r="AK133" s="43" t="s">
        <v>591</v>
      </c>
      <c r="AL133" s="21" t="s">
        <v>123</v>
      </c>
      <c r="AM133" s="37">
        <v>876</v>
      </c>
      <c r="AN133" s="37" t="s">
        <v>124</v>
      </c>
      <c r="AO133" s="37">
        <v>1</v>
      </c>
      <c r="AP133" s="18" t="s">
        <v>139</v>
      </c>
      <c r="AQ133" s="30" t="s">
        <v>140</v>
      </c>
      <c r="AR133" s="38">
        <v>41677</v>
      </c>
      <c r="AS133" s="38">
        <v>41677</v>
      </c>
      <c r="AT133" s="44" t="s">
        <v>571</v>
      </c>
      <c r="AU133" s="21">
        <v>2014</v>
      </c>
      <c r="AV133" s="36"/>
      <c r="AW133" s="31" t="s">
        <v>109</v>
      </c>
      <c r="AX133" s="36"/>
      <c r="AY133" s="31">
        <v>2014</v>
      </c>
      <c r="AZ133" s="45"/>
      <c r="BA133" s="17"/>
      <c r="BB133" s="45"/>
      <c r="BC133" s="46"/>
      <c r="BD133" s="20"/>
      <c r="BE133" s="47"/>
      <c r="BF133" s="47"/>
      <c r="BG133" s="47"/>
      <c r="BH133" s="45"/>
      <c r="BI133" s="45"/>
    </row>
    <row r="134" spans="1:61" ht="90">
      <c r="A134" s="31">
        <v>3</v>
      </c>
      <c r="B134" s="122">
        <v>127</v>
      </c>
      <c r="C134" s="17" t="s">
        <v>114</v>
      </c>
      <c r="D134" s="18" t="s">
        <v>115</v>
      </c>
      <c r="E134" s="17" t="s">
        <v>708</v>
      </c>
      <c r="F134" s="34" t="s">
        <v>587</v>
      </c>
      <c r="G134" s="34">
        <v>3141000</v>
      </c>
      <c r="H134" s="31">
        <v>1</v>
      </c>
      <c r="I134" s="39" t="s">
        <v>590</v>
      </c>
      <c r="J134" s="40"/>
      <c r="K134" s="17" t="s">
        <v>590</v>
      </c>
      <c r="L134" s="21" t="s">
        <v>160</v>
      </c>
      <c r="M134" s="21"/>
      <c r="N134" s="33"/>
      <c r="O134" s="17" t="s">
        <v>449</v>
      </c>
      <c r="P134" s="20">
        <f t="shared" si="27"/>
        <v>17927.019000000004</v>
      </c>
      <c r="Q134" s="20">
        <f t="shared" si="28"/>
        <v>21153.882420000002</v>
      </c>
      <c r="R134" s="20">
        <f t="shared" si="34"/>
        <v>14942.371315137461</v>
      </c>
      <c r="S134" s="50" t="s">
        <v>609</v>
      </c>
      <c r="T134" s="31">
        <v>1.0900000000000001</v>
      </c>
      <c r="U134" s="31">
        <v>1.0409999999999999</v>
      </c>
      <c r="V134" s="31">
        <v>1.0229999999999999</v>
      </c>
      <c r="W134" s="31">
        <v>1.044</v>
      </c>
      <c r="X134" s="31">
        <v>0.9</v>
      </c>
      <c r="Y134" s="41">
        <v>16297.29</v>
      </c>
      <c r="Z134" s="41">
        <v>19230.8</v>
      </c>
      <c r="AA134" s="41">
        <v>14998.1</v>
      </c>
      <c r="AB134" s="76">
        <f>AA134*1.18</f>
        <v>17697.757999999998</v>
      </c>
      <c r="AC134" s="30" t="s">
        <v>121</v>
      </c>
      <c r="AD134" s="21" t="s">
        <v>114</v>
      </c>
      <c r="AE134" s="36" t="s">
        <v>604</v>
      </c>
      <c r="AF134" s="37" t="s">
        <v>122</v>
      </c>
      <c r="AG134" s="61">
        <v>41652</v>
      </c>
      <c r="AH134" s="61">
        <v>41683</v>
      </c>
      <c r="AI134" s="42"/>
      <c r="AJ134" s="42"/>
      <c r="AK134" s="43" t="s">
        <v>591</v>
      </c>
      <c r="AL134" s="21" t="s">
        <v>123</v>
      </c>
      <c r="AM134" s="37">
        <v>876</v>
      </c>
      <c r="AN134" s="37" t="s">
        <v>124</v>
      </c>
      <c r="AO134" s="37">
        <v>1</v>
      </c>
      <c r="AP134" s="18" t="s">
        <v>139</v>
      </c>
      <c r="AQ134" s="30" t="s">
        <v>140</v>
      </c>
      <c r="AR134" s="38">
        <v>41698</v>
      </c>
      <c r="AS134" s="38">
        <v>41698</v>
      </c>
      <c r="AT134" s="44" t="s">
        <v>571</v>
      </c>
      <c r="AU134" s="21">
        <v>2014</v>
      </c>
      <c r="AV134" s="36"/>
      <c r="AW134" s="31" t="s">
        <v>109</v>
      </c>
      <c r="AX134" s="36"/>
      <c r="AY134" s="31">
        <v>2014</v>
      </c>
      <c r="AZ134" s="45"/>
      <c r="BA134" s="17"/>
      <c r="BB134" s="45"/>
      <c r="BC134" s="46"/>
      <c r="BD134" s="20"/>
      <c r="BE134" s="47"/>
      <c r="BF134" s="47"/>
      <c r="BG134" s="47"/>
      <c r="BH134" s="45"/>
      <c r="BI134" s="45"/>
    </row>
    <row r="135" spans="1:61" ht="90">
      <c r="A135" s="31">
        <v>3</v>
      </c>
      <c r="B135" s="122">
        <v>128</v>
      </c>
      <c r="C135" s="17" t="s">
        <v>114</v>
      </c>
      <c r="D135" s="18" t="s">
        <v>137</v>
      </c>
      <c r="E135" s="17" t="s">
        <v>708</v>
      </c>
      <c r="F135" s="34" t="s">
        <v>587</v>
      </c>
      <c r="G135" s="34">
        <v>3141000</v>
      </c>
      <c r="H135" s="31">
        <v>1</v>
      </c>
      <c r="I135" s="39" t="s">
        <v>590</v>
      </c>
      <c r="J135" s="40"/>
      <c r="K135" s="17" t="s">
        <v>590</v>
      </c>
      <c r="L135" s="21" t="s">
        <v>160</v>
      </c>
      <c r="M135" s="21"/>
      <c r="N135" s="33"/>
      <c r="O135" s="17" t="s">
        <v>449</v>
      </c>
      <c r="P135" s="20">
        <f t="shared" si="27"/>
        <v>3355.9349999999999</v>
      </c>
      <c r="Q135" s="20">
        <f t="shared" si="28"/>
        <v>3960.0032999999999</v>
      </c>
      <c r="R135" s="20">
        <f t="shared" si="34"/>
        <v>2797.2094456677837</v>
      </c>
      <c r="S135" s="50" t="s">
        <v>609</v>
      </c>
      <c r="T135" s="31">
        <v>1.0900000000000001</v>
      </c>
      <c r="U135" s="31">
        <v>1.0409999999999999</v>
      </c>
      <c r="V135" s="31">
        <v>1.0229999999999999</v>
      </c>
      <c r="W135" s="31">
        <v>1.044</v>
      </c>
      <c r="X135" s="31">
        <v>0.9</v>
      </c>
      <c r="Y135" s="41">
        <v>3050.85</v>
      </c>
      <c r="Z135" s="41">
        <v>3600</v>
      </c>
      <c r="AA135" s="41">
        <v>3050.85</v>
      </c>
      <c r="AB135" s="41">
        <v>3600</v>
      </c>
      <c r="AC135" s="30" t="s">
        <v>370</v>
      </c>
      <c r="AD135" s="21" t="s">
        <v>114</v>
      </c>
      <c r="AE135" s="36" t="s">
        <v>604</v>
      </c>
      <c r="AF135" s="37" t="s">
        <v>122</v>
      </c>
      <c r="AG135" s="61">
        <v>41652</v>
      </c>
      <c r="AH135" s="61">
        <v>41662</v>
      </c>
      <c r="AI135" s="42"/>
      <c r="AJ135" s="42"/>
      <c r="AK135" s="43" t="s">
        <v>591</v>
      </c>
      <c r="AL135" s="21" t="s">
        <v>123</v>
      </c>
      <c r="AM135" s="37">
        <v>876</v>
      </c>
      <c r="AN135" s="37" t="s">
        <v>124</v>
      </c>
      <c r="AO135" s="37">
        <v>1</v>
      </c>
      <c r="AP135" s="18" t="s">
        <v>263</v>
      </c>
      <c r="AQ135" s="30" t="s">
        <v>244</v>
      </c>
      <c r="AR135" s="38">
        <v>41677</v>
      </c>
      <c r="AS135" s="38">
        <v>41677</v>
      </c>
      <c r="AT135" s="44" t="s">
        <v>571</v>
      </c>
      <c r="AU135" s="21">
        <v>2014</v>
      </c>
      <c r="AV135" s="36"/>
      <c r="AW135" s="31" t="s">
        <v>109</v>
      </c>
      <c r="AX135" s="36"/>
      <c r="AY135" s="31">
        <v>2014</v>
      </c>
      <c r="AZ135" s="45"/>
      <c r="BA135" s="17"/>
      <c r="BB135" s="45"/>
      <c r="BC135" s="46"/>
      <c r="BD135" s="20"/>
      <c r="BE135" s="47"/>
      <c r="BF135" s="47"/>
      <c r="BG135" s="47"/>
      <c r="BH135" s="45"/>
      <c r="BI135" s="45"/>
    </row>
    <row r="136" spans="1:61" ht="90">
      <c r="A136" s="31">
        <v>3</v>
      </c>
      <c r="B136" s="122">
        <v>129</v>
      </c>
      <c r="C136" s="17" t="s">
        <v>114</v>
      </c>
      <c r="D136" s="17" t="s">
        <v>686</v>
      </c>
      <c r="E136" s="17" t="s">
        <v>708</v>
      </c>
      <c r="F136" s="34" t="s">
        <v>587</v>
      </c>
      <c r="G136" s="34">
        <v>3141000</v>
      </c>
      <c r="H136" s="31">
        <v>1</v>
      </c>
      <c r="I136" s="39" t="s">
        <v>590</v>
      </c>
      <c r="J136" s="40"/>
      <c r="K136" s="17" t="s">
        <v>590</v>
      </c>
      <c r="L136" s="21" t="s">
        <v>160</v>
      </c>
      <c r="M136" s="21"/>
      <c r="N136" s="33"/>
      <c r="O136" s="17" t="s">
        <v>449</v>
      </c>
      <c r="P136" s="20">
        <f t="shared" si="27"/>
        <v>5313.5610000000006</v>
      </c>
      <c r="Q136" s="20">
        <f t="shared" si="28"/>
        <v>6270.00198</v>
      </c>
      <c r="R136" s="20">
        <f t="shared" si="34"/>
        <v>4428.9126634848271</v>
      </c>
      <c r="S136" s="50" t="s">
        <v>609</v>
      </c>
      <c r="T136" s="31">
        <v>1.0900000000000001</v>
      </c>
      <c r="U136" s="31">
        <v>1.0409999999999999</v>
      </c>
      <c r="V136" s="31">
        <v>1.0229999999999999</v>
      </c>
      <c r="W136" s="31">
        <v>1.044</v>
      </c>
      <c r="X136" s="31">
        <v>0.9</v>
      </c>
      <c r="Y136" s="41">
        <v>4830.51</v>
      </c>
      <c r="Z136" s="41">
        <v>5700</v>
      </c>
      <c r="AA136" s="76">
        <v>4820.3599999999997</v>
      </c>
      <c r="AB136" s="76">
        <f>AA136*1.18</f>
        <v>5688.0247999999992</v>
      </c>
      <c r="AC136" s="30" t="s">
        <v>121</v>
      </c>
      <c r="AD136" s="21" t="s">
        <v>114</v>
      </c>
      <c r="AE136" s="36" t="s">
        <v>604</v>
      </c>
      <c r="AF136" s="37" t="s">
        <v>122</v>
      </c>
      <c r="AG136" s="61">
        <v>41652</v>
      </c>
      <c r="AH136" s="61">
        <v>41683</v>
      </c>
      <c r="AI136" s="42"/>
      <c r="AJ136" s="42"/>
      <c r="AK136" s="43" t="s">
        <v>591</v>
      </c>
      <c r="AL136" s="21" t="s">
        <v>123</v>
      </c>
      <c r="AM136" s="37">
        <v>876</v>
      </c>
      <c r="AN136" s="37" t="s">
        <v>124</v>
      </c>
      <c r="AO136" s="37">
        <v>1</v>
      </c>
      <c r="AP136" s="18">
        <v>83</v>
      </c>
      <c r="AQ136" s="30" t="s">
        <v>141</v>
      </c>
      <c r="AR136" s="38">
        <v>41698</v>
      </c>
      <c r="AS136" s="38">
        <v>41698</v>
      </c>
      <c r="AT136" s="44" t="s">
        <v>571</v>
      </c>
      <c r="AU136" s="21">
        <v>2014</v>
      </c>
      <c r="AV136" s="36"/>
      <c r="AW136" s="31" t="s">
        <v>109</v>
      </c>
      <c r="AX136" s="36"/>
      <c r="AY136" s="31">
        <v>2014</v>
      </c>
      <c r="AZ136" s="45"/>
      <c r="BA136" s="17"/>
      <c r="BB136" s="45"/>
      <c r="BC136" s="46"/>
      <c r="BD136" s="20"/>
      <c r="BE136" s="47"/>
      <c r="BF136" s="47"/>
      <c r="BG136" s="47"/>
      <c r="BH136" s="45"/>
      <c r="BI136" s="45"/>
    </row>
    <row r="137" spans="1:61" ht="90">
      <c r="A137" s="31">
        <v>3</v>
      </c>
      <c r="B137" s="122">
        <v>130</v>
      </c>
      <c r="C137" s="17" t="s">
        <v>114</v>
      </c>
      <c r="D137" s="21" t="s">
        <v>144</v>
      </c>
      <c r="E137" s="17" t="s">
        <v>708</v>
      </c>
      <c r="F137" s="34" t="s">
        <v>587</v>
      </c>
      <c r="G137" s="34">
        <v>3141000</v>
      </c>
      <c r="H137" s="31">
        <v>1</v>
      </c>
      <c r="I137" s="39" t="s">
        <v>590</v>
      </c>
      <c r="J137" s="40"/>
      <c r="K137" s="17" t="s">
        <v>590</v>
      </c>
      <c r="L137" s="21" t="s">
        <v>160</v>
      </c>
      <c r="M137" s="21"/>
      <c r="N137" s="33"/>
      <c r="O137" s="17" t="s">
        <v>449</v>
      </c>
      <c r="P137" s="20">
        <f t="shared" si="27"/>
        <v>3462.2060000000001</v>
      </c>
      <c r="Q137" s="20">
        <f t="shared" si="28"/>
        <v>4085.40308</v>
      </c>
      <c r="R137" s="20">
        <f t="shared" si="34"/>
        <v>2885.787515565014</v>
      </c>
      <c r="S137" s="50" t="s">
        <v>609</v>
      </c>
      <c r="T137" s="31">
        <v>1.0900000000000001</v>
      </c>
      <c r="U137" s="31">
        <v>1.0409999999999999</v>
      </c>
      <c r="V137" s="31">
        <v>1.0229999999999999</v>
      </c>
      <c r="W137" s="31">
        <v>1.044</v>
      </c>
      <c r="X137" s="31">
        <v>0.9</v>
      </c>
      <c r="Y137" s="41">
        <v>3147.46</v>
      </c>
      <c r="Z137" s="41">
        <v>3714</v>
      </c>
      <c r="AA137" s="41">
        <v>3147.46</v>
      </c>
      <c r="AB137" s="76">
        <v>3714</v>
      </c>
      <c r="AC137" s="30" t="s">
        <v>370</v>
      </c>
      <c r="AD137" s="21" t="s">
        <v>114</v>
      </c>
      <c r="AE137" s="36" t="s">
        <v>604</v>
      </c>
      <c r="AF137" s="37" t="s">
        <v>122</v>
      </c>
      <c r="AG137" s="61">
        <v>41652</v>
      </c>
      <c r="AH137" s="61">
        <v>41662</v>
      </c>
      <c r="AI137" s="42"/>
      <c r="AJ137" s="42"/>
      <c r="AK137" s="43" t="s">
        <v>591</v>
      </c>
      <c r="AL137" s="21" t="s">
        <v>123</v>
      </c>
      <c r="AM137" s="37">
        <v>876</v>
      </c>
      <c r="AN137" s="37" t="s">
        <v>124</v>
      </c>
      <c r="AO137" s="37">
        <v>1</v>
      </c>
      <c r="AP137" s="18">
        <v>90</v>
      </c>
      <c r="AQ137" s="30" t="s">
        <v>133</v>
      </c>
      <c r="AR137" s="38">
        <v>41677</v>
      </c>
      <c r="AS137" s="38">
        <v>41677</v>
      </c>
      <c r="AT137" s="44" t="s">
        <v>571</v>
      </c>
      <c r="AU137" s="21">
        <v>2014</v>
      </c>
      <c r="AV137" s="36"/>
      <c r="AW137" s="31" t="s">
        <v>109</v>
      </c>
      <c r="AX137" s="36"/>
      <c r="AY137" s="31">
        <v>2014</v>
      </c>
      <c r="AZ137" s="45"/>
      <c r="BA137" s="17"/>
      <c r="BB137" s="45"/>
      <c r="BC137" s="46"/>
      <c r="BD137" s="20"/>
      <c r="BE137" s="47"/>
      <c r="BF137" s="47"/>
      <c r="BG137" s="47"/>
      <c r="BH137" s="45"/>
      <c r="BI137" s="45"/>
    </row>
    <row r="138" spans="1:61" ht="90">
      <c r="A138" s="31">
        <v>3</v>
      </c>
      <c r="B138" s="122">
        <v>131</v>
      </c>
      <c r="C138" s="17" t="s">
        <v>114</v>
      </c>
      <c r="D138" s="18" t="s">
        <v>145</v>
      </c>
      <c r="E138" s="17" t="s">
        <v>708</v>
      </c>
      <c r="F138" s="34" t="s">
        <v>587</v>
      </c>
      <c r="G138" s="34">
        <v>3141000</v>
      </c>
      <c r="H138" s="31">
        <v>1</v>
      </c>
      <c r="I138" s="39" t="s">
        <v>590</v>
      </c>
      <c r="J138" s="40"/>
      <c r="K138" s="17" t="s">
        <v>590</v>
      </c>
      <c r="L138" s="21" t="s">
        <v>160</v>
      </c>
      <c r="M138" s="21"/>
      <c r="N138" s="33"/>
      <c r="O138" s="17" t="s">
        <v>449</v>
      </c>
      <c r="P138" s="20">
        <f t="shared" si="27"/>
        <v>351.62600000000003</v>
      </c>
      <c r="Q138" s="20">
        <f t="shared" si="28"/>
        <v>414.91867999999999</v>
      </c>
      <c r="R138" s="20">
        <f t="shared" si="34"/>
        <v>293.08421305608726</v>
      </c>
      <c r="S138" s="50" t="s">
        <v>609</v>
      </c>
      <c r="T138" s="31">
        <v>1.0900000000000001</v>
      </c>
      <c r="U138" s="31">
        <v>1.0409999999999999</v>
      </c>
      <c r="V138" s="31">
        <v>1.0229999999999999</v>
      </c>
      <c r="W138" s="31">
        <v>1.044</v>
      </c>
      <c r="X138" s="31">
        <v>0.9</v>
      </c>
      <c r="Y138" s="41">
        <v>319.66000000000003</v>
      </c>
      <c r="Z138" s="41">
        <v>377.2</v>
      </c>
      <c r="AA138" s="41">
        <v>319.66000000000003</v>
      </c>
      <c r="AB138" s="41">
        <v>377.2</v>
      </c>
      <c r="AC138" s="30" t="s">
        <v>370</v>
      </c>
      <c r="AD138" s="21" t="s">
        <v>114</v>
      </c>
      <c r="AE138" s="36" t="s">
        <v>604</v>
      </c>
      <c r="AF138" s="37" t="s">
        <v>122</v>
      </c>
      <c r="AG138" s="61">
        <v>41652</v>
      </c>
      <c r="AH138" s="61">
        <v>41662</v>
      </c>
      <c r="AI138" s="42"/>
      <c r="AJ138" s="42"/>
      <c r="AK138" s="43" t="s">
        <v>591</v>
      </c>
      <c r="AL138" s="21" t="s">
        <v>123</v>
      </c>
      <c r="AM138" s="37">
        <v>876</v>
      </c>
      <c r="AN138" s="37" t="s">
        <v>124</v>
      </c>
      <c r="AO138" s="37">
        <v>1</v>
      </c>
      <c r="AP138" s="18" t="s">
        <v>152</v>
      </c>
      <c r="AQ138" s="30" t="s">
        <v>153</v>
      </c>
      <c r="AR138" s="38">
        <v>41677</v>
      </c>
      <c r="AS138" s="38">
        <v>41677</v>
      </c>
      <c r="AT138" s="44" t="s">
        <v>571</v>
      </c>
      <c r="AU138" s="21">
        <v>2014</v>
      </c>
      <c r="AV138" s="36"/>
      <c r="AW138" s="31" t="s">
        <v>109</v>
      </c>
      <c r="AX138" s="36"/>
      <c r="AY138" s="31">
        <v>2014</v>
      </c>
      <c r="AZ138" s="45"/>
      <c r="BA138" s="17"/>
      <c r="BB138" s="45"/>
      <c r="BC138" s="46"/>
      <c r="BD138" s="20"/>
      <c r="BE138" s="47"/>
      <c r="BF138" s="47"/>
      <c r="BG138" s="47"/>
      <c r="BH138" s="45"/>
      <c r="BI138" s="45"/>
    </row>
    <row r="139" spans="1:61" ht="75">
      <c r="A139" s="31">
        <v>8</v>
      </c>
      <c r="B139" s="122">
        <v>132</v>
      </c>
      <c r="C139" s="17" t="s">
        <v>114</v>
      </c>
      <c r="D139" s="17" t="s">
        <v>710</v>
      </c>
      <c r="E139" s="17" t="s">
        <v>708</v>
      </c>
      <c r="F139" s="34">
        <v>63.21</v>
      </c>
      <c r="G139" s="34" t="s">
        <v>691</v>
      </c>
      <c r="H139" s="31">
        <v>1</v>
      </c>
      <c r="I139" s="39" t="s">
        <v>592</v>
      </c>
      <c r="J139" s="40"/>
      <c r="K139" s="17" t="s">
        <v>592</v>
      </c>
      <c r="L139" s="21" t="s">
        <v>160</v>
      </c>
      <c r="M139" s="21"/>
      <c r="N139" s="33"/>
      <c r="O139" s="17" t="s">
        <v>449</v>
      </c>
      <c r="P139" s="41">
        <v>450</v>
      </c>
      <c r="Q139" s="41">
        <v>531</v>
      </c>
      <c r="R139" s="20"/>
      <c r="S139" s="50"/>
      <c r="T139" s="31"/>
      <c r="U139" s="31"/>
      <c r="V139" s="31"/>
      <c r="W139" s="31"/>
      <c r="X139" s="31"/>
      <c r="Y139" s="41">
        <v>450</v>
      </c>
      <c r="Z139" s="41">
        <v>531</v>
      </c>
      <c r="AA139" s="41">
        <v>450</v>
      </c>
      <c r="AB139" s="41">
        <v>531</v>
      </c>
      <c r="AC139" s="30" t="s">
        <v>136</v>
      </c>
      <c r="AD139" s="21" t="s">
        <v>114</v>
      </c>
      <c r="AE139" s="36" t="s">
        <v>264</v>
      </c>
      <c r="AF139" s="37" t="s">
        <v>122</v>
      </c>
      <c r="AG139" s="61">
        <v>41652</v>
      </c>
      <c r="AH139" s="61">
        <v>41662</v>
      </c>
      <c r="AI139" s="42"/>
      <c r="AJ139" s="42"/>
      <c r="AK139" s="43" t="s">
        <v>592</v>
      </c>
      <c r="AL139" s="21" t="s">
        <v>123</v>
      </c>
      <c r="AM139" s="37">
        <v>876</v>
      </c>
      <c r="AN139" s="37" t="s">
        <v>124</v>
      </c>
      <c r="AO139" s="37">
        <v>1</v>
      </c>
      <c r="AP139" s="18">
        <v>45</v>
      </c>
      <c r="AQ139" s="30" t="s">
        <v>288</v>
      </c>
      <c r="AR139" s="38">
        <v>41677</v>
      </c>
      <c r="AS139" s="38">
        <v>41677</v>
      </c>
      <c r="AT139" s="44" t="s">
        <v>571</v>
      </c>
      <c r="AU139" s="21">
        <v>2014</v>
      </c>
      <c r="AV139" s="36"/>
      <c r="AW139" s="31" t="s">
        <v>109</v>
      </c>
      <c r="AX139" s="36"/>
      <c r="AY139" s="31">
        <v>2014</v>
      </c>
      <c r="AZ139" s="45"/>
      <c r="BA139" s="17"/>
      <c r="BB139" s="45"/>
      <c r="BC139" s="46"/>
      <c r="BD139" s="20"/>
      <c r="BE139" s="47"/>
      <c r="BF139" s="47"/>
      <c r="BG139" s="47"/>
      <c r="BH139" s="45"/>
      <c r="BI139" s="45"/>
    </row>
    <row r="140" spans="1:61" ht="75">
      <c r="A140" s="31">
        <v>8</v>
      </c>
      <c r="B140" s="122">
        <v>133</v>
      </c>
      <c r="C140" s="17" t="s">
        <v>114</v>
      </c>
      <c r="D140" s="17" t="s">
        <v>709</v>
      </c>
      <c r="E140" s="17" t="s">
        <v>708</v>
      </c>
      <c r="F140" s="34" t="s">
        <v>692</v>
      </c>
      <c r="G140" s="34" t="s">
        <v>693</v>
      </c>
      <c r="H140" s="31">
        <v>1</v>
      </c>
      <c r="I140" s="39" t="s">
        <v>593</v>
      </c>
      <c r="J140" s="40"/>
      <c r="K140" s="17" t="s">
        <v>593</v>
      </c>
      <c r="L140" s="21" t="s">
        <v>160</v>
      </c>
      <c r="M140" s="21"/>
      <c r="N140" s="33"/>
      <c r="O140" s="17" t="s">
        <v>449</v>
      </c>
      <c r="P140" s="76">
        <v>400</v>
      </c>
      <c r="Q140" s="41">
        <v>472</v>
      </c>
      <c r="R140" s="20"/>
      <c r="S140" s="50"/>
      <c r="T140" s="31"/>
      <c r="U140" s="31"/>
      <c r="V140" s="31"/>
      <c r="W140" s="31"/>
      <c r="X140" s="31"/>
      <c r="Y140" s="41">
        <v>400</v>
      </c>
      <c r="Z140" s="41">
        <f t="shared" ref="Z140:AB140" si="35">Y140*1.18</f>
        <v>472</v>
      </c>
      <c r="AA140" s="41">
        <v>400</v>
      </c>
      <c r="AB140" s="41">
        <f t="shared" si="35"/>
        <v>472</v>
      </c>
      <c r="AC140" s="30" t="s">
        <v>370</v>
      </c>
      <c r="AD140" s="21" t="s">
        <v>114</v>
      </c>
      <c r="AE140" s="36" t="s">
        <v>264</v>
      </c>
      <c r="AF140" s="37" t="s">
        <v>135</v>
      </c>
      <c r="AG140" s="61">
        <v>41652</v>
      </c>
      <c r="AH140" s="61">
        <v>41662</v>
      </c>
      <c r="AI140" s="42"/>
      <c r="AJ140" s="42"/>
      <c r="AK140" s="43" t="s">
        <v>594</v>
      </c>
      <c r="AL140" s="21" t="s">
        <v>123</v>
      </c>
      <c r="AM140" s="37">
        <v>876</v>
      </c>
      <c r="AN140" s="37" t="s">
        <v>124</v>
      </c>
      <c r="AO140" s="37">
        <v>1</v>
      </c>
      <c r="AP140" s="18" t="s">
        <v>139</v>
      </c>
      <c r="AQ140" s="30" t="s">
        <v>140</v>
      </c>
      <c r="AR140" s="38">
        <v>41677</v>
      </c>
      <c r="AS140" s="38">
        <v>41677</v>
      </c>
      <c r="AT140" s="44" t="s">
        <v>571</v>
      </c>
      <c r="AU140" s="21">
        <v>2014</v>
      </c>
      <c r="AV140" s="36"/>
      <c r="AW140" s="31" t="s">
        <v>109</v>
      </c>
      <c r="AX140" s="36"/>
      <c r="AY140" s="31">
        <v>2014</v>
      </c>
      <c r="AZ140" s="45"/>
      <c r="BA140" s="17"/>
      <c r="BB140" s="45"/>
      <c r="BC140" s="46"/>
      <c r="BD140" s="20"/>
      <c r="BE140" s="47"/>
      <c r="BF140" s="47"/>
      <c r="BG140" s="47"/>
      <c r="BH140" s="45"/>
      <c r="BI140" s="45"/>
    </row>
    <row r="141" spans="1:61" ht="75">
      <c r="A141" s="31">
        <v>8</v>
      </c>
      <c r="B141" s="122">
        <v>134</v>
      </c>
      <c r="C141" s="17" t="s">
        <v>114</v>
      </c>
      <c r="D141" s="17" t="s">
        <v>686</v>
      </c>
      <c r="E141" s="17" t="s">
        <v>708</v>
      </c>
      <c r="F141" s="34" t="s">
        <v>692</v>
      </c>
      <c r="G141" s="34" t="s">
        <v>693</v>
      </c>
      <c r="H141" s="31">
        <v>1</v>
      </c>
      <c r="I141" s="39" t="s">
        <v>593</v>
      </c>
      <c r="J141" s="40"/>
      <c r="K141" s="17" t="s">
        <v>593</v>
      </c>
      <c r="L141" s="21" t="s">
        <v>239</v>
      </c>
      <c r="M141" s="21"/>
      <c r="N141" s="33"/>
      <c r="O141" s="17" t="s">
        <v>449</v>
      </c>
      <c r="P141" s="76">
        <v>165</v>
      </c>
      <c r="Q141" s="41">
        <v>194.7</v>
      </c>
      <c r="R141" s="20"/>
      <c r="S141" s="50"/>
      <c r="T141" s="31"/>
      <c r="U141" s="31"/>
      <c r="V141" s="31"/>
      <c r="W141" s="31"/>
      <c r="X141" s="31"/>
      <c r="Y141" s="41">
        <v>150</v>
      </c>
      <c r="Z141" s="41">
        <v>177</v>
      </c>
      <c r="AA141" s="41">
        <v>150</v>
      </c>
      <c r="AB141" s="41">
        <v>177</v>
      </c>
      <c r="AC141" s="30" t="s">
        <v>370</v>
      </c>
      <c r="AD141" s="21" t="s">
        <v>114</v>
      </c>
      <c r="AE141" s="36" t="s">
        <v>604</v>
      </c>
      <c r="AF141" s="37" t="s">
        <v>135</v>
      </c>
      <c r="AG141" s="61">
        <v>41652</v>
      </c>
      <c r="AH141" s="61">
        <v>41662</v>
      </c>
      <c r="AI141" s="42"/>
      <c r="AJ141" s="42"/>
      <c r="AK141" s="39" t="s">
        <v>593</v>
      </c>
      <c r="AL141" s="21" t="s">
        <v>123</v>
      </c>
      <c r="AM141" s="37">
        <v>876</v>
      </c>
      <c r="AN141" s="37" t="s">
        <v>124</v>
      </c>
      <c r="AO141" s="37">
        <v>1</v>
      </c>
      <c r="AP141" s="18">
        <v>83</v>
      </c>
      <c r="AQ141" s="30" t="s">
        <v>141</v>
      </c>
      <c r="AR141" s="38">
        <v>41677</v>
      </c>
      <c r="AS141" s="38">
        <v>41677</v>
      </c>
      <c r="AT141" s="44" t="s">
        <v>571</v>
      </c>
      <c r="AU141" s="21">
        <v>2014</v>
      </c>
      <c r="AV141" s="36"/>
      <c r="AW141" s="31" t="s">
        <v>109</v>
      </c>
      <c r="AX141" s="36"/>
      <c r="AY141" s="31">
        <v>2014</v>
      </c>
      <c r="AZ141" s="45"/>
      <c r="BA141" s="17"/>
      <c r="BB141" s="45"/>
      <c r="BC141" s="46"/>
      <c r="BD141" s="20"/>
      <c r="BE141" s="47"/>
      <c r="BF141" s="47"/>
      <c r="BG141" s="47"/>
      <c r="BH141" s="45"/>
      <c r="BI141" s="45"/>
    </row>
    <row r="142" spans="1:61" ht="75">
      <c r="A142" s="31">
        <v>8</v>
      </c>
      <c r="B142" s="122">
        <v>135</v>
      </c>
      <c r="C142" s="17" t="s">
        <v>114</v>
      </c>
      <c r="D142" s="18" t="s">
        <v>137</v>
      </c>
      <c r="E142" s="17" t="s">
        <v>708</v>
      </c>
      <c r="F142" s="34" t="s">
        <v>692</v>
      </c>
      <c r="G142" s="34" t="s">
        <v>693</v>
      </c>
      <c r="H142" s="31">
        <v>1</v>
      </c>
      <c r="I142" s="39" t="s">
        <v>593</v>
      </c>
      <c r="J142" s="40"/>
      <c r="K142" s="17" t="s">
        <v>593</v>
      </c>
      <c r="L142" s="21" t="s">
        <v>160</v>
      </c>
      <c r="M142" s="21"/>
      <c r="N142" s="33"/>
      <c r="O142" s="17" t="s">
        <v>449</v>
      </c>
      <c r="P142" s="76">
        <v>110.00000000000001</v>
      </c>
      <c r="Q142" s="41">
        <v>129.80000000000001</v>
      </c>
      <c r="R142" s="20"/>
      <c r="S142" s="50"/>
      <c r="T142" s="31"/>
      <c r="U142" s="31"/>
      <c r="V142" s="31"/>
      <c r="W142" s="31"/>
      <c r="X142" s="31"/>
      <c r="Y142" s="41">
        <v>100</v>
      </c>
      <c r="Z142" s="41">
        <v>118</v>
      </c>
      <c r="AA142" s="41">
        <v>100</v>
      </c>
      <c r="AB142" s="41">
        <v>118</v>
      </c>
      <c r="AC142" s="30" t="s">
        <v>370</v>
      </c>
      <c r="AD142" s="21" t="s">
        <v>114</v>
      </c>
      <c r="AE142" s="36" t="s">
        <v>604</v>
      </c>
      <c r="AF142" s="37" t="s">
        <v>135</v>
      </c>
      <c r="AG142" s="61">
        <v>41652</v>
      </c>
      <c r="AH142" s="61">
        <v>41662</v>
      </c>
      <c r="AI142" s="42"/>
      <c r="AJ142" s="42"/>
      <c r="AK142" s="39" t="s">
        <v>593</v>
      </c>
      <c r="AL142" s="21" t="s">
        <v>123</v>
      </c>
      <c r="AM142" s="37">
        <v>876</v>
      </c>
      <c r="AN142" s="37" t="s">
        <v>124</v>
      </c>
      <c r="AO142" s="37">
        <v>1</v>
      </c>
      <c r="AP142" s="18" t="s">
        <v>263</v>
      </c>
      <c r="AQ142" s="30" t="s">
        <v>244</v>
      </c>
      <c r="AR142" s="38">
        <v>41677</v>
      </c>
      <c r="AS142" s="38">
        <v>41677</v>
      </c>
      <c r="AT142" s="44" t="s">
        <v>571</v>
      </c>
      <c r="AU142" s="21">
        <v>2014</v>
      </c>
      <c r="AV142" s="36"/>
      <c r="AW142" s="31" t="s">
        <v>109</v>
      </c>
      <c r="AX142" s="36"/>
      <c r="AY142" s="31">
        <v>2014</v>
      </c>
      <c r="AZ142" s="45"/>
      <c r="BA142" s="17"/>
      <c r="BB142" s="45"/>
      <c r="BC142" s="46"/>
      <c r="BD142" s="20"/>
      <c r="BE142" s="47"/>
      <c r="BF142" s="47"/>
      <c r="BG142" s="47"/>
      <c r="BH142" s="45"/>
      <c r="BI142" s="45"/>
    </row>
    <row r="143" spans="1:61" ht="75">
      <c r="A143" s="31">
        <v>8</v>
      </c>
      <c r="B143" s="122">
        <v>136</v>
      </c>
      <c r="C143" s="17" t="s">
        <v>114</v>
      </c>
      <c r="D143" s="21" t="s">
        <v>144</v>
      </c>
      <c r="E143" s="17" t="s">
        <v>708</v>
      </c>
      <c r="F143" s="34" t="s">
        <v>692</v>
      </c>
      <c r="G143" s="34" t="s">
        <v>693</v>
      </c>
      <c r="H143" s="31">
        <v>1</v>
      </c>
      <c r="I143" s="39" t="s">
        <v>593</v>
      </c>
      <c r="J143" s="40"/>
      <c r="K143" s="17" t="s">
        <v>593</v>
      </c>
      <c r="L143" s="21" t="s">
        <v>160</v>
      </c>
      <c r="M143" s="21"/>
      <c r="N143" s="33"/>
      <c r="O143" s="17" t="s">
        <v>449</v>
      </c>
      <c r="P143" s="76">
        <v>33</v>
      </c>
      <c r="Q143" s="41">
        <v>38.94</v>
      </c>
      <c r="R143" s="20"/>
      <c r="S143" s="50"/>
      <c r="T143" s="31"/>
      <c r="U143" s="31"/>
      <c r="V143" s="31"/>
      <c r="W143" s="31"/>
      <c r="X143" s="31"/>
      <c r="Y143" s="41">
        <v>30</v>
      </c>
      <c r="Z143" s="41">
        <v>35.4</v>
      </c>
      <c r="AA143" s="41">
        <v>30</v>
      </c>
      <c r="AB143" s="76">
        <v>35.4</v>
      </c>
      <c r="AC143" s="30" t="s">
        <v>701</v>
      </c>
      <c r="AD143" s="21" t="s">
        <v>114</v>
      </c>
      <c r="AE143" s="36" t="s">
        <v>604</v>
      </c>
      <c r="AF143" s="37" t="s">
        <v>135</v>
      </c>
      <c r="AG143" s="61">
        <v>41652</v>
      </c>
      <c r="AH143" s="61">
        <v>41662</v>
      </c>
      <c r="AI143" s="42"/>
      <c r="AJ143" s="42"/>
      <c r="AK143" s="39" t="s">
        <v>593</v>
      </c>
      <c r="AL143" s="21" t="s">
        <v>123</v>
      </c>
      <c r="AM143" s="37">
        <v>876</v>
      </c>
      <c r="AN143" s="37" t="s">
        <v>124</v>
      </c>
      <c r="AO143" s="37">
        <v>1</v>
      </c>
      <c r="AP143" s="18">
        <v>90</v>
      </c>
      <c r="AQ143" s="30" t="s">
        <v>133</v>
      </c>
      <c r="AR143" s="38">
        <v>41677</v>
      </c>
      <c r="AS143" s="38">
        <v>41677</v>
      </c>
      <c r="AT143" s="44" t="s">
        <v>571</v>
      </c>
      <c r="AU143" s="21"/>
      <c r="AV143" s="36"/>
      <c r="AW143" s="31" t="s">
        <v>109</v>
      </c>
      <c r="AX143" s="36"/>
      <c r="AY143" s="31">
        <v>2014</v>
      </c>
      <c r="AZ143" s="45"/>
      <c r="BA143" s="17"/>
      <c r="BB143" s="45"/>
      <c r="BC143" s="46"/>
      <c r="BD143" s="20"/>
      <c r="BE143" s="47"/>
      <c r="BF143" s="47"/>
      <c r="BG143" s="47"/>
      <c r="BH143" s="45"/>
      <c r="BI143" s="45"/>
    </row>
    <row r="144" spans="1:61" ht="75">
      <c r="A144" s="31">
        <v>8</v>
      </c>
      <c r="B144" s="122">
        <v>137</v>
      </c>
      <c r="C144" s="17" t="s">
        <v>114</v>
      </c>
      <c r="D144" s="18" t="s">
        <v>115</v>
      </c>
      <c r="E144" s="17" t="s">
        <v>708</v>
      </c>
      <c r="F144" s="34" t="s">
        <v>692</v>
      </c>
      <c r="G144" s="34" t="s">
        <v>693</v>
      </c>
      <c r="H144" s="31">
        <v>1</v>
      </c>
      <c r="I144" s="39" t="s">
        <v>593</v>
      </c>
      <c r="J144" s="40"/>
      <c r="K144" s="17" t="s">
        <v>593</v>
      </c>
      <c r="L144" s="21" t="s">
        <v>160</v>
      </c>
      <c r="M144" s="21"/>
      <c r="N144" s="33"/>
      <c r="O144" s="17" t="s">
        <v>449</v>
      </c>
      <c r="P144" s="76">
        <v>440.00000000000006</v>
      </c>
      <c r="Q144" s="41">
        <v>519.20000000000005</v>
      </c>
      <c r="R144" s="20"/>
      <c r="S144" s="50"/>
      <c r="T144" s="31"/>
      <c r="U144" s="31"/>
      <c r="V144" s="31"/>
      <c r="W144" s="31"/>
      <c r="X144" s="31"/>
      <c r="Y144" s="76">
        <v>400</v>
      </c>
      <c r="Z144" s="41">
        <v>472</v>
      </c>
      <c r="AA144" s="41">
        <v>400</v>
      </c>
      <c r="AB144" s="76">
        <v>472</v>
      </c>
      <c r="AC144" s="30" t="s">
        <v>370</v>
      </c>
      <c r="AD144" s="21" t="s">
        <v>114</v>
      </c>
      <c r="AE144" s="36" t="s">
        <v>604</v>
      </c>
      <c r="AF144" s="37" t="s">
        <v>135</v>
      </c>
      <c r="AG144" s="61">
        <v>41652</v>
      </c>
      <c r="AH144" s="61">
        <v>41662</v>
      </c>
      <c r="AI144" s="42"/>
      <c r="AJ144" s="42"/>
      <c r="AK144" s="39" t="s">
        <v>593</v>
      </c>
      <c r="AL144" s="21" t="s">
        <v>123</v>
      </c>
      <c r="AM144" s="37">
        <v>876</v>
      </c>
      <c r="AN144" s="37" t="s">
        <v>124</v>
      </c>
      <c r="AO144" s="37">
        <v>1</v>
      </c>
      <c r="AP144" s="18" t="s">
        <v>139</v>
      </c>
      <c r="AQ144" s="30" t="s">
        <v>140</v>
      </c>
      <c r="AR144" s="38">
        <v>41698</v>
      </c>
      <c r="AS144" s="38">
        <v>41698</v>
      </c>
      <c r="AT144" s="44" t="s">
        <v>571</v>
      </c>
      <c r="AU144" s="21"/>
      <c r="AV144" s="36"/>
      <c r="AW144" s="31" t="s">
        <v>109</v>
      </c>
      <c r="AX144" s="36"/>
      <c r="AY144" s="31">
        <v>2014</v>
      </c>
      <c r="AZ144" s="45"/>
      <c r="BA144" s="17"/>
      <c r="BB144" s="45"/>
      <c r="BC144" s="46"/>
      <c r="BD144" s="20"/>
      <c r="BE144" s="47"/>
      <c r="BF144" s="47"/>
      <c r="BG144" s="47"/>
      <c r="BH144" s="45"/>
      <c r="BI144" s="45"/>
    </row>
    <row r="145" spans="1:61" ht="75">
      <c r="A145" s="31">
        <v>8</v>
      </c>
      <c r="B145" s="122">
        <v>138</v>
      </c>
      <c r="C145" s="17" t="s">
        <v>114</v>
      </c>
      <c r="D145" s="17" t="s">
        <v>709</v>
      </c>
      <c r="E145" s="17" t="s">
        <v>708</v>
      </c>
      <c r="F145" s="34" t="s">
        <v>595</v>
      </c>
      <c r="G145" s="34">
        <v>60</v>
      </c>
      <c r="H145" s="31">
        <v>1</v>
      </c>
      <c r="I145" s="39" t="s">
        <v>596</v>
      </c>
      <c r="J145" s="40"/>
      <c r="K145" s="17" t="s">
        <v>596</v>
      </c>
      <c r="L145" s="21" t="s">
        <v>160</v>
      </c>
      <c r="M145" s="21"/>
      <c r="N145" s="33"/>
      <c r="O145" s="17" t="s">
        <v>449</v>
      </c>
      <c r="P145" s="41">
        <v>25011.86</v>
      </c>
      <c r="Q145" s="41">
        <v>29514</v>
      </c>
      <c r="R145" s="20"/>
      <c r="S145" s="50"/>
      <c r="T145" s="31"/>
      <c r="U145" s="31"/>
      <c r="V145" s="31"/>
      <c r="W145" s="31"/>
      <c r="X145" s="31"/>
      <c r="Y145" s="76">
        <v>25101.69</v>
      </c>
      <c r="Z145" s="76">
        <v>29619.994199999997</v>
      </c>
      <c r="AA145" s="41">
        <v>25101.69</v>
      </c>
      <c r="AB145" s="76">
        <v>29619.994199999997</v>
      </c>
      <c r="AC145" s="30" t="s">
        <v>121</v>
      </c>
      <c r="AD145" s="21" t="s">
        <v>114</v>
      </c>
      <c r="AE145" s="36" t="s">
        <v>264</v>
      </c>
      <c r="AF145" s="37" t="s">
        <v>122</v>
      </c>
      <c r="AG145" s="61">
        <v>41652</v>
      </c>
      <c r="AH145" s="61">
        <v>41683</v>
      </c>
      <c r="AI145" s="42"/>
      <c r="AJ145" s="42"/>
      <c r="AK145" s="43" t="s">
        <v>596</v>
      </c>
      <c r="AL145" s="21" t="s">
        <v>123</v>
      </c>
      <c r="AM145" s="37">
        <v>876</v>
      </c>
      <c r="AN145" s="37" t="s">
        <v>124</v>
      </c>
      <c r="AO145" s="37">
        <v>1</v>
      </c>
      <c r="AP145" s="18" t="s">
        <v>139</v>
      </c>
      <c r="AQ145" s="30" t="s">
        <v>140</v>
      </c>
      <c r="AR145" s="38">
        <v>41698</v>
      </c>
      <c r="AS145" s="38">
        <v>41698</v>
      </c>
      <c r="AT145" s="44" t="s">
        <v>571</v>
      </c>
      <c r="AU145" s="21">
        <v>2014</v>
      </c>
      <c r="AV145" s="36"/>
      <c r="AW145" s="31" t="s">
        <v>109</v>
      </c>
      <c r="AX145" s="36"/>
      <c r="AY145" s="31">
        <v>2014</v>
      </c>
      <c r="AZ145" s="45"/>
      <c r="BA145" s="17"/>
      <c r="BB145" s="45"/>
      <c r="BC145" s="46"/>
      <c r="BD145" s="20"/>
      <c r="BE145" s="47"/>
      <c r="BF145" s="47"/>
      <c r="BG145" s="47"/>
      <c r="BH145" s="45"/>
      <c r="BI145" s="45"/>
    </row>
    <row r="146" spans="1:61" ht="75">
      <c r="A146" s="31">
        <v>8</v>
      </c>
      <c r="B146" s="122">
        <v>139</v>
      </c>
      <c r="C146" s="17" t="s">
        <v>114</v>
      </c>
      <c r="D146" s="17" t="s">
        <v>686</v>
      </c>
      <c r="E146" s="17" t="s">
        <v>708</v>
      </c>
      <c r="F146" s="34" t="s">
        <v>595</v>
      </c>
      <c r="G146" s="34">
        <v>60</v>
      </c>
      <c r="H146" s="31">
        <v>1</v>
      </c>
      <c r="I146" s="39" t="s">
        <v>596</v>
      </c>
      <c r="J146" s="40"/>
      <c r="K146" s="39" t="s">
        <v>596</v>
      </c>
      <c r="L146" s="21" t="s">
        <v>160</v>
      </c>
      <c r="M146" s="21"/>
      <c r="N146" s="33"/>
      <c r="O146" s="17" t="s">
        <v>449</v>
      </c>
      <c r="P146" s="41">
        <v>176</v>
      </c>
      <c r="Q146" s="41">
        <v>207.67999999999998</v>
      </c>
      <c r="R146" s="20"/>
      <c r="S146" s="50"/>
      <c r="T146" s="31"/>
      <c r="U146" s="31"/>
      <c r="V146" s="31"/>
      <c r="W146" s="31"/>
      <c r="X146" s="31"/>
      <c r="Y146" s="76">
        <v>160</v>
      </c>
      <c r="Z146" s="76">
        <f t="shared" ref="Z146:Z172" si="36">Y146*1.18</f>
        <v>188.79999999999998</v>
      </c>
      <c r="AA146" s="41">
        <v>160</v>
      </c>
      <c r="AB146" s="76">
        <f t="shared" ref="AB146:AB172" si="37">AA146*1.18</f>
        <v>188.79999999999998</v>
      </c>
      <c r="AC146" s="30" t="s">
        <v>136</v>
      </c>
      <c r="AD146" s="21" t="s">
        <v>114</v>
      </c>
      <c r="AE146" s="36" t="s">
        <v>604</v>
      </c>
      <c r="AF146" s="37" t="s">
        <v>122</v>
      </c>
      <c r="AG146" s="61">
        <v>41652</v>
      </c>
      <c r="AH146" s="61">
        <v>41683</v>
      </c>
      <c r="AI146" s="42"/>
      <c r="AJ146" s="42"/>
      <c r="AK146" s="43" t="s">
        <v>596</v>
      </c>
      <c r="AL146" s="21" t="s">
        <v>123</v>
      </c>
      <c r="AM146" s="37">
        <v>876</v>
      </c>
      <c r="AN146" s="37" t="s">
        <v>124</v>
      </c>
      <c r="AO146" s="37">
        <v>1</v>
      </c>
      <c r="AP146" s="18">
        <v>83</v>
      </c>
      <c r="AQ146" s="30" t="s">
        <v>141</v>
      </c>
      <c r="AR146" s="38">
        <v>41698</v>
      </c>
      <c r="AS146" s="38">
        <v>41698</v>
      </c>
      <c r="AT146" s="44" t="s">
        <v>571</v>
      </c>
      <c r="AU146" s="21">
        <v>2014</v>
      </c>
      <c r="AV146" s="36"/>
      <c r="AW146" s="31" t="s">
        <v>109</v>
      </c>
      <c r="AX146" s="36"/>
      <c r="AY146" s="31">
        <v>2014</v>
      </c>
      <c r="AZ146" s="45"/>
      <c r="BA146" s="17"/>
      <c r="BB146" s="45"/>
      <c r="BC146" s="46"/>
      <c r="BD146" s="20"/>
      <c r="BE146" s="47"/>
      <c r="BF146" s="47"/>
      <c r="BG146" s="47"/>
      <c r="BH146" s="45"/>
      <c r="BI146" s="45"/>
    </row>
    <row r="147" spans="1:61" ht="75">
      <c r="A147" s="31">
        <v>8</v>
      </c>
      <c r="B147" s="122">
        <v>140</v>
      </c>
      <c r="C147" s="17" t="s">
        <v>114</v>
      </c>
      <c r="D147" s="18" t="s">
        <v>137</v>
      </c>
      <c r="E147" s="17" t="s">
        <v>708</v>
      </c>
      <c r="F147" s="34" t="s">
        <v>595</v>
      </c>
      <c r="G147" s="34">
        <v>60</v>
      </c>
      <c r="H147" s="31">
        <v>1</v>
      </c>
      <c r="I147" s="39" t="s">
        <v>596</v>
      </c>
      <c r="J147" s="40"/>
      <c r="K147" s="39" t="s">
        <v>596</v>
      </c>
      <c r="L147" s="21" t="s">
        <v>160</v>
      </c>
      <c r="M147" s="21"/>
      <c r="N147" s="33"/>
      <c r="O147" s="17" t="s">
        <v>449</v>
      </c>
      <c r="P147" s="41">
        <v>132</v>
      </c>
      <c r="Q147" s="41">
        <v>155.76</v>
      </c>
      <c r="R147" s="20"/>
      <c r="S147" s="50"/>
      <c r="T147" s="31"/>
      <c r="U147" s="31"/>
      <c r="V147" s="31"/>
      <c r="W147" s="31"/>
      <c r="X147" s="31"/>
      <c r="Y147" s="76">
        <v>120</v>
      </c>
      <c r="Z147" s="76">
        <f t="shared" si="36"/>
        <v>141.6</v>
      </c>
      <c r="AA147" s="41">
        <v>120</v>
      </c>
      <c r="AB147" s="76">
        <f t="shared" si="37"/>
        <v>141.6</v>
      </c>
      <c r="AC147" s="30" t="s">
        <v>136</v>
      </c>
      <c r="AD147" s="21" t="s">
        <v>114</v>
      </c>
      <c r="AE147" s="36" t="s">
        <v>604</v>
      </c>
      <c r="AF147" s="37" t="s">
        <v>122</v>
      </c>
      <c r="AG147" s="61">
        <v>41652</v>
      </c>
      <c r="AH147" s="61">
        <v>41683</v>
      </c>
      <c r="AI147" s="42"/>
      <c r="AJ147" s="42"/>
      <c r="AK147" s="43" t="s">
        <v>596</v>
      </c>
      <c r="AL147" s="21" t="s">
        <v>123</v>
      </c>
      <c r="AM147" s="17">
        <v>879</v>
      </c>
      <c r="AN147" s="37" t="s">
        <v>124</v>
      </c>
      <c r="AO147" s="81">
        <v>1</v>
      </c>
      <c r="AP147" s="18" t="s">
        <v>263</v>
      </c>
      <c r="AQ147" s="30" t="s">
        <v>244</v>
      </c>
      <c r="AR147" s="38">
        <v>41698</v>
      </c>
      <c r="AS147" s="38">
        <v>41698</v>
      </c>
      <c r="AT147" s="44" t="s">
        <v>571</v>
      </c>
      <c r="AU147" s="21">
        <v>2014</v>
      </c>
      <c r="AV147" s="36"/>
      <c r="AW147" s="31" t="s">
        <v>109</v>
      </c>
      <c r="AX147" s="36"/>
      <c r="AY147" s="31">
        <v>2014</v>
      </c>
      <c r="AZ147" s="45"/>
      <c r="BA147" s="17"/>
      <c r="BB147" s="45"/>
      <c r="BC147" s="46"/>
      <c r="BD147" s="20"/>
      <c r="BE147" s="47"/>
      <c r="BF147" s="47"/>
      <c r="BG147" s="47"/>
      <c r="BH147" s="45"/>
      <c r="BI147" s="45"/>
    </row>
    <row r="148" spans="1:61" ht="75">
      <c r="A148" s="31">
        <v>8</v>
      </c>
      <c r="B148" s="122">
        <v>141</v>
      </c>
      <c r="C148" s="17" t="s">
        <v>114</v>
      </c>
      <c r="D148" s="21" t="s">
        <v>144</v>
      </c>
      <c r="E148" s="17" t="s">
        <v>708</v>
      </c>
      <c r="F148" s="34" t="s">
        <v>595</v>
      </c>
      <c r="G148" s="34">
        <v>60</v>
      </c>
      <c r="H148" s="31">
        <v>1</v>
      </c>
      <c r="I148" s="39" t="s">
        <v>596</v>
      </c>
      <c r="J148" s="40"/>
      <c r="K148" s="39" t="s">
        <v>596</v>
      </c>
      <c r="L148" s="21" t="s">
        <v>160</v>
      </c>
      <c r="M148" s="21"/>
      <c r="N148" s="33"/>
      <c r="O148" s="17" t="s">
        <v>449</v>
      </c>
      <c r="P148" s="41">
        <v>132</v>
      </c>
      <c r="Q148" s="41">
        <v>155.76</v>
      </c>
      <c r="R148" s="20"/>
      <c r="S148" s="50"/>
      <c r="T148" s="31"/>
      <c r="U148" s="31"/>
      <c r="V148" s="31"/>
      <c r="W148" s="31"/>
      <c r="X148" s="31"/>
      <c r="Y148" s="76">
        <v>120</v>
      </c>
      <c r="Z148" s="76">
        <f t="shared" si="36"/>
        <v>141.6</v>
      </c>
      <c r="AA148" s="41">
        <v>120</v>
      </c>
      <c r="AB148" s="76">
        <f t="shared" si="37"/>
        <v>141.6</v>
      </c>
      <c r="AC148" s="30" t="s">
        <v>136</v>
      </c>
      <c r="AD148" s="21" t="s">
        <v>114</v>
      </c>
      <c r="AE148" s="36" t="s">
        <v>604</v>
      </c>
      <c r="AF148" s="37" t="s">
        <v>122</v>
      </c>
      <c r="AG148" s="61">
        <v>41652</v>
      </c>
      <c r="AH148" s="61">
        <v>41683</v>
      </c>
      <c r="AI148" s="42"/>
      <c r="AJ148" s="42"/>
      <c r="AK148" s="43" t="s">
        <v>596</v>
      </c>
      <c r="AL148" s="21" t="s">
        <v>123</v>
      </c>
      <c r="AM148" s="37">
        <v>876</v>
      </c>
      <c r="AN148" s="37" t="s">
        <v>124</v>
      </c>
      <c r="AO148" s="37">
        <v>1</v>
      </c>
      <c r="AP148" s="18">
        <v>90</v>
      </c>
      <c r="AQ148" s="30" t="s">
        <v>133</v>
      </c>
      <c r="AR148" s="38">
        <v>41698</v>
      </c>
      <c r="AS148" s="38">
        <v>41698</v>
      </c>
      <c r="AT148" s="44" t="s">
        <v>571</v>
      </c>
      <c r="AU148" s="21">
        <v>2014</v>
      </c>
      <c r="AV148" s="36"/>
      <c r="AW148" s="31" t="s">
        <v>109</v>
      </c>
      <c r="AX148" s="36"/>
      <c r="AY148" s="31">
        <v>2014</v>
      </c>
      <c r="AZ148" s="45"/>
      <c r="BA148" s="17"/>
      <c r="BB148" s="45"/>
      <c r="BC148" s="46"/>
      <c r="BD148" s="20"/>
      <c r="BE148" s="47"/>
      <c r="BF148" s="47"/>
      <c r="BG148" s="47"/>
      <c r="BH148" s="45"/>
      <c r="BI148" s="45"/>
    </row>
    <row r="149" spans="1:61" ht="75">
      <c r="A149" s="31">
        <v>8</v>
      </c>
      <c r="B149" s="122">
        <v>142</v>
      </c>
      <c r="C149" s="17" t="s">
        <v>114</v>
      </c>
      <c r="D149" s="18" t="s">
        <v>115</v>
      </c>
      <c r="E149" s="17" t="s">
        <v>708</v>
      </c>
      <c r="F149" s="34" t="s">
        <v>595</v>
      </c>
      <c r="G149" s="34">
        <v>60</v>
      </c>
      <c r="H149" s="31">
        <v>1</v>
      </c>
      <c r="I149" s="39" t="s">
        <v>596</v>
      </c>
      <c r="J149" s="40"/>
      <c r="K149" s="39" t="s">
        <v>596</v>
      </c>
      <c r="L149" s="21" t="s">
        <v>160</v>
      </c>
      <c r="M149" s="21"/>
      <c r="N149" s="33"/>
      <c r="O149" s="17" t="s">
        <v>449</v>
      </c>
      <c r="P149" s="41">
        <v>330</v>
      </c>
      <c r="Q149" s="41">
        <v>389.4</v>
      </c>
      <c r="R149" s="20"/>
      <c r="S149" s="50"/>
      <c r="T149" s="31"/>
      <c r="U149" s="31"/>
      <c r="V149" s="31"/>
      <c r="W149" s="31"/>
      <c r="X149" s="31"/>
      <c r="Y149" s="76">
        <v>300</v>
      </c>
      <c r="Z149" s="76">
        <f t="shared" si="36"/>
        <v>354</v>
      </c>
      <c r="AA149" s="41">
        <v>300</v>
      </c>
      <c r="AB149" s="76">
        <f t="shared" si="37"/>
        <v>354</v>
      </c>
      <c r="AC149" s="30" t="s">
        <v>136</v>
      </c>
      <c r="AD149" s="21" t="s">
        <v>114</v>
      </c>
      <c r="AE149" s="36" t="s">
        <v>604</v>
      </c>
      <c r="AF149" s="37" t="s">
        <v>122</v>
      </c>
      <c r="AG149" s="61">
        <v>41652</v>
      </c>
      <c r="AH149" s="61">
        <v>41683</v>
      </c>
      <c r="AI149" s="42"/>
      <c r="AJ149" s="42"/>
      <c r="AK149" s="43" t="s">
        <v>596</v>
      </c>
      <c r="AL149" s="21" t="s">
        <v>123</v>
      </c>
      <c r="AM149" s="37">
        <v>876</v>
      </c>
      <c r="AN149" s="37" t="s">
        <v>124</v>
      </c>
      <c r="AO149" s="37">
        <v>1</v>
      </c>
      <c r="AP149" s="18" t="s">
        <v>139</v>
      </c>
      <c r="AQ149" s="30" t="s">
        <v>140</v>
      </c>
      <c r="AR149" s="38">
        <v>41698</v>
      </c>
      <c r="AS149" s="38">
        <v>41698</v>
      </c>
      <c r="AT149" s="44" t="s">
        <v>571</v>
      </c>
      <c r="AU149" s="21">
        <v>2014</v>
      </c>
      <c r="AV149" s="36"/>
      <c r="AW149" s="31" t="s">
        <v>109</v>
      </c>
      <c r="AX149" s="36"/>
      <c r="AY149" s="31">
        <v>2014</v>
      </c>
      <c r="AZ149" s="45"/>
      <c r="BA149" s="17"/>
      <c r="BB149" s="45"/>
      <c r="BC149" s="46"/>
      <c r="BD149" s="20"/>
      <c r="BE149" s="47"/>
      <c r="BF149" s="47"/>
      <c r="BG149" s="47"/>
      <c r="BH149" s="45"/>
      <c r="BI149" s="45"/>
    </row>
    <row r="150" spans="1:61" ht="75">
      <c r="A150" s="31">
        <v>8</v>
      </c>
      <c r="B150" s="122">
        <v>143</v>
      </c>
      <c r="C150" s="17" t="s">
        <v>114</v>
      </c>
      <c r="D150" s="18" t="s">
        <v>145</v>
      </c>
      <c r="E150" s="17" t="s">
        <v>708</v>
      </c>
      <c r="F150" s="34" t="s">
        <v>595</v>
      </c>
      <c r="G150" s="34">
        <v>60</v>
      </c>
      <c r="H150" s="31">
        <v>1</v>
      </c>
      <c r="I150" s="39" t="s">
        <v>596</v>
      </c>
      <c r="J150" s="40"/>
      <c r="K150" s="39" t="s">
        <v>596</v>
      </c>
      <c r="L150" s="21" t="s">
        <v>160</v>
      </c>
      <c r="M150" s="21"/>
      <c r="N150" s="33"/>
      <c r="O150" s="17" t="s">
        <v>449</v>
      </c>
      <c r="P150" s="41">
        <v>132</v>
      </c>
      <c r="Q150" s="41">
        <v>155.76</v>
      </c>
      <c r="R150" s="20"/>
      <c r="S150" s="50"/>
      <c r="T150" s="31"/>
      <c r="U150" s="31"/>
      <c r="V150" s="31"/>
      <c r="W150" s="31"/>
      <c r="X150" s="31"/>
      <c r="Y150" s="76">
        <v>120</v>
      </c>
      <c r="Z150" s="76">
        <f t="shared" si="36"/>
        <v>141.6</v>
      </c>
      <c r="AA150" s="41">
        <v>120</v>
      </c>
      <c r="AB150" s="76">
        <f t="shared" si="37"/>
        <v>141.6</v>
      </c>
      <c r="AC150" s="30" t="s">
        <v>136</v>
      </c>
      <c r="AD150" s="21" t="s">
        <v>114</v>
      </c>
      <c r="AE150" s="36" t="s">
        <v>604</v>
      </c>
      <c r="AF150" s="37" t="s">
        <v>122</v>
      </c>
      <c r="AG150" s="61">
        <v>41652</v>
      </c>
      <c r="AH150" s="61">
        <v>41683</v>
      </c>
      <c r="AI150" s="42"/>
      <c r="AJ150" s="42"/>
      <c r="AK150" s="43" t="s">
        <v>596</v>
      </c>
      <c r="AL150" s="21" t="s">
        <v>123</v>
      </c>
      <c r="AM150" s="37">
        <v>876</v>
      </c>
      <c r="AN150" s="37" t="s">
        <v>124</v>
      </c>
      <c r="AO150" s="37">
        <v>1</v>
      </c>
      <c r="AP150" s="18" t="s">
        <v>152</v>
      </c>
      <c r="AQ150" s="30" t="s">
        <v>153</v>
      </c>
      <c r="AR150" s="38">
        <v>41698</v>
      </c>
      <c r="AS150" s="38">
        <v>41698</v>
      </c>
      <c r="AT150" s="44" t="s">
        <v>571</v>
      </c>
      <c r="AU150" s="21">
        <v>2014</v>
      </c>
      <c r="AV150" s="36"/>
      <c r="AW150" s="31" t="s">
        <v>109</v>
      </c>
      <c r="AX150" s="36"/>
      <c r="AY150" s="31">
        <v>2014</v>
      </c>
      <c r="AZ150" s="45"/>
      <c r="BA150" s="17"/>
      <c r="BB150" s="45"/>
      <c r="BC150" s="46"/>
      <c r="BD150" s="20"/>
      <c r="BE150" s="47"/>
      <c r="BF150" s="47"/>
      <c r="BG150" s="47"/>
      <c r="BH150" s="45"/>
      <c r="BI150" s="45"/>
    </row>
    <row r="151" spans="1:61" ht="75">
      <c r="A151" s="31">
        <v>8</v>
      </c>
      <c r="B151" s="122">
        <v>144</v>
      </c>
      <c r="C151" s="17" t="s">
        <v>114</v>
      </c>
      <c r="D151" s="17" t="s">
        <v>686</v>
      </c>
      <c r="E151" s="17" t="s">
        <v>708</v>
      </c>
      <c r="F151" s="34" t="s">
        <v>595</v>
      </c>
      <c r="G151" s="34">
        <v>60</v>
      </c>
      <c r="H151" s="31">
        <v>1</v>
      </c>
      <c r="I151" s="39" t="s">
        <v>729</v>
      </c>
      <c r="J151" s="40"/>
      <c r="K151" s="39" t="s">
        <v>729</v>
      </c>
      <c r="L151" s="21" t="s">
        <v>160</v>
      </c>
      <c r="M151" s="21"/>
      <c r="N151" s="33"/>
      <c r="O151" s="17" t="s">
        <v>449</v>
      </c>
      <c r="P151" s="41">
        <v>44</v>
      </c>
      <c r="Q151" s="41">
        <v>51.919999999999995</v>
      </c>
      <c r="R151" s="20"/>
      <c r="S151" s="50"/>
      <c r="T151" s="31"/>
      <c r="U151" s="31"/>
      <c r="V151" s="31"/>
      <c r="W151" s="31"/>
      <c r="X151" s="31"/>
      <c r="Y151" s="76">
        <v>40</v>
      </c>
      <c r="Z151" s="76">
        <f t="shared" si="36"/>
        <v>47.199999999999996</v>
      </c>
      <c r="AA151" s="41">
        <v>40</v>
      </c>
      <c r="AB151" s="76">
        <f t="shared" si="37"/>
        <v>47.199999999999996</v>
      </c>
      <c r="AC151" s="30" t="s">
        <v>701</v>
      </c>
      <c r="AD151" s="21" t="s">
        <v>114</v>
      </c>
      <c r="AE151" s="31" t="s">
        <v>264</v>
      </c>
      <c r="AF151" s="37" t="s">
        <v>135</v>
      </c>
      <c r="AG151" s="61">
        <v>41652</v>
      </c>
      <c r="AH151" s="61">
        <v>41683</v>
      </c>
      <c r="AI151" s="42"/>
      <c r="AJ151" s="42"/>
      <c r="AK151" s="43" t="s">
        <v>596</v>
      </c>
      <c r="AL151" s="21" t="s">
        <v>123</v>
      </c>
      <c r="AM151" s="37">
        <v>876</v>
      </c>
      <c r="AN151" s="37" t="s">
        <v>124</v>
      </c>
      <c r="AO151" s="37">
        <v>1</v>
      </c>
      <c r="AP151" s="18">
        <v>83</v>
      </c>
      <c r="AQ151" s="30" t="s">
        <v>141</v>
      </c>
      <c r="AR151" s="38">
        <v>41698</v>
      </c>
      <c r="AS151" s="38">
        <v>41698</v>
      </c>
      <c r="AT151" s="44" t="s">
        <v>571</v>
      </c>
      <c r="AU151" s="21">
        <v>2014</v>
      </c>
      <c r="AV151" s="36"/>
      <c r="AW151" s="31" t="s">
        <v>109</v>
      </c>
      <c r="AX151" s="36"/>
      <c r="AY151" s="31">
        <v>2014</v>
      </c>
      <c r="AZ151" s="45"/>
      <c r="BA151" s="17"/>
      <c r="BB151" s="45"/>
      <c r="BC151" s="46"/>
      <c r="BD151" s="20"/>
      <c r="BE151" s="47"/>
      <c r="BF151" s="47"/>
      <c r="BG151" s="47"/>
      <c r="BH151" s="45"/>
      <c r="BI151" s="45"/>
    </row>
    <row r="152" spans="1:61" ht="75">
      <c r="A152" s="31">
        <v>8</v>
      </c>
      <c r="B152" s="122">
        <v>145</v>
      </c>
      <c r="C152" s="17" t="s">
        <v>114</v>
      </c>
      <c r="D152" s="18" t="s">
        <v>137</v>
      </c>
      <c r="E152" s="17" t="s">
        <v>708</v>
      </c>
      <c r="F152" s="34" t="s">
        <v>595</v>
      </c>
      <c r="G152" s="34">
        <v>60</v>
      </c>
      <c r="H152" s="31">
        <v>1</v>
      </c>
      <c r="I152" s="39" t="s">
        <v>729</v>
      </c>
      <c r="J152" s="40"/>
      <c r="K152" s="39" t="s">
        <v>729</v>
      </c>
      <c r="L152" s="21" t="s">
        <v>160</v>
      </c>
      <c r="M152" s="21"/>
      <c r="N152" s="33"/>
      <c r="O152" s="17" t="s">
        <v>449</v>
      </c>
      <c r="P152" s="41">
        <v>44</v>
      </c>
      <c r="Q152" s="41">
        <v>51.919999999999995</v>
      </c>
      <c r="R152" s="20"/>
      <c r="S152" s="50"/>
      <c r="T152" s="31"/>
      <c r="U152" s="31"/>
      <c r="V152" s="31"/>
      <c r="W152" s="31"/>
      <c r="X152" s="31"/>
      <c r="Y152" s="76">
        <v>40</v>
      </c>
      <c r="Z152" s="76">
        <f t="shared" si="36"/>
        <v>47.199999999999996</v>
      </c>
      <c r="AA152" s="41">
        <v>40</v>
      </c>
      <c r="AB152" s="76">
        <f t="shared" si="37"/>
        <v>47.199999999999996</v>
      </c>
      <c r="AC152" s="30" t="s">
        <v>701</v>
      </c>
      <c r="AD152" s="21" t="s">
        <v>114</v>
      </c>
      <c r="AE152" s="31" t="s">
        <v>264</v>
      </c>
      <c r="AF152" s="37" t="s">
        <v>135</v>
      </c>
      <c r="AG152" s="61">
        <v>41652</v>
      </c>
      <c r="AH152" s="61">
        <v>41683</v>
      </c>
      <c r="AI152" s="42"/>
      <c r="AJ152" s="42"/>
      <c r="AK152" s="43" t="s">
        <v>596</v>
      </c>
      <c r="AL152" s="21" t="s">
        <v>123</v>
      </c>
      <c r="AM152" s="17">
        <v>879</v>
      </c>
      <c r="AN152" s="37" t="s">
        <v>124</v>
      </c>
      <c r="AO152" s="81">
        <v>1</v>
      </c>
      <c r="AP152" s="18" t="s">
        <v>263</v>
      </c>
      <c r="AQ152" s="30" t="s">
        <v>244</v>
      </c>
      <c r="AR152" s="38">
        <v>41698</v>
      </c>
      <c r="AS152" s="38">
        <v>41698</v>
      </c>
      <c r="AT152" s="44" t="s">
        <v>571</v>
      </c>
      <c r="AU152" s="21">
        <v>2014</v>
      </c>
      <c r="AV152" s="36"/>
      <c r="AW152" s="31" t="s">
        <v>109</v>
      </c>
      <c r="AX152" s="36"/>
      <c r="AY152" s="31">
        <v>2014</v>
      </c>
      <c r="AZ152" s="45"/>
      <c r="BA152" s="17"/>
      <c r="BB152" s="45"/>
      <c r="BC152" s="46"/>
      <c r="BD152" s="20"/>
      <c r="BE152" s="47"/>
      <c r="BF152" s="47"/>
      <c r="BG152" s="47"/>
      <c r="BH152" s="45"/>
      <c r="BI152" s="45"/>
    </row>
    <row r="153" spans="1:61" ht="75">
      <c r="A153" s="31">
        <v>8</v>
      </c>
      <c r="B153" s="122">
        <v>146</v>
      </c>
      <c r="C153" s="17" t="s">
        <v>114</v>
      </c>
      <c r="D153" s="21" t="s">
        <v>144</v>
      </c>
      <c r="E153" s="17" t="s">
        <v>708</v>
      </c>
      <c r="F153" s="34" t="s">
        <v>595</v>
      </c>
      <c r="G153" s="34">
        <v>60</v>
      </c>
      <c r="H153" s="31">
        <v>1</v>
      </c>
      <c r="I153" s="39" t="s">
        <v>729</v>
      </c>
      <c r="J153" s="40"/>
      <c r="K153" s="39" t="s">
        <v>729</v>
      </c>
      <c r="L153" s="21" t="s">
        <v>160</v>
      </c>
      <c r="M153" s="21"/>
      <c r="N153" s="33"/>
      <c r="O153" s="17" t="s">
        <v>449</v>
      </c>
      <c r="P153" s="41">
        <v>198.00000000000003</v>
      </c>
      <c r="Q153" s="41">
        <v>233.64000000000001</v>
      </c>
      <c r="R153" s="20"/>
      <c r="S153" s="50"/>
      <c r="T153" s="31"/>
      <c r="U153" s="31"/>
      <c r="V153" s="31"/>
      <c r="W153" s="31"/>
      <c r="X153" s="31"/>
      <c r="Y153" s="76">
        <v>180</v>
      </c>
      <c r="Z153" s="76">
        <f t="shared" si="36"/>
        <v>212.39999999999998</v>
      </c>
      <c r="AA153" s="41">
        <v>180</v>
      </c>
      <c r="AB153" s="76">
        <f t="shared" si="37"/>
        <v>212.39999999999998</v>
      </c>
      <c r="AC153" s="30" t="s">
        <v>136</v>
      </c>
      <c r="AD153" s="21" t="s">
        <v>114</v>
      </c>
      <c r="AE153" s="36" t="s">
        <v>604</v>
      </c>
      <c r="AF153" s="37" t="s">
        <v>122</v>
      </c>
      <c r="AG153" s="61">
        <v>41652</v>
      </c>
      <c r="AH153" s="61">
        <v>41683</v>
      </c>
      <c r="AI153" s="42"/>
      <c r="AJ153" s="42"/>
      <c r="AK153" s="43" t="s">
        <v>596</v>
      </c>
      <c r="AL153" s="21" t="s">
        <v>123</v>
      </c>
      <c r="AM153" s="37">
        <v>876</v>
      </c>
      <c r="AN153" s="37" t="s">
        <v>124</v>
      </c>
      <c r="AO153" s="37">
        <v>1</v>
      </c>
      <c r="AP153" s="18">
        <v>90</v>
      </c>
      <c r="AQ153" s="30" t="s">
        <v>133</v>
      </c>
      <c r="AR153" s="38">
        <v>41698</v>
      </c>
      <c r="AS153" s="38">
        <v>41698</v>
      </c>
      <c r="AT153" s="44" t="s">
        <v>571</v>
      </c>
      <c r="AU153" s="21">
        <v>2014</v>
      </c>
      <c r="AV153" s="36"/>
      <c r="AW153" s="31" t="s">
        <v>109</v>
      </c>
      <c r="AX153" s="36"/>
      <c r="AY153" s="31">
        <v>2014</v>
      </c>
      <c r="AZ153" s="45"/>
      <c r="BA153" s="17"/>
      <c r="BB153" s="45"/>
      <c r="BC153" s="46"/>
      <c r="BD153" s="20"/>
      <c r="BE153" s="47"/>
      <c r="BF153" s="47"/>
      <c r="BG153" s="47"/>
      <c r="BH153" s="45"/>
      <c r="BI153" s="45"/>
    </row>
    <row r="154" spans="1:61" ht="75">
      <c r="A154" s="31">
        <v>8</v>
      </c>
      <c r="B154" s="122">
        <v>147</v>
      </c>
      <c r="C154" s="17" t="s">
        <v>114</v>
      </c>
      <c r="D154" s="18" t="s">
        <v>115</v>
      </c>
      <c r="E154" s="17" t="s">
        <v>708</v>
      </c>
      <c r="F154" s="34" t="s">
        <v>595</v>
      </c>
      <c r="G154" s="34">
        <v>60</v>
      </c>
      <c r="H154" s="31">
        <v>1</v>
      </c>
      <c r="I154" s="39" t="s">
        <v>729</v>
      </c>
      <c r="J154" s="40"/>
      <c r="K154" s="39" t="s">
        <v>729</v>
      </c>
      <c r="L154" s="21" t="s">
        <v>160</v>
      </c>
      <c r="M154" s="21"/>
      <c r="N154" s="33"/>
      <c r="O154" s="17" t="s">
        <v>449</v>
      </c>
      <c r="P154" s="41">
        <v>1362.3500000000001</v>
      </c>
      <c r="Q154" s="41">
        <v>1607.5730000000001</v>
      </c>
      <c r="R154" s="20"/>
      <c r="S154" s="50"/>
      <c r="T154" s="31"/>
      <c r="U154" s="31"/>
      <c r="V154" s="31"/>
      <c r="W154" s="31"/>
      <c r="X154" s="31"/>
      <c r="Y154" s="76">
        <v>1238.5</v>
      </c>
      <c r="Z154" s="76">
        <f t="shared" si="36"/>
        <v>1461.4299999999998</v>
      </c>
      <c r="AA154" s="41">
        <v>1238.5</v>
      </c>
      <c r="AB154" s="76">
        <f t="shared" si="37"/>
        <v>1461.4299999999998</v>
      </c>
      <c r="AC154" s="30" t="s">
        <v>136</v>
      </c>
      <c r="AD154" s="21" t="s">
        <v>114</v>
      </c>
      <c r="AE154" s="36" t="s">
        <v>604</v>
      </c>
      <c r="AF154" s="37" t="s">
        <v>122</v>
      </c>
      <c r="AG154" s="61">
        <v>41652</v>
      </c>
      <c r="AH154" s="61">
        <v>41683</v>
      </c>
      <c r="AI154" s="42"/>
      <c r="AJ154" s="42"/>
      <c r="AK154" s="43" t="s">
        <v>596</v>
      </c>
      <c r="AL154" s="21" t="s">
        <v>123</v>
      </c>
      <c r="AM154" s="37">
        <v>876</v>
      </c>
      <c r="AN154" s="37" t="s">
        <v>124</v>
      </c>
      <c r="AO154" s="37">
        <v>1</v>
      </c>
      <c r="AP154" s="18" t="s">
        <v>139</v>
      </c>
      <c r="AQ154" s="30" t="s">
        <v>140</v>
      </c>
      <c r="AR154" s="38">
        <v>41698</v>
      </c>
      <c r="AS154" s="38">
        <v>41698</v>
      </c>
      <c r="AT154" s="44" t="s">
        <v>571</v>
      </c>
      <c r="AU154" s="21">
        <v>2014</v>
      </c>
      <c r="AV154" s="36"/>
      <c r="AW154" s="31" t="s">
        <v>109</v>
      </c>
      <c r="AX154" s="36"/>
      <c r="AY154" s="31">
        <v>2014</v>
      </c>
      <c r="AZ154" s="45"/>
      <c r="BA154" s="17"/>
      <c r="BB154" s="45"/>
      <c r="BC154" s="46"/>
      <c r="BD154" s="20"/>
      <c r="BE154" s="47"/>
      <c r="BF154" s="47"/>
      <c r="BG154" s="47"/>
      <c r="BH154" s="45"/>
      <c r="BI154" s="45"/>
    </row>
    <row r="155" spans="1:61" ht="75">
      <c r="A155" s="31">
        <v>8</v>
      </c>
      <c r="B155" s="122">
        <v>148</v>
      </c>
      <c r="C155" s="17" t="s">
        <v>114</v>
      </c>
      <c r="D155" s="18" t="s">
        <v>145</v>
      </c>
      <c r="E155" s="17" t="s">
        <v>708</v>
      </c>
      <c r="F155" s="34" t="s">
        <v>595</v>
      </c>
      <c r="G155" s="34">
        <v>60</v>
      </c>
      <c r="H155" s="31">
        <v>1</v>
      </c>
      <c r="I155" s="39" t="s">
        <v>729</v>
      </c>
      <c r="J155" s="40"/>
      <c r="K155" s="39" t="s">
        <v>729</v>
      </c>
      <c r="L155" s="21" t="s">
        <v>160</v>
      </c>
      <c r="M155" s="21"/>
      <c r="N155" s="33"/>
      <c r="O155" s="17" t="s">
        <v>449</v>
      </c>
      <c r="P155" s="41">
        <v>132</v>
      </c>
      <c r="Q155" s="41">
        <v>155.76</v>
      </c>
      <c r="R155" s="20"/>
      <c r="S155" s="50"/>
      <c r="T155" s="31"/>
      <c r="U155" s="31"/>
      <c r="V155" s="31"/>
      <c r="W155" s="31"/>
      <c r="X155" s="31"/>
      <c r="Y155" s="76">
        <v>120</v>
      </c>
      <c r="Z155" s="76">
        <f t="shared" si="36"/>
        <v>141.6</v>
      </c>
      <c r="AA155" s="41">
        <v>120</v>
      </c>
      <c r="AB155" s="76">
        <f t="shared" si="37"/>
        <v>141.6</v>
      </c>
      <c r="AC155" s="30" t="s">
        <v>136</v>
      </c>
      <c r="AD155" s="21" t="s">
        <v>114</v>
      </c>
      <c r="AE155" s="36" t="s">
        <v>604</v>
      </c>
      <c r="AF155" s="37" t="s">
        <v>122</v>
      </c>
      <c r="AG155" s="61">
        <v>41652</v>
      </c>
      <c r="AH155" s="61">
        <v>41683</v>
      </c>
      <c r="AI155" s="42"/>
      <c r="AJ155" s="42"/>
      <c r="AK155" s="43" t="s">
        <v>596</v>
      </c>
      <c r="AL155" s="21" t="s">
        <v>123</v>
      </c>
      <c r="AM155" s="37">
        <v>876</v>
      </c>
      <c r="AN155" s="37" t="s">
        <v>124</v>
      </c>
      <c r="AO155" s="37">
        <v>1</v>
      </c>
      <c r="AP155" s="18" t="s">
        <v>152</v>
      </c>
      <c r="AQ155" s="30" t="s">
        <v>153</v>
      </c>
      <c r="AR155" s="38">
        <v>41698</v>
      </c>
      <c r="AS155" s="38">
        <v>41698</v>
      </c>
      <c r="AT155" s="44" t="s">
        <v>571</v>
      </c>
      <c r="AU155" s="21">
        <v>2014</v>
      </c>
      <c r="AV155" s="36"/>
      <c r="AW155" s="31" t="s">
        <v>109</v>
      </c>
      <c r="AX155" s="36"/>
      <c r="AY155" s="31">
        <v>2014</v>
      </c>
      <c r="AZ155" s="45"/>
      <c r="BA155" s="17"/>
      <c r="BB155" s="45"/>
      <c r="BC155" s="46"/>
      <c r="BD155" s="20"/>
      <c r="BE155" s="47"/>
      <c r="BF155" s="47"/>
      <c r="BG155" s="47"/>
      <c r="BH155" s="45"/>
      <c r="BI155" s="45"/>
    </row>
    <row r="156" spans="1:61" ht="75">
      <c r="A156" s="31">
        <v>8</v>
      </c>
      <c r="B156" s="122">
        <v>149</v>
      </c>
      <c r="C156" s="17" t="s">
        <v>114</v>
      </c>
      <c r="D156" s="17" t="s">
        <v>709</v>
      </c>
      <c r="E156" s="17" t="s">
        <v>708</v>
      </c>
      <c r="F156" s="34" t="s">
        <v>595</v>
      </c>
      <c r="G156" s="34">
        <v>60</v>
      </c>
      <c r="H156" s="31">
        <v>1</v>
      </c>
      <c r="I156" s="39" t="s">
        <v>729</v>
      </c>
      <c r="J156" s="40"/>
      <c r="K156" s="39" t="s">
        <v>729</v>
      </c>
      <c r="L156" s="21" t="s">
        <v>160</v>
      </c>
      <c r="M156" s="21"/>
      <c r="N156" s="33"/>
      <c r="O156" s="17" t="s">
        <v>449</v>
      </c>
      <c r="P156" s="41">
        <v>427.68000000000006</v>
      </c>
      <c r="Q156" s="41">
        <v>504.66240000000005</v>
      </c>
      <c r="R156" s="20"/>
      <c r="S156" s="50"/>
      <c r="T156" s="31"/>
      <c r="U156" s="31"/>
      <c r="V156" s="31"/>
      <c r="W156" s="31"/>
      <c r="X156" s="31"/>
      <c r="Y156" s="76">
        <v>388.8</v>
      </c>
      <c r="Z156" s="76">
        <f t="shared" si="36"/>
        <v>458.78399999999999</v>
      </c>
      <c r="AA156" s="41">
        <v>388.8</v>
      </c>
      <c r="AB156" s="76">
        <f t="shared" si="37"/>
        <v>458.78399999999999</v>
      </c>
      <c r="AC156" s="30" t="s">
        <v>121</v>
      </c>
      <c r="AD156" s="21" t="s">
        <v>114</v>
      </c>
      <c r="AE156" s="36" t="s">
        <v>264</v>
      </c>
      <c r="AF156" s="37" t="s">
        <v>122</v>
      </c>
      <c r="AG156" s="61">
        <v>41652</v>
      </c>
      <c r="AH156" s="61">
        <v>41683</v>
      </c>
      <c r="AI156" s="42"/>
      <c r="AJ156" s="42"/>
      <c r="AK156" s="43" t="s">
        <v>596</v>
      </c>
      <c r="AL156" s="21" t="s">
        <v>123</v>
      </c>
      <c r="AM156" s="37">
        <v>876</v>
      </c>
      <c r="AN156" s="37" t="s">
        <v>124</v>
      </c>
      <c r="AO156" s="37">
        <v>1</v>
      </c>
      <c r="AP156" s="18" t="s">
        <v>139</v>
      </c>
      <c r="AQ156" s="30" t="s">
        <v>140</v>
      </c>
      <c r="AR156" s="38">
        <v>41698</v>
      </c>
      <c r="AS156" s="38">
        <v>41698</v>
      </c>
      <c r="AT156" s="44" t="s">
        <v>571</v>
      </c>
      <c r="AU156" s="21">
        <v>2014</v>
      </c>
      <c r="AV156" s="36"/>
      <c r="AW156" s="31" t="s">
        <v>109</v>
      </c>
      <c r="AX156" s="36"/>
      <c r="AY156" s="31">
        <v>2014</v>
      </c>
      <c r="AZ156" s="45"/>
      <c r="BA156" s="17"/>
      <c r="BB156" s="45"/>
      <c r="BC156" s="46"/>
      <c r="BD156" s="20"/>
      <c r="BE156" s="47"/>
      <c r="BF156" s="47"/>
      <c r="BG156" s="47"/>
      <c r="BH156" s="45"/>
      <c r="BI156" s="45"/>
    </row>
    <row r="157" spans="1:61" ht="75">
      <c r="A157" s="31">
        <v>8</v>
      </c>
      <c r="B157" s="122">
        <v>150</v>
      </c>
      <c r="C157" s="17" t="s">
        <v>114</v>
      </c>
      <c r="D157" s="17" t="s">
        <v>686</v>
      </c>
      <c r="E157" s="17" t="s">
        <v>708</v>
      </c>
      <c r="F157" s="34" t="s">
        <v>595</v>
      </c>
      <c r="G157" s="34">
        <v>60</v>
      </c>
      <c r="H157" s="31">
        <v>1</v>
      </c>
      <c r="I157" s="39" t="s">
        <v>730</v>
      </c>
      <c r="J157" s="40"/>
      <c r="K157" s="39" t="s">
        <v>730</v>
      </c>
      <c r="L157" s="21" t="s">
        <v>160</v>
      </c>
      <c r="M157" s="21"/>
      <c r="N157" s="33"/>
      <c r="O157" s="17" t="s">
        <v>449</v>
      </c>
      <c r="P157" s="41">
        <v>206.8</v>
      </c>
      <c r="Q157" s="41">
        <v>244.024</v>
      </c>
      <c r="R157" s="20"/>
      <c r="S157" s="50"/>
      <c r="T157" s="31"/>
      <c r="U157" s="31"/>
      <c r="V157" s="31"/>
      <c r="W157" s="31"/>
      <c r="X157" s="31"/>
      <c r="Y157" s="76">
        <v>188</v>
      </c>
      <c r="Z157" s="76">
        <f t="shared" si="36"/>
        <v>221.83999999999997</v>
      </c>
      <c r="AA157" s="41">
        <v>188</v>
      </c>
      <c r="AB157" s="76">
        <f t="shared" si="37"/>
        <v>221.83999999999997</v>
      </c>
      <c r="AC157" s="30" t="s">
        <v>164</v>
      </c>
      <c r="AD157" s="21" t="s">
        <v>114</v>
      </c>
      <c r="AE157" s="36" t="s">
        <v>604</v>
      </c>
      <c r="AF157" s="37" t="s">
        <v>135</v>
      </c>
      <c r="AG157" s="61">
        <v>41652</v>
      </c>
      <c r="AH157" s="61">
        <v>41683</v>
      </c>
      <c r="AI157" s="42"/>
      <c r="AJ157" s="42"/>
      <c r="AK157" s="43" t="s">
        <v>596</v>
      </c>
      <c r="AL157" s="21" t="s">
        <v>123</v>
      </c>
      <c r="AM157" s="37">
        <v>876</v>
      </c>
      <c r="AN157" s="37" t="s">
        <v>124</v>
      </c>
      <c r="AO157" s="37">
        <v>1</v>
      </c>
      <c r="AP157" s="18">
        <v>83</v>
      </c>
      <c r="AQ157" s="30" t="s">
        <v>141</v>
      </c>
      <c r="AR157" s="38">
        <v>41698</v>
      </c>
      <c r="AS157" s="38">
        <v>41698</v>
      </c>
      <c r="AT157" s="44" t="s">
        <v>571</v>
      </c>
      <c r="AU157" s="21">
        <v>2014</v>
      </c>
      <c r="AV157" s="36"/>
      <c r="AW157" s="31" t="s">
        <v>109</v>
      </c>
      <c r="AX157" s="36"/>
      <c r="AY157" s="31">
        <v>2014</v>
      </c>
      <c r="AZ157" s="45"/>
      <c r="BA157" s="17"/>
      <c r="BB157" s="45"/>
      <c r="BC157" s="46"/>
      <c r="BD157" s="20"/>
      <c r="BE157" s="47"/>
      <c r="BF157" s="47"/>
      <c r="BG157" s="47"/>
      <c r="BH157" s="45"/>
      <c r="BI157" s="45"/>
    </row>
    <row r="158" spans="1:61" ht="75">
      <c r="A158" s="31">
        <v>8</v>
      </c>
      <c r="B158" s="122">
        <v>151</v>
      </c>
      <c r="C158" s="17" t="s">
        <v>114</v>
      </c>
      <c r="D158" s="18" t="s">
        <v>137</v>
      </c>
      <c r="E158" s="17" t="s">
        <v>708</v>
      </c>
      <c r="F158" s="34" t="s">
        <v>595</v>
      </c>
      <c r="G158" s="34">
        <v>60</v>
      </c>
      <c r="H158" s="31">
        <v>1</v>
      </c>
      <c r="I158" s="39" t="s">
        <v>730</v>
      </c>
      <c r="J158" s="40"/>
      <c r="K158" s="39" t="s">
        <v>730</v>
      </c>
      <c r="L158" s="21" t="s">
        <v>160</v>
      </c>
      <c r="M158" s="21"/>
      <c r="N158" s="33"/>
      <c r="O158" s="17" t="s">
        <v>449</v>
      </c>
      <c r="P158" s="41">
        <v>309.34200000000004</v>
      </c>
      <c r="Q158" s="41">
        <v>365.02356000000003</v>
      </c>
      <c r="R158" s="20"/>
      <c r="S158" s="50"/>
      <c r="T158" s="31"/>
      <c r="U158" s="31"/>
      <c r="V158" s="31"/>
      <c r="W158" s="31"/>
      <c r="X158" s="31"/>
      <c r="Y158" s="76">
        <v>281.22000000000003</v>
      </c>
      <c r="Z158" s="76">
        <f t="shared" si="36"/>
        <v>331.83960000000002</v>
      </c>
      <c r="AA158" s="41">
        <v>281.22000000000003</v>
      </c>
      <c r="AB158" s="76">
        <f t="shared" si="37"/>
        <v>331.83960000000002</v>
      </c>
      <c r="AC158" s="30" t="s">
        <v>164</v>
      </c>
      <c r="AD158" s="21" t="s">
        <v>114</v>
      </c>
      <c r="AE158" s="36" t="s">
        <v>604</v>
      </c>
      <c r="AF158" s="37" t="s">
        <v>135</v>
      </c>
      <c r="AG158" s="61">
        <v>41652</v>
      </c>
      <c r="AH158" s="61">
        <v>41683</v>
      </c>
      <c r="AI158" s="42"/>
      <c r="AJ158" s="42"/>
      <c r="AK158" s="43" t="s">
        <v>596</v>
      </c>
      <c r="AL158" s="21" t="s">
        <v>123</v>
      </c>
      <c r="AM158" s="17">
        <v>879</v>
      </c>
      <c r="AN158" s="37" t="s">
        <v>124</v>
      </c>
      <c r="AO158" s="81">
        <v>1</v>
      </c>
      <c r="AP158" s="18" t="s">
        <v>263</v>
      </c>
      <c r="AQ158" s="30" t="s">
        <v>244</v>
      </c>
      <c r="AR158" s="38">
        <v>41698</v>
      </c>
      <c r="AS158" s="38">
        <v>41698</v>
      </c>
      <c r="AT158" s="44" t="s">
        <v>571</v>
      </c>
      <c r="AU158" s="21">
        <v>2014</v>
      </c>
      <c r="AV158" s="36"/>
      <c r="AW158" s="31" t="s">
        <v>109</v>
      </c>
      <c r="AX158" s="36"/>
      <c r="AY158" s="31">
        <v>2014</v>
      </c>
      <c r="AZ158" s="45"/>
      <c r="BA158" s="17"/>
      <c r="BB158" s="45"/>
      <c r="BC158" s="46"/>
      <c r="BD158" s="20"/>
      <c r="BE158" s="47"/>
      <c r="BF158" s="47"/>
      <c r="BG158" s="47"/>
      <c r="BH158" s="45"/>
      <c r="BI158" s="45"/>
    </row>
    <row r="159" spans="1:61" ht="75">
      <c r="A159" s="31">
        <v>8</v>
      </c>
      <c r="B159" s="122">
        <v>152</v>
      </c>
      <c r="C159" s="17" t="s">
        <v>114</v>
      </c>
      <c r="D159" s="21" t="s">
        <v>144</v>
      </c>
      <c r="E159" s="17" t="s">
        <v>708</v>
      </c>
      <c r="F159" s="34" t="s">
        <v>595</v>
      </c>
      <c r="G159" s="34">
        <v>60</v>
      </c>
      <c r="H159" s="31">
        <v>1</v>
      </c>
      <c r="I159" s="39" t="s">
        <v>730</v>
      </c>
      <c r="J159" s="40"/>
      <c r="K159" s="39" t="s">
        <v>730</v>
      </c>
      <c r="L159" s="21" t="s">
        <v>160</v>
      </c>
      <c r="M159" s="21"/>
      <c r="N159" s="33"/>
      <c r="O159" s="17" t="s">
        <v>449</v>
      </c>
      <c r="P159" s="41">
        <v>330</v>
      </c>
      <c r="Q159" s="41">
        <v>389.4</v>
      </c>
      <c r="R159" s="20"/>
      <c r="S159" s="50"/>
      <c r="T159" s="31"/>
      <c r="U159" s="31"/>
      <c r="V159" s="31"/>
      <c r="W159" s="31"/>
      <c r="X159" s="31"/>
      <c r="Y159" s="76">
        <v>300</v>
      </c>
      <c r="Z159" s="76">
        <f t="shared" si="36"/>
        <v>354</v>
      </c>
      <c r="AA159" s="41">
        <v>300</v>
      </c>
      <c r="AB159" s="76">
        <f t="shared" si="37"/>
        <v>354</v>
      </c>
      <c r="AC159" s="30" t="s">
        <v>164</v>
      </c>
      <c r="AD159" s="21" t="s">
        <v>114</v>
      </c>
      <c r="AE159" s="36" t="s">
        <v>604</v>
      </c>
      <c r="AF159" s="37" t="s">
        <v>135</v>
      </c>
      <c r="AG159" s="61">
        <v>41652</v>
      </c>
      <c r="AH159" s="61">
        <v>41683</v>
      </c>
      <c r="AI159" s="42"/>
      <c r="AJ159" s="42"/>
      <c r="AK159" s="43" t="s">
        <v>596</v>
      </c>
      <c r="AL159" s="21" t="s">
        <v>123</v>
      </c>
      <c r="AM159" s="37">
        <v>876</v>
      </c>
      <c r="AN159" s="37" t="s">
        <v>124</v>
      </c>
      <c r="AO159" s="37">
        <v>1</v>
      </c>
      <c r="AP159" s="18">
        <v>90</v>
      </c>
      <c r="AQ159" s="30" t="s">
        <v>133</v>
      </c>
      <c r="AR159" s="38">
        <v>41698</v>
      </c>
      <c r="AS159" s="38">
        <v>41698</v>
      </c>
      <c r="AT159" s="44" t="s">
        <v>571</v>
      </c>
      <c r="AU159" s="21">
        <v>2014</v>
      </c>
      <c r="AV159" s="36"/>
      <c r="AW159" s="31" t="s">
        <v>109</v>
      </c>
      <c r="AX159" s="36"/>
      <c r="AY159" s="31">
        <v>2014</v>
      </c>
      <c r="AZ159" s="45"/>
      <c r="BA159" s="17"/>
      <c r="BB159" s="45"/>
      <c r="BC159" s="46"/>
      <c r="BD159" s="20"/>
      <c r="BE159" s="47"/>
      <c r="BF159" s="47"/>
      <c r="BG159" s="47"/>
      <c r="BH159" s="45"/>
      <c r="BI159" s="45"/>
    </row>
    <row r="160" spans="1:61" ht="75">
      <c r="A160" s="31">
        <v>8</v>
      </c>
      <c r="B160" s="122">
        <v>153</v>
      </c>
      <c r="C160" s="17" t="s">
        <v>114</v>
      </c>
      <c r="D160" s="18" t="s">
        <v>115</v>
      </c>
      <c r="E160" s="17" t="s">
        <v>708</v>
      </c>
      <c r="F160" s="34" t="s">
        <v>595</v>
      </c>
      <c r="G160" s="34">
        <v>60</v>
      </c>
      <c r="H160" s="31">
        <v>1</v>
      </c>
      <c r="I160" s="39" t="s">
        <v>730</v>
      </c>
      <c r="J160" s="40"/>
      <c r="K160" s="39" t="s">
        <v>730</v>
      </c>
      <c r="L160" s="21" t="s">
        <v>160</v>
      </c>
      <c r="M160" s="21"/>
      <c r="N160" s="33"/>
      <c r="O160" s="17" t="s">
        <v>449</v>
      </c>
      <c r="P160" s="41">
        <v>821.755</v>
      </c>
      <c r="Q160" s="41">
        <v>969.67089999999996</v>
      </c>
      <c r="R160" s="20"/>
      <c r="S160" s="50"/>
      <c r="T160" s="31"/>
      <c r="U160" s="31"/>
      <c r="V160" s="31"/>
      <c r="W160" s="31"/>
      <c r="X160" s="31"/>
      <c r="Y160" s="76">
        <v>747.05</v>
      </c>
      <c r="Z160" s="76">
        <f t="shared" si="36"/>
        <v>881.51899999999989</v>
      </c>
      <c r="AA160" s="41">
        <v>747.05</v>
      </c>
      <c r="AB160" s="76">
        <f t="shared" si="37"/>
        <v>881.51899999999989</v>
      </c>
      <c r="AC160" s="30" t="s">
        <v>164</v>
      </c>
      <c r="AD160" s="21" t="s">
        <v>114</v>
      </c>
      <c r="AE160" s="36" t="s">
        <v>604</v>
      </c>
      <c r="AF160" s="37" t="s">
        <v>135</v>
      </c>
      <c r="AG160" s="61">
        <v>41652</v>
      </c>
      <c r="AH160" s="61">
        <v>41683</v>
      </c>
      <c r="AI160" s="42"/>
      <c r="AJ160" s="42"/>
      <c r="AK160" s="43" t="s">
        <v>596</v>
      </c>
      <c r="AL160" s="21" t="s">
        <v>123</v>
      </c>
      <c r="AM160" s="37">
        <v>876</v>
      </c>
      <c r="AN160" s="37" t="s">
        <v>124</v>
      </c>
      <c r="AO160" s="37">
        <v>1</v>
      </c>
      <c r="AP160" s="18" t="s">
        <v>139</v>
      </c>
      <c r="AQ160" s="30" t="s">
        <v>140</v>
      </c>
      <c r="AR160" s="38">
        <v>41698</v>
      </c>
      <c r="AS160" s="38">
        <v>41698</v>
      </c>
      <c r="AT160" s="44" t="s">
        <v>571</v>
      </c>
      <c r="AU160" s="21">
        <v>2014</v>
      </c>
      <c r="AV160" s="36"/>
      <c r="AW160" s="31" t="s">
        <v>109</v>
      </c>
      <c r="AX160" s="36"/>
      <c r="AY160" s="31">
        <v>2014</v>
      </c>
      <c r="AZ160" s="45"/>
      <c r="BA160" s="17"/>
      <c r="BB160" s="45"/>
      <c r="BC160" s="46"/>
      <c r="BD160" s="20"/>
      <c r="BE160" s="47"/>
      <c r="BF160" s="47"/>
      <c r="BG160" s="47"/>
      <c r="BH160" s="45"/>
      <c r="BI160" s="45"/>
    </row>
    <row r="161" spans="1:61" ht="75">
      <c r="A161" s="31">
        <v>8</v>
      </c>
      <c r="B161" s="122">
        <v>154</v>
      </c>
      <c r="C161" s="17" t="s">
        <v>114</v>
      </c>
      <c r="D161" s="18" t="s">
        <v>145</v>
      </c>
      <c r="E161" s="17" t="s">
        <v>708</v>
      </c>
      <c r="F161" s="34" t="s">
        <v>595</v>
      </c>
      <c r="G161" s="34">
        <v>60</v>
      </c>
      <c r="H161" s="31">
        <v>1</v>
      </c>
      <c r="I161" s="39" t="s">
        <v>730</v>
      </c>
      <c r="J161" s="40"/>
      <c r="K161" s="39" t="s">
        <v>730</v>
      </c>
      <c r="L161" s="21" t="s">
        <v>160</v>
      </c>
      <c r="M161" s="21"/>
      <c r="N161" s="33"/>
      <c r="O161" s="17" t="s">
        <v>449</v>
      </c>
      <c r="P161" s="41">
        <v>55.000000000000007</v>
      </c>
      <c r="Q161" s="41">
        <v>64.900000000000006</v>
      </c>
      <c r="R161" s="20"/>
      <c r="S161" s="50"/>
      <c r="T161" s="31"/>
      <c r="U161" s="31"/>
      <c r="V161" s="31"/>
      <c r="W161" s="31"/>
      <c r="X161" s="31"/>
      <c r="Y161" s="76">
        <v>50</v>
      </c>
      <c r="Z161" s="76">
        <f t="shared" si="36"/>
        <v>59</v>
      </c>
      <c r="AA161" s="41">
        <v>50</v>
      </c>
      <c r="AB161" s="76">
        <f t="shared" si="37"/>
        <v>59</v>
      </c>
      <c r="AC161" s="30" t="s">
        <v>164</v>
      </c>
      <c r="AD161" s="21" t="s">
        <v>114</v>
      </c>
      <c r="AE161" s="36" t="s">
        <v>604</v>
      </c>
      <c r="AF161" s="37" t="s">
        <v>135</v>
      </c>
      <c r="AG161" s="61">
        <v>41652</v>
      </c>
      <c r="AH161" s="61">
        <v>41683</v>
      </c>
      <c r="AI161" s="42"/>
      <c r="AJ161" s="42"/>
      <c r="AK161" s="43" t="s">
        <v>596</v>
      </c>
      <c r="AL161" s="21" t="s">
        <v>123</v>
      </c>
      <c r="AM161" s="37">
        <v>876</v>
      </c>
      <c r="AN161" s="37" t="s">
        <v>124</v>
      </c>
      <c r="AO161" s="37">
        <v>1</v>
      </c>
      <c r="AP161" s="18" t="s">
        <v>152</v>
      </c>
      <c r="AQ161" s="30" t="s">
        <v>153</v>
      </c>
      <c r="AR161" s="38">
        <v>41698</v>
      </c>
      <c r="AS161" s="38">
        <v>41698</v>
      </c>
      <c r="AT161" s="44" t="s">
        <v>571</v>
      </c>
      <c r="AU161" s="21">
        <v>2014</v>
      </c>
      <c r="AV161" s="36"/>
      <c r="AW161" s="31" t="s">
        <v>109</v>
      </c>
      <c r="AX161" s="36"/>
      <c r="AY161" s="31">
        <v>2014</v>
      </c>
      <c r="AZ161" s="45"/>
      <c r="BA161" s="17"/>
      <c r="BB161" s="45"/>
      <c r="BC161" s="46"/>
      <c r="BD161" s="20"/>
      <c r="BE161" s="47"/>
      <c r="BF161" s="47"/>
      <c r="BG161" s="47"/>
      <c r="BH161" s="45"/>
      <c r="BI161" s="45"/>
    </row>
    <row r="162" spans="1:61" ht="75">
      <c r="A162" s="31">
        <v>8</v>
      </c>
      <c r="B162" s="122">
        <v>155</v>
      </c>
      <c r="C162" s="17" t="s">
        <v>114</v>
      </c>
      <c r="D162" s="17" t="s">
        <v>709</v>
      </c>
      <c r="E162" s="17" t="s">
        <v>708</v>
      </c>
      <c r="F162" s="34" t="s">
        <v>595</v>
      </c>
      <c r="G162" s="34">
        <v>60</v>
      </c>
      <c r="H162" s="31">
        <v>1</v>
      </c>
      <c r="I162" s="39" t="s">
        <v>730</v>
      </c>
      <c r="J162" s="40"/>
      <c r="K162" s="39" t="s">
        <v>730</v>
      </c>
      <c r="L162" s="21" t="s">
        <v>160</v>
      </c>
      <c r="M162" s="21"/>
      <c r="N162" s="33"/>
      <c r="O162" s="17" t="s">
        <v>449</v>
      </c>
      <c r="P162" s="41">
        <v>55.000000000000007</v>
      </c>
      <c r="Q162" s="41">
        <v>64.900000000000006</v>
      </c>
      <c r="R162" s="20"/>
      <c r="S162" s="50"/>
      <c r="T162" s="31"/>
      <c r="U162" s="31"/>
      <c r="V162" s="31"/>
      <c r="W162" s="31"/>
      <c r="X162" s="31"/>
      <c r="Y162" s="76">
        <v>50</v>
      </c>
      <c r="Z162" s="76">
        <f t="shared" si="36"/>
        <v>59</v>
      </c>
      <c r="AA162" s="41">
        <v>50</v>
      </c>
      <c r="AB162" s="76">
        <f t="shared" si="37"/>
        <v>59</v>
      </c>
      <c r="AC162" s="30" t="s">
        <v>164</v>
      </c>
      <c r="AD162" s="21" t="s">
        <v>114</v>
      </c>
      <c r="AE162" s="36" t="s">
        <v>264</v>
      </c>
      <c r="AF162" s="37" t="s">
        <v>135</v>
      </c>
      <c r="AG162" s="61">
        <v>41652</v>
      </c>
      <c r="AH162" s="61">
        <v>41683</v>
      </c>
      <c r="AI162" s="42"/>
      <c r="AJ162" s="42"/>
      <c r="AK162" s="43" t="s">
        <v>596</v>
      </c>
      <c r="AL162" s="21" t="s">
        <v>123</v>
      </c>
      <c r="AM162" s="37">
        <v>876</v>
      </c>
      <c r="AN162" s="37" t="s">
        <v>124</v>
      </c>
      <c r="AO162" s="37">
        <v>1</v>
      </c>
      <c r="AP162" s="18" t="s">
        <v>139</v>
      </c>
      <c r="AQ162" s="30" t="s">
        <v>140</v>
      </c>
      <c r="AR162" s="38">
        <v>41698</v>
      </c>
      <c r="AS162" s="38">
        <v>41698</v>
      </c>
      <c r="AT162" s="44" t="s">
        <v>571</v>
      </c>
      <c r="AU162" s="21">
        <v>2014</v>
      </c>
      <c r="AV162" s="36"/>
      <c r="AW162" s="31" t="s">
        <v>109</v>
      </c>
      <c r="AX162" s="36"/>
      <c r="AY162" s="31">
        <v>2014</v>
      </c>
      <c r="AZ162" s="45"/>
      <c r="BA162" s="17"/>
      <c r="BB162" s="45"/>
      <c r="BC162" s="46"/>
      <c r="BD162" s="20"/>
      <c r="BE162" s="47"/>
      <c r="BF162" s="47"/>
      <c r="BG162" s="47"/>
      <c r="BH162" s="45"/>
      <c r="BI162" s="45"/>
    </row>
    <row r="163" spans="1:61" ht="75">
      <c r="A163" s="31">
        <v>8</v>
      </c>
      <c r="B163" s="122">
        <v>156</v>
      </c>
      <c r="C163" s="17" t="s">
        <v>114</v>
      </c>
      <c r="D163" s="17" t="s">
        <v>686</v>
      </c>
      <c r="E163" s="17" t="s">
        <v>708</v>
      </c>
      <c r="F163" s="34" t="s">
        <v>595</v>
      </c>
      <c r="G163" s="34">
        <v>60</v>
      </c>
      <c r="H163" s="31">
        <v>1</v>
      </c>
      <c r="I163" s="39" t="s">
        <v>731</v>
      </c>
      <c r="J163" s="40"/>
      <c r="K163" s="39" t="s">
        <v>731</v>
      </c>
      <c r="L163" s="21" t="s">
        <v>160</v>
      </c>
      <c r="M163" s="21"/>
      <c r="N163" s="33"/>
      <c r="O163" s="17" t="s">
        <v>449</v>
      </c>
      <c r="P163" s="41">
        <v>275</v>
      </c>
      <c r="Q163" s="41">
        <v>324.5</v>
      </c>
      <c r="R163" s="20"/>
      <c r="S163" s="50"/>
      <c r="T163" s="31"/>
      <c r="U163" s="31"/>
      <c r="V163" s="31"/>
      <c r="W163" s="31"/>
      <c r="X163" s="31"/>
      <c r="Y163" s="76">
        <v>250</v>
      </c>
      <c r="Z163" s="76">
        <f t="shared" si="36"/>
        <v>295</v>
      </c>
      <c r="AA163" s="41">
        <v>250</v>
      </c>
      <c r="AB163" s="76">
        <f t="shared" si="37"/>
        <v>295</v>
      </c>
      <c r="AC163" s="30" t="s">
        <v>121</v>
      </c>
      <c r="AD163" s="21" t="s">
        <v>114</v>
      </c>
      <c r="AE163" s="36" t="s">
        <v>264</v>
      </c>
      <c r="AF163" s="37" t="s">
        <v>122</v>
      </c>
      <c r="AG163" s="61">
        <v>41652</v>
      </c>
      <c r="AH163" s="61">
        <v>41683</v>
      </c>
      <c r="AI163" s="42"/>
      <c r="AJ163" s="42"/>
      <c r="AK163" s="43" t="s">
        <v>596</v>
      </c>
      <c r="AL163" s="21" t="s">
        <v>123</v>
      </c>
      <c r="AM163" s="37">
        <v>876</v>
      </c>
      <c r="AN163" s="37" t="s">
        <v>124</v>
      </c>
      <c r="AO163" s="37">
        <v>1</v>
      </c>
      <c r="AP163" s="49">
        <v>83</v>
      </c>
      <c r="AQ163" s="30" t="s">
        <v>141</v>
      </c>
      <c r="AR163" s="38">
        <v>41698</v>
      </c>
      <c r="AS163" s="38">
        <v>41698</v>
      </c>
      <c r="AT163" s="44" t="s">
        <v>571</v>
      </c>
      <c r="AU163" s="21">
        <v>2014</v>
      </c>
      <c r="AV163" s="36"/>
      <c r="AW163" s="31" t="s">
        <v>109</v>
      </c>
      <c r="AX163" s="36"/>
      <c r="AY163" s="31">
        <v>2014</v>
      </c>
      <c r="AZ163" s="45"/>
      <c r="BA163" s="17"/>
      <c r="BB163" s="45"/>
      <c r="BC163" s="46"/>
      <c r="BD163" s="20"/>
      <c r="BE163" s="47"/>
      <c r="BF163" s="47"/>
      <c r="BG163" s="47"/>
      <c r="BH163" s="45"/>
      <c r="BI163" s="45"/>
    </row>
    <row r="164" spans="1:61" ht="75">
      <c r="A164" s="31">
        <v>8</v>
      </c>
      <c r="B164" s="122">
        <v>157</v>
      </c>
      <c r="C164" s="17" t="s">
        <v>114</v>
      </c>
      <c r="D164" s="18" t="s">
        <v>137</v>
      </c>
      <c r="E164" s="17" t="s">
        <v>708</v>
      </c>
      <c r="F164" s="34" t="s">
        <v>595</v>
      </c>
      <c r="G164" s="34">
        <v>60</v>
      </c>
      <c r="H164" s="31">
        <v>1</v>
      </c>
      <c r="I164" s="39" t="s">
        <v>731</v>
      </c>
      <c r="J164" s="40"/>
      <c r="K164" s="39" t="s">
        <v>731</v>
      </c>
      <c r="L164" s="21" t="s">
        <v>160</v>
      </c>
      <c r="M164" s="21"/>
      <c r="N164" s="33"/>
      <c r="O164" s="17" t="s">
        <v>449</v>
      </c>
      <c r="P164" s="41">
        <v>44</v>
      </c>
      <c r="Q164" s="41">
        <v>51.919999999999995</v>
      </c>
      <c r="R164" s="20"/>
      <c r="S164" s="50"/>
      <c r="T164" s="31"/>
      <c r="U164" s="31"/>
      <c r="V164" s="31"/>
      <c r="W164" s="31"/>
      <c r="X164" s="31"/>
      <c r="Y164" s="76">
        <v>40</v>
      </c>
      <c r="Z164" s="76">
        <f t="shared" si="36"/>
        <v>47.199999999999996</v>
      </c>
      <c r="AA164" s="41">
        <v>40</v>
      </c>
      <c r="AB164" s="76">
        <f t="shared" si="37"/>
        <v>47.199999999999996</v>
      </c>
      <c r="AC164" s="30" t="s">
        <v>164</v>
      </c>
      <c r="AD164" s="21" t="s">
        <v>114</v>
      </c>
      <c r="AE164" s="31" t="s">
        <v>264</v>
      </c>
      <c r="AF164" s="37" t="s">
        <v>135</v>
      </c>
      <c r="AG164" s="61">
        <v>41652</v>
      </c>
      <c r="AH164" s="61">
        <v>41683</v>
      </c>
      <c r="AI164" s="42"/>
      <c r="AJ164" s="42"/>
      <c r="AK164" s="43" t="s">
        <v>596</v>
      </c>
      <c r="AL164" s="21" t="s">
        <v>123</v>
      </c>
      <c r="AM164" s="17">
        <v>879</v>
      </c>
      <c r="AN164" s="37" t="s">
        <v>124</v>
      </c>
      <c r="AO164" s="81">
        <v>1</v>
      </c>
      <c r="AP164" s="18" t="s">
        <v>263</v>
      </c>
      <c r="AQ164" s="30" t="s">
        <v>244</v>
      </c>
      <c r="AR164" s="38">
        <v>41698</v>
      </c>
      <c r="AS164" s="38">
        <v>41698</v>
      </c>
      <c r="AT164" s="44" t="s">
        <v>571</v>
      </c>
      <c r="AU164" s="21">
        <v>2014</v>
      </c>
      <c r="AV164" s="36"/>
      <c r="AW164" s="31" t="s">
        <v>109</v>
      </c>
      <c r="AX164" s="36"/>
      <c r="AY164" s="31">
        <v>2014</v>
      </c>
      <c r="AZ164" s="45"/>
      <c r="BA164" s="17"/>
      <c r="BB164" s="45"/>
      <c r="BC164" s="46"/>
      <c r="BD164" s="20"/>
      <c r="BE164" s="47"/>
      <c r="BF164" s="47"/>
      <c r="BG164" s="47"/>
      <c r="BH164" s="45"/>
      <c r="BI164" s="45"/>
    </row>
    <row r="165" spans="1:61" ht="75">
      <c r="A165" s="31">
        <v>8</v>
      </c>
      <c r="B165" s="122">
        <v>158</v>
      </c>
      <c r="C165" s="17" t="s">
        <v>114</v>
      </c>
      <c r="D165" s="21" t="s">
        <v>144</v>
      </c>
      <c r="E165" s="17" t="s">
        <v>708</v>
      </c>
      <c r="F165" s="34" t="s">
        <v>595</v>
      </c>
      <c r="G165" s="34">
        <v>60</v>
      </c>
      <c r="H165" s="31">
        <v>1</v>
      </c>
      <c r="I165" s="39" t="s">
        <v>731</v>
      </c>
      <c r="J165" s="40"/>
      <c r="K165" s="39" t="s">
        <v>731</v>
      </c>
      <c r="L165" s="21" t="s">
        <v>160</v>
      </c>
      <c r="M165" s="21"/>
      <c r="N165" s="33"/>
      <c r="O165" s="17" t="s">
        <v>449</v>
      </c>
      <c r="P165" s="41">
        <v>88</v>
      </c>
      <c r="Q165" s="41">
        <v>103.83999999999999</v>
      </c>
      <c r="R165" s="20"/>
      <c r="S165" s="50"/>
      <c r="T165" s="31"/>
      <c r="U165" s="31"/>
      <c r="V165" s="31"/>
      <c r="W165" s="31"/>
      <c r="X165" s="31"/>
      <c r="Y165" s="76">
        <v>80</v>
      </c>
      <c r="Z165" s="76">
        <f t="shared" si="36"/>
        <v>94.399999999999991</v>
      </c>
      <c r="AA165" s="41">
        <v>80</v>
      </c>
      <c r="AB165" s="76">
        <f t="shared" si="37"/>
        <v>94.399999999999991</v>
      </c>
      <c r="AC165" s="30" t="s">
        <v>164</v>
      </c>
      <c r="AD165" s="21" t="s">
        <v>114</v>
      </c>
      <c r="AE165" s="31" t="s">
        <v>264</v>
      </c>
      <c r="AF165" s="37" t="s">
        <v>135</v>
      </c>
      <c r="AG165" s="61">
        <v>41652</v>
      </c>
      <c r="AH165" s="61">
        <v>41683</v>
      </c>
      <c r="AI165" s="42"/>
      <c r="AJ165" s="42"/>
      <c r="AK165" s="43" t="s">
        <v>596</v>
      </c>
      <c r="AL165" s="21" t="s">
        <v>123</v>
      </c>
      <c r="AM165" s="37">
        <v>876</v>
      </c>
      <c r="AN165" s="37" t="s">
        <v>124</v>
      </c>
      <c r="AO165" s="37">
        <v>1</v>
      </c>
      <c r="AP165" s="18">
        <v>90</v>
      </c>
      <c r="AQ165" s="30" t="s">
        <v>133</v>
      </c>
      <c r="AR165" s="38">
        <v>41698</v>
      </c>
      <c r="AS165" s="38">
        <v>41698</v>
      </c>
      <c r="AT165" s="44" t="s">
        <v>571</v>
      </c>
      <c r="AU165" s="21">
        <v>2014</v>
      </c>
      <c r="AV165" s="36"/>
      <c r="AW165" s="31" t="s">
        <v>109</v>
      </c>
      <c r="AX165" s="36"/>
      <c r="AY165" s="31">
        <v>2014</v>
      </c>
      <c r="AZ165" s="45"/>
      <c r="BA165" s="17"/>
      <c r="BB165" s="45"/>
      <c r="BC165" s="46"/>
      <c r="BD165" s="20"/>
      <c r="BE165" s="47"/>
      <c r="BF165" s="47"/>
      <c r="BG165" s="47"/>
      <c r="BH165" s="45"/>
      <c r="BI165" s="45"/>
    </row>
    <row r="166" spans="1:61" ht="75">
      <c r="A166" s="31">
        <v>8</v>
      </c>
      <c r="B166" s="122">
        <v>159</v>
      </c>
      <c r="C166" s="17" t="s">
        <v>114</v>
      </c>
      <c r="D166" s="18" t="s">
        <v>115</v>
      </c>
      <c r="E166" s="17" t="s">
        <v>708</v>
      </c>
      <c r="F166" s="34" t="s">
        <v>595</v>
      </c>
      <c r="G166" s="34">
        <v>60</v>
      </c>
      <c r="H166" s="31">
        <v>1</v>
      </c>
      <c r="I166" s="39" t="s">
        <v>731</v>
      </c>
      <c r="J166" s="40"/>
      <c r="K166" s="39" t="s">
        <v>731</v>
      </c>
      <c r="L166" s="21" t="s">
        <v>160</v>
      </c>
      <c r="M166" s="21"/>
      <c r="N166" s="33"/>
      <c r="O166" s="17" t="s">
        <v>449</v>
      </c>
      <c r="P166" s="41">
        <v>55.704000000000008</v>
      </c>
      <c r="Q166" s="41">
        <v>65.730720000000005</v>
      </c>
      <c r="R166" s="20"/>
      <c r="S166" s="50"/>
      <c r="T166" s="31"/>
      <c r="U166" s="31"/>
      <c r="V166" s="31"/>
      <c r="W166" s="31"/>
      <c r="X166" s="31"/>
      <c r="Y166" s="76">
        <v>50.64</v>
      </c>
      <c r="Z166" s="76">
        <f t="shared" si="36"/>
        <v>59.755199999999995</v>
      </c>
      <c r="AA166" s="41">
        <v>50.64</v>
      </c>
      <c r="AB166" s="76">
        <f t="shared" si="37"/>
        <v>59.755199999999995</v>
      </c>
      <c r="AC166" s="30" t="s">
        <v>164</v>
      </c>
      <c r="AD166" s="21" t="s">
        <v>114</v>
      </c>
      <c r="AE166" s="31" t="s">
        <v>264</v>
      </c>
      <c r="AF166" s="37" t="s">
        <v>135</v>
      </c>
      <c r="AG166" s="61">
        <v>41652</v>
      </c>
      <c r="AH166" s="61">
        <v>41683</v>
      </c>
      <c r="AI166" s="42"/>
      <c r="AJ166" s="42"/>
      <c r="AK166" s="43" t="s">
        <v>596</v>
      </c>
      <c r="AL166" s="21" t="s">
        <v>123</v>
      </c>
      <c r="AM166" s="37">
        <v>876</v>
      </c>
      <c r="AN166" s="37" t="s">
        <v>124</v>
      </c>
      <c r="AO166" s="37">
        <v>1</v>
      </c>
      <c r="AP166" s="18" t="s">
        <v>139</v>
      </c>
      <c r="AQ166" s="30" t="s">
        <v>140</v>
      </c>
      <c r="AR166" s="38">
        <v>41698</v>
      </c>
      <c r="AS166" s="38">
        <v>41698</v>
      </c>
      <c r="AT166" s="44" t="s">
        <v>571</v>
      </c>
      <c r="AU166" s="21">
        <v>2014</v>
      </c>
      <c r="AV166" s="36"/>
      <c r="AW166" s="31" t="s">
        <v>109</v>
      </c>
      <c r="AX166" s="36"/>
      <c r="AY166" s="31">
        <v>2014</v>
      </c>
      <c r="AZ166" s="45"/>
      <c r="BA166" s="17"/>
      <c r="BB166" s="45"/>
      <c r="BC166" s="46"/>
      <c r="BD166" s="20"/>
      <c r="BE166" s="47"/>
      <c r="BF166" s="47"/>
      <c r="BG166" s="47"/>
      <c r="BH166" s="45"/>
      <c r="BI166" s="45"/>
    </row>
    <row r="167" spans="1:61" ht="75">
      <c r="A167" s="31">
        <v>8</v>
      </c>
      <c r="B167" s="122">
        <v>160</v>
      </c>
      <c r="C167" s="17" t="s">
        <v>114</v>
      </c>
      <c r="D167" s="18" t="s">
        <v>145</v>
      </c>
      <c r="E167" s="17" t="s">
        <v>708</v>
      </c>
      <c r="F167" s="34" t="s">
        <v>595</v>
      </c>
      <c r="G167" s="34">
        <v>60</v>
      </c>
      <c r="H167" s="31">
        <v>1</v>
      </c>
      <c r="I167" s="39" t="s">
        <v>731</v>
      </c>
      <c r="J167" s="40"/>
      <c r="K167" s="39" t="s">
        <v>731</v>
      </c>
      <c r="L167" s="21" t="s">
        <v>160</v>
      </c>
      <c r="M167" s="21"/>
      <c r="N167" s="33"/>
      <c r="O167" s="17" t="s">
        <v>449</v>
      </c>
      <c r="P167" s="41">
        <v>55.000000000000007</v>
      </c>
      <c r="Q167" s="41">
        <v>64.900000000000006</v>
      </c>
      <c r="R167" s="20"/>
      <c r="S167" s="50"/>
      <c r="T167" s="31"/>
      <c r="U167" s="31"/>
      <c r="V167" s="31"/>
      <c r="W167" s="31"/>
      <c r="X167" s="31"/>
      <c r="Y167" s="76">
        <v>50</v>
      </c>
      <c r="Z167" s="76">
        <f t="shared" si="36"/>
        <v>59</v>
      </c>
      <c r="AA167" s="41">
        <v>50</v>
      </c>
      <c r="AB167" s="76">
        <f t="shared" si="37"/>
        <v>59</v>
      </c>
      <c r="AC167" s="30" t="s">
        <v>164</v>
      </c>
      <c r="AD167" s="21" t="s">
        <v>114</v>
      </c>
      <c r="AE167" s="31" t="s">
        <v>264</v>
      </c>
      <c r="AF167" s="37" t="s">
        <v>135</v>
      </c>
      <c r="AG167" s="61">
        <v>41652</v>
      </c>
      <c r="AH167" s="61">
        <v>41683</v>
      </c>
      <c r="AI167" s="42"/>
      <c r="AJ167" s="42"/>
      <c r="AK167" s="43" t="s">
        <v>596</v>
      </c>
      <c r="AL167" s="21" t="s">
        <v>123</v>
      </c>
      <c r="AM167" s="37">
        <v>876</v>
      </c>
      <c r="AN167" s="37" t="s">
        <v>124</v>
      </c>
      <c r="AO167" s="37">
        <v>1</v>
      </c>
      <c r="AP167" s="18" t="s">
        <v>152</v>
      </c>
      <c r="AQ167" s="30" t="s">
        <v>153</v>
      </c>
      <c r="AR167" s="38">
        <v>41698</v>
      </c>
      <c r="AS167" s="38">
        <v>41698</v>
      </c>
      <c r="AT167" s="44" t="s">
        <v>571</v>
      </c>
      <c r="AU167" s="21">
        <v>2014</v>
      </c>
      <c r="AV167" s="36"/>
      <c r="AW167" s="31" t="s">
        <v>109</v>
      </c>
      <c r="AX167" s="36"/>
      <c r="AY167" s="31">
        <v>2014</v>
      </c>
      <c r="AZ167" s="45"/>
      <c r="BA167" s="17"/>
      <c r="BB167" s="45"/>
      <c r="BC167" s="46"/>
      <c r="BD167" s="20"/>
      <c r="BE167" s="47"/>
      <c r="BF167" s="47"/>
      <c r="BG167" s="47"/>
      <c r="BH167" s="45"/>
      <c r="BI167" s="45"/>
    </row>
    <row r="168" spans="1:61" ht="75">
      <c r="A168" s="31">
        <v>8</v>
      </c>
      <c r="B168" s="122">
        <v>161</v>
      </c>
      <c r="C168" s="17" t="s">
        <v>114</v>
      </c>
      <c r="D168" s="17" t="s">
        <v>686</v>
      </c>
      <c r="E168" s="17" t="s">
        <v>708</v>
      </c>
      <c r="F168" s="34" t="s">
        <v>595</v>
      </c>
      <c r="G168" s="34">
        <v>60</v>
      </c>
      <c r="H168" s="31">
        <v>1</v>
      </c>
      <c r="I168" s="39" t="s">
        <v>732</v>
      </c>
      <c r="J168" s="40"/>
      <c r="K168" s="39" t="s">
        <v>732</v>
      </c>
      <c r="L168" s="21" t="s">
        <v>160</v>
      </c>
      <c r="M168" s="21"/>
      <c r="N168" s="33"/>
      <c r="O168" s="17" t="s">
        <v>449</v>
      </c>
      <c r="P168" s="41">
        <v>22</v>
      </c>
      <c r="Q168" s="41">
        <v>25.959999999999997</v>
      </c>
      <c r="R168" s="20"/>
      <c r="S168" s="50"/>
      <c r="T168" s="31"/>
      <c r="U168" s="31"/>
      <c r="V168" s="31"/>
      <c r="W168" s="31"/>
      <c r="X168" s="31"/>
      <c r="Y168" s="76">
        <v>20</v>
      </c>
      <c r="Z168" s="76">
        <f t="shared" si="36"/>
        <v>23.599999999999998</v>
      </c>
      <c r="AA168" s="41">
        <v>20</v>
      </c>
      <c r="AB168" s="76">
        <f t="shared" si="37"/>
        <v>23.599999999999998</v>
      </c>
      <c r="AC168" s="30" t="s">
        <v>164</v>
      </c>
      <c r="AD168" s="21" t="s">
        <v>114</v>
      </c>
      <c r="AE168" s="36" t="s">
        <v>264</v>
      </c>
      <c r="AF168" s="37" t="s">
        <v>135</v>
      </c>
      <c r="AG168" s="61">
        <v>41652</v>
      </c>
      <c r="AH168" s="61">
        <v>41683</v>
      </c>
      <c r="AI168" s="42"/>
      <c r="AJ168" s="42"/>
      <c r="AK168" s="43" t="s">
        <v>596</v>
      </c>
      <c r="AL168" s="21" t="s">
        <v>123</v>
      </c>
      <c r="AM168" s="37">
        <v>876</v>
      </c>
      <c r="AN168" s="37" t="s">
        <v>124</v>
      </c>
      <c r="AO168" s="37">
        <v>1</v>
      </c>
      <c r="AP168" s="49">
        <v>83</v>
      </c>
      <c r="AQ168" s="30" t="s">
        <v>141</v>
      </c>
      <c r="AR168" s="38">
        <v>41698</v>
      </c>
      <c r="AS168" s="38">
        <v>41698</v>
      </c>
      <c r="AT168" s="44" t="s">
        <v>571</v>
      </c>
      <c r="AU168" s="21">
        <v>2014</v>
      </c>
      <c r="AV168" s="36"/>
      <c r="AW168" s="31" t="s">
        <v>109</v>
      </c>
      <c r="AX168" s="36"/>
      <c r="AY168" s="31">
        <v>2014</v>
      </c>
      <c r="AZ168" s="45"/>
      <c r="BA168" s="17"/>
      <c r="BB168" s="45"/>
      <c r="BC168" s="46"/>
      <c r="BD168" s="20"/>
      <c r="BE168" s="47"/>
      <c r="BF168" s="47"/>
      <c r="BG168" s="47"/>
      <c r="BH168" s="45"/>
      <c r="BI168" s="45"/>
    </row>
    <row r="169" spans="1:61" ht="75">
      <c r="A169" s="31">
        <v>8</v>
      </c>
      <c r="B169" s="122">
        <v>162</v>
      </c>
      <c r="C169" s="17" t="s">
        <v>114</v>
      </c>
      <c r="D169" s="18" t="s">
        <v>137</v>
      </c>
      <c r="E169" s="17" t="s">
        <v>708</v>
      </c>
      <c r="F169" s="34" t="s">
        <v>595</v>
      </c>
      <c r="G169" s="34">
        <v>60</v>
      </c>
      <c r="H169" s="31">
        <v>1</v>
      </c>
      <c r="I169" s="39" t="s">
        <v>732</v>
      </c>
      <c r="J169" s="40"/>
      <c r="K169" s="39" t="s">
        <v>732</v>
      </c>
      <c r="L169" s="21" t="s">
        <v>160</v>
      </c>
      <c r="M169" s="21"/>
      <c r="N169" s="33"/>
      <c r="O169" s="17" t="s">
        <v>449</v>
      </c>
      <c r="P169" s="41">
        <v>11</v>
      </c>
      <c r="Q169" s="41">
        <v>12.979999999999999</v>
      </c>
      <c r="R169" s="20"/>
      <c r="S169" s="50"/>
      <c r="T169" s="31"/>
      <c r="U169" s="31"/>
      <c r="V169" s="31"/>
      <c r="W169" s="31"/>
      <c r="X169" s="31"/>
      <c r="Y169" s="76">
        <v>10</v>
      </c>
      <c r="Z169" s="76">
        <f t="shared" si="36"/>
        <v>11.799999999999999</v>
      </c>
      <c r="AA169" s="41">
        <v>10</v>
      </c>
      <c r="AB169" s="76">
        <f t="shared" si="37"/>
        <v>11.799999999999999</v>
      </c>
      <c r="AC169" s="30" t="s">
        <v>164</v>
      </c>
      <c r="AD169" s="21" t="s">
        <v>114</v>
      </c>
      <c r="AE169" s="36" t="s">
        <v>264</v>
      </c>
      <c r="AF169" s="37" t="s">
        <v>135</v>
      </c>
      <c r="AG169" s="61">
        <v>41652</v>
      </c>
      <c r="AH169" s="61">
        <v>41683</v>
      </c>
      <c r="AI169" s="42"/>
      <c r="AJ169" s="42"/>
      <c r="AK169" s="43" t="s">
        <v>596</v>
      </c>
      <c r="AL169" s="21" t="s">
        <v>123</v>
      </c>
      <c r="AM169" s="17">
        <v>879</v>
      </c>
      <c r="AN169" s="37" t="s">
        <v>124</v>
      </c>
      <c r="AO169" s="81">
        <v>1</v>
      </c>
      <c r="AP169" s="18" t="s">
        <v>263</v>
      </c>
      <c r="AQ169" s="30" t="s">
        <v>244</v>
      </c>
      <c r="AR169" s="38">
        <v>41698</v>
      </c>
      <c r="AS169" s="38">
        <v>41698</v>
      </c>
      <c r="AT169" s="44" t="s">
        <v>571</v>
      </c>
      <c r="AU169" s="21">
        <v>2014</v>
      </c>
      <c r="AV169" s="36"/>
      <c r="AW169" s="31" t="s">
        <v>109</v>
      </c>
      <c r="AX169" s="36"/>
      <c r="AY169" s="31">
        <v>2014</v>
      </c>
      <c r="AZ169" s="45"/>
      <c r="BA169" s="17"/>
      <c r="BB169" s="45"/>
      <c r="BC169" s="46"/>
      <c r="BD169" s="20"/>
      <c r="BE169" s="47"/>
      <c r="BF169" s="47"/>
      <c r="BG169" s="47"/>
      <c r="BH169" s="45"/>
      <c r="BI169" s="45"/>
    </row>
    <row r="170" spans="1:61" ht="75">
      <c r="A170" s="31">
        <v>8</v>
      </c>
      <c r="B170" s="122">
        <v>163</v>
      </c>
      <c r="C170" s="17" t="s">
        <v>114</v>
      </c>
      <c r="D170" s="21" t="s">
        <v>144</v>
      </c>
      <c r="E170" s="17" t="s">
        <v>708</v>
      </c>
      <c r="F170" s="34" t="s">
        <v>595</v>
      </c>
      <c r="G170" s="34">
        <v>60</v>
      </c>
      <c r="H170" s="31">
        <v>1</v>
      </c>
      <c r="I170" s="39" t="s">
        <v>732</v>
      </c>
      <c r="J170" s="40"/>
      <c r="K170" s="39" t="s">
        <v>732</v>
      </c>
      <c r="L170" s="21" t="s">
        <v>160</v>
      </c>
      <c r="M170" s="21"/>
      <c r="N170" s="33"/>
      <c r="O170" s="17" t="s">
        <v>449</v>
      </c>
      <c r="P170" s="41">
        <v>88</v>
      </c>
      <c r="Q170" s="41">
        <v>103.83999999999999</v>
      </c>
      <c r="R170" s="20"/>
      <c r="S170" s="50"/>
      <c r="T170" s="31"/>
      <c r="U170" s="31"/>
      <c r="V170" s="31"/>
      <c r="W170" s="31"/>
      <c r="X170" s="31"/>
      <c r="Y170" s="76">
        <v>80</v>
      </c>
      <c r="Z170" s="76">
        <f t="shared" si="36"/>
        <v>94.399999999999991</v>
      </c>
      <c r="AA170" s="41">
        <v>80</v>
      </c>
      <c r="AB170" s="76">
        <f t="shared" si="37"/>
        <v>94.399999999999991</v>
      </c>
      <c r="AC170" s="30" t="s">
        <v>164</v>
      </c>
      <c r="AD170" s="21" t="s">
        <v>114</v>
      </c>
      <c r="AE170" s="36" t="s">
        <v>264</v>
      </c>
      <c r="AF170" s="37" t="s">
        <v>135</v>
      </c>
      <c r="AG170" s="61">
        <v>41652</v>
      </c>
      <c r="AH170" s="61">
        <v>41683</v>
      </c>
      <c r="AI170" s="42"/>
      <c r="AJ170" s="42"/>
      <c r="AK170" s="43" t="s">
        <v>596</v>
      </c>
      <c r="AL170" s="21" t="s">
        <v>123</v>
      </c>
      <c r="AM170" s="37">
        <v>876</v>
      </c>
      <c r="AN170" s="37" t="s">
        <v>124</v>
      </c>
      <c r="AO170" s="37">
        <v>1</v>
      </c>
      <c r="AP170" s="18">
        <v>90</v>
      </c>
      <c r="AQ170" s="30" t="s">
        <v>133</v>
      </c>
      <c r="AR170" s="38">
        <v>41698</v>
      </c>
      <c r="AS170" s="38">
        <v>41698</v>
      </c>
      <c r="AT170" s="44" t="s">
        <v>571</v>
      </c>
      <c r="AU170" s="21">
        <v>2014</v>
      </c>
      <c r="AV170" s="36"/>
      <c r="AW170" s="31" t="s">
        <v>109</v>
      </c>
      <c r="AX170" s="36"/>
      <c r="AY170" s="31">
        <v>2014</v>
      </c>
      <c r="AZ170" s="45"/>
      <c r="BA170" s="17"/>
      <c r="BB170" s="45"/>
      <c r="BC170" s="46"/>
      <c r="BD170" s="20"/>
      <c r="BE170" s="47"/>
      <c r="BF170" s="47"/>
      <c r="BG170" s="47"/>
      <c r="BH170" s="45"/>
      <c r="BI170" s="45"/>
    </row>
    <row r="171" spans="1:61" ht="75">
      <c r="A171" s="31">
        <v>8</v>
      </c>
      <c r="B171" s="122">
        <v>164</v>
      </c>
      <c r="C171" s="17" t="s">
        <v>114</v>
      </c>
      <c r="D171" s="18" t="s">
        <v>115</v>
      </c>
      <c r="E171" s="17" t="s">
        <v>708</v>
      </c>
      <c r="F171" s="34" t="s">
        <v>595</v>
      </c>
      <c r="G171" s="34">
        <v>60</v>
      </c>
      <c r="H171" s="31">
        <v>1</v>
      </c>
      <c r="I171" s="39" t="s">
        <v>732</v>
      </c>
      <c r="J171" s="40"/>
      <c r="K171" s="39" t="s">
        <v>732</v>
      </c>
      <c r="L171" s="21" t="s">
        <v>160</v>
      </c>
      <c r="M171" s="21"/>
      <c r="N171" s="33"/>
      <c r="O171" s="17" t="s">
        <v>449</v>
      </c>
      <c r="P171" s="41">
        <v>330</v>
      </c>
      <c r="Q171" s="41">
        <v>389.4</v>
      </c>
      <c r="R171" s="20"/>
      <c r="S171" s="50"/>
      <c r="T171" s="31"/>
      <c r="U171" s="31"/>
      <c r="V171" s="31"/>
      <c r="W171" s="31"/>
      <c r="X171" s="31"/>
      <c r="Y171" s="76">
        <v>300</v>
      </c>
      <c r="Z171" s="76">
        <f t="shared" si="36"/>
        <v>354</v>
      </c>
      <c r="AA171" s="41">
        <v>300</v>
      </c>
      <c r="AB171" s="76">
        <f t="shared" si="37"/>
        <v>354</v>
      </c>
      <c r="AC171" s="30" t="s">
        <v>164</v>
      </c>
      <c r="AD171" s="21" t="s">
        <v>114</v>
      </c>
      <c r="AE171" s="36" t="s">
        <v>264</v>
      </c>
      <c r="AF171" s="37" t="s">
        <v>135</v>
      </c>
      <c r="AG171" s="61">
        <v>41652</v>
      </c>
      <c r="AH171" s="61">
        <v>41683</v>
      </c>
      <c r="AI171" s="42"/>
      <c r="AJ171" s="42"/>
      <c r="AK171" s="43" t="s">
        <v>596</v>
      </c>
      <c r="AL171" s="21" t="s">
        <v>123</v>
      </c>
      <c r="AM171" s="37">
        <v>876</v>
      </c>
      <c r="AN171" s="37" t="s">
        <v>124</v>
      </c>
      <c r="AO171" s="37">
        <v>1</v>
      </c>
      <c r="AP171" s="18" t="s">
        <v>139</v>
      </c>
      <c r="AQ171" s="30" t="s">
        <v>140</v>
      </c>
      <c r="AR171" s="38">
        <v>41698</v>
      </c>
      <c r="AS171" s="38">
        <v>41698</v>
      </c>
      <c r="AT171" s="44" t="s">
        <v>571</v>
      </c>
      <c r="AU171" s="21">
        <v>2014</v>
      </c>
      <c r="AV171" s="36"/>
      <c r="AW171" s="31" t="s">
        <v>109</v>
      </c>
      <c r="AX171" s="36"/>
      <c r="AY171" s="31">
        <v>2014</v>
      </c>
      <c r="AZ171" s="45"/>
      <c r="BA171" s="17"/>
      <c r="BB171" s="45"/>
      <c r="BC171" s="46"/>
      <c r="BD171" s="20"/>
      <c r="BE171" s="47"/>
      <c r="BF171" s="47"/>
      <c r="BG171" s="47"/>
      <c r="BH171" s="45"/>
      <c r="BI171" s="45"/>
    </row>
    <row r="172" spans="1:61" ht="75">
      <c r="A172" s="31">
        <v>8</v>
      </c>
      <c r="B172" s="122">
        <v>165</v>
      </c>
      <c r="C172" s="17" t="s">
        <v>114</v>
      </c>
      <c r="D172" s="17" t="s">
        <v>709</v>
      </c>
      <c r="E172" s="17" t="s">
        <v>708</v>
      </c>
      <c r="F172" s="34" t="s">
        <v>595</v>
      </c>
      <c r="G172" s="34">
        <v>60</v>
      </c>
      <c r="H172" s="31">
        <v>1</v>
      </c>
      <c r="I172" s="39" t="s">
        <v>732</v>
      </c>
      <c r="J172" s="40"/>
      <c r="K172" s="39" t="s">
        <v>732</v>
      </c>
      <c r="L172" s="21" t="s">
        <v>160</v>
      </c>
      <c r="M172" s="21"/>
      <c r="N172" s="33"/>
      <c r="O172" s="17" t="s">
        <v>449</v>
      </c>
      <c r="P172" s="41">
        <v>330</v>
      </c>
      <c r="Q172" s="41">
        <v>389.4</v>
      </c>
      <c r="R172" s="20"/>
      <c r="S172" s="50"/>
      <c r="T172" s="31"/>
      <c r="U172" s="31"/>
      <c r="V172" s="31"/>
      <c r="W172" s="31"/>
      <c r="X172" s="31"/>
      <c r="Y172" s="76">
        <v>300</v>
      </c>
      <c r="Z172" s="76">
        <f t="shared" si="36"/>
        <v>354</v>
      </c>
      <c r="AA172" s="41">
        <v>300</v>
      </c>
      <c r="AB172" s="76">
        <f t="shared" si="37"/>
        <v>354</v>
      </c>
      <c r="AC172" s="30" t="s">
        <v>164</v>
      </c>
      <c r="AD172" s="21" t="s">
        <v>114</v>
      </c>
      <c r="AE172" s="36" t="s">
        <v>264</v>
      </c>
      <c r="AF172" s="37" t="s">
        <v>135</v>
      </c>
      <c r="AG172" s="61">
        <v>41652</v>
      </c>
      <c r="AH172" s="61">
        <v>41683</v>
      </c>
      <c r="AI172" s="42"/>
      <c r="AJ172" s="42"/>
      <c r="AK172" s="43" t="s">
        <v>596</v>
      </c>
      <c r="AL172" s="21" t="s">
        <v>123</v>
      </c>
      <c r="AM172" s="37">
        <v>876</v>
      </c>
      <c r="AN172" s="37" t="s">
        <v>124</v>
      </c>
      <c r="AO172" s="37">
        <v>1</v>
      </c>
      <c r="AP172" s="18" t="s">
        <v>139</v>
      </c>
      <c r="AQ172" s="30" t="s">
        <v>140</v>
      </c>
      <c r="AR172" s="38">
        <v>41698</v>
      </c>
      <c r="AS172" s="38">
        <v>41698</v>
      </c>
      <c r="AT172" s="44" t="s">
        <v>571</v>
      </c>
      <c r="AU172" s="21">
        <v>2014</v>
      </c>
      <c r="AV172" s="36"/>
      <c r="AW172" s="31" t="s">
        <v>109</v>
      </c>
      <c r="AX172" s="36"/>
      <c r="AY172" s="31">
        <v>2014</v>
      </c>
      <c r="AZ172" s="45"/>
      <c r="BA172" s="17"/>
      <c r="BB172" s="45"/>
      <c r="BC172" s="46"/>
      <c r="BD172" s="20"/>
      <c r="BE172" s="47"/>
      <c r="BF172" s="47"/>
      <c r="BG172" s="47"/>
      <c r="BH172" s="45"/>
      <c r="BI172" s="45"/>
    </row>
    <row r="173" spans="1:61" ht="75">
      <c r="A173" s="31">
        <v>4</v>
      </c>
      <c r="B173" s="122">
        <v>166</v>
      </c>
      <c r="C173" s="17" t="s">
        <v>114</v>
      </c>
      <c r="D173" s="17" t="s">
        <v>711</v>
      </c>
      <c r="E173" s="17" t="s">
        <v>706</v>
      </c>
      <c r="F173" s="34" t="s">
        <v>524</v>
      </c>
      <c r="G173" s="34">
        <v>2230000</v>
      </c>
      <c r="H173" s="31">
        <v>1</v>
      </c>
      <c r="I173" s="39" t="s">
        <v>525</v>
      </c>
      <c r="J173" s="40"/>
      <c r="K173" s="17" t="s">
        <v>520</v>
      </c>
      <c r="L173" s="21" t="s">
        <v>160</v>
      </c>
      <c r="M173" s="21" t="s">
        <v>521</v>
      </c>
      <c r="N173" s="31" t="s">
        <v>522</v>
      </c>
      <c r="O173" s="17" t="s">
        <v>449</v>
      </c>
      <c r="P173" s="20">
        <v>1000</v>
      </c>
      <c r="Q173" s="20">
        <v>1180</v>
      </c>
      <c r="R173" s="20"/>
      <c r="S173" s="50"/>
      <c r="T173" s="31"/>
      <c r="U173" s="31"/>
      <c r="V173" s="31"/>
      <c r="W173" s="31"/>
      <c r="X173" s="31"/>
      <c r="Y173" s="41"/>
      <c r="Z173" s="41"/>
      <c r="AA173" s="20">
        <v>1000</v>
      </c>
      <c r="AB173" s="20">
        <v>1180</v>
      </c>
      <c r="AC173" s="30" t="s">
        <v>370</v>
      </c>
      <c r="AD173" s="21" t="s">
        <v>114</v>
      </c>
      <c r="AE173" s="36" t="s">
        <v>264</v>
      </c>
      <c r="AF173" s="37" t="s">
        <v>242</v>
      </c>
      <c r="AG173" s="61">
        <f t="shared" ref="AG173:AG205" si="38">AR173-60</f>
        <v>41761</v>
      </c>
      <c r="AH173" s="61">
        <f t="shared" ref="AH173:AH205" si="39">AG173+45</f>
        <v>41806</v>
      </c>
      <c r="AI173" s="42"/>
      <c r="AJ173" s="42"/>
      <c r="AK173" s="43" t="str">
        <f t="shared" ref="AK173:AK205" si="40">I173</f>
        <v>Специализированное программное обеспечение для нужд ОАО "МРСК Северного Кавказа"</v>
      </c>
      <c r="AL173" s="21" t="s">
        <v>123</v>
      </c>
      <c r="AM173" s="37">
        <v>879</v>
      </c>
      <c r="AN173" s="37" t="s">
        <v>124</v>
      </c>
      <c r="AO173" s="37">
        <v>1</v>
      </c>
      <c r="AP173" s="18" t="s">
        <v>139</v>
      </c>
      <c r="AQ173" s="30" t="s">
        <v>140</v>
      </c>
      <c r="AR173" s="38">
        <v>41821</v>
      </c>
      <c r="AS173" s="38">
        <v>41852</v>
      </c>
      <c r="AT173" s="44">
        <v>42004</v>
      </c>
      <c r="AU173" s="21">
        <v>2014</v>
      </c>
      <c r="AV173" s="36"/>
      <c r="AW173" s="31" t="s">
        <v>109</v>
      </c>
      <c r="AX173" s="36"/>
      <c r="AY173" s="31">
        <v>2014</v>
      </c>
      <c r="AZ173" s="45"/>
      <c r="BA173" s="17"/>
      <c r="BB173" s="45"/>
      <c r="BC173" s="46"/>
      <c r="BD173" s="20"/>
      <c r="BE173" s="47"/>
      <c r="BF173" s="47"/>
      <c r="BG173" s="47"/>
      <c r="BH173" s="45"/>
      <c r="BI173" s="45"/>
    </row>
    <row r="174" spans="1:61" ht="75">
      <c r="A174" s="31">
        <v>4</v>
      </c>
      <c r="B174" s="122">
        <v>167</v>
      </c>
      <c r="C174" s="17" t="s">
        <v>114</v>
      </c>
      <c r="D174" s="17" t="s">
        <v>711</v>
      </c>
      <c r="E174" s="17" t="s">
        <v>706</v>
      </c>
      <c r="F174" s="34" t="s">
        <v>527</v>
      </c>
      <c r="G174" s="34">
        <v>2230001</v>
      </c>
      <c r="H174" s="31">
        <v>1</v>
      </c>
      <c r="I174" s="39" t="s">
        <v>528</v>
      </c>
      <c r="J174" s="40"/>
      <c r="K174" s="17" t="s">
        <v>520</v>
      </c>
      <c r="L174" s="21" t="s">
        <v>160</v>
      </c>
      <c r="M174" s="21" t="s">
        <v>521</v>
      </c>
      <c r="N174" s="31" t="s">
        <v>522</v>
      </c>
      <c r="O174" s="17" t="s">
        <v>449</v>
      </c>
      <c r="P174" s="20">
        <v>1566</v>
      </c>
      <c r="Q174" s="20">
        <v>1566</v>
      </c>
      <c r="R174" s="20"/>
      <c r="S174" s="50"/>
      <c r="T174" s="31"/>
      <c r="U174" s="31"/>
      <c r="V174" s="31"/>
      <c r="W174" s="31"/>
      <c r="X174" s="31"/>
      <c r="Y174" s="41"/>
      <c r="Z174" s="41"/>
      <c r="AA174" s="20">
        <v>1566</v>
      </c>
      <c r="AB174" s="20">
        <v>1566</v>
      </c>
      <c r="AC174" s="30" t="s">
        <v>370</v>
      </c>
      <c r="AD174" s="21" t="s">
        <v>114</v>
      </c>
      <c r="AE174" s="36" t="s">
        <v>264</v>
      </c>
      <c r="AF174" s="37" t="s">
        <v>242</v>
      </c>
      <c r="AG174" s="61">
        <f t="shared" si="38"/>
        <v>41761</v>
      </c>
      <c r="AH174" s="61">
        <f t="shared" si="39"/>
        <v>41806</v>
      </c>
      <c r="AI174" s="42"/>
      <c r="AJ174" s="42"/>
      <c r="AK174" s="43" t="str">
        <f t="shared" si="40"/>
        <v>Лицензии на специализированное программное обеспечение для нужд ОАО "МРСК Северного Кавказа"</v>
      </c>
      <c r="AL174" s="21" t="s">
        <v>123</v>
      </c>
      <c r="AM174" s="37">
        <v>879</v>
      </c>
      <c r="AN174" s="37" t="s">
        <v>124</v>
      </c>
      <c r="AO174" s="37">
        <v>1</v>
      </c>
      <c r="AP174" s="18" t="s">
        <v>139</v>
      </c>
      <c r="AQ174" s="30" t="s">
        <v>140</v>
      </c>
      <c r="AR174" s="38">
        <v>41821</v>
      </c>
      <c r="AS174" s="38">
        <v>41852</v>
      </c>
      <c r="AT174" s="44">
        <v>42004</v>
      </c>
      <c r="AU174" s="21">
        <v>2014</v>
      </c>
      <c r="AV174" s="36"/>
      <c r="AW174" s="31" t="s">
        <v>109</v>
      </c>
      <c r="AX174" s="36"/>
      <c r="AY174" s="31">
        <v>2014</v>
      </c>
      <c r="AZ174" s="45"/>
      <c r="BA174" s="17"/>
      <c r="BB174" s="45"/>
      <c r="BC174" s="46"/>
      <c r="BD174" s="20"/>
      <c r="BE174" s="47"/>
      <c r="BF174" s="47"/>
      <c r="BG174" s="47"/>
      <c r="BH174" s="45"/>
      <c r="BI174" s="45"/>
    </row>
    <row r="175" spans="1:61" ht="75">
      <c r="A175" s="31">
        <v>4</v>
      </c>
      <c r="B175" s="122">
        <v>168</v>
      </c>
      <c r="C175" s="17" t="s">
        <v>114</v>
      </c>
      <c r="D175" s="17" t="s">
        <v>711</v>
      </c>
      <c r="E175" s="17" t="s">
        <v>706</v>
      </c>
      <c r="F175" s="34" t="s">
        <v>529</v>
      </c>
      <c r="G175" s="34">
        <v>2230002</v>
      </c>
      <c r="H175" s="31">
        <v>1</v>
      </c>
      <c r="I175" s="39" t="s">
        <v>530</v>
      </c>
      <c r="J175" s="40"/>
      <c r="K175" s="17" t="s">
        <v>520</v>
      </c>
      <c r="L175" s="21" t="s">
        <v>160</v>
      </c>
      <c r="M175" s="21" t="s">
        <v>521</v>
      </c>
      <c r="N175" s="31" t="s">
        <v>522</v>
      </c>
      <c r="O175" s="17" t="s">
        <v>449</v>
      </c>
      <c r="P175" s="20">
        <v>500</v>
      </c>
      <c r="Q175" s="20">
        <v>590</v>
      </c>
      <c r="R175" s="20"/>
      <c r="S175" s="50"/>
      <c r="T175" s="31"/>
      <c r="U175" s="31"/>
      <c r="V175" s="31"/>
      <c r="W175" s="31"/>
      <c r="X175" s="31"/>
      <c r="Y175" s="41"/>
      <c r="Z175" s="41"/>
      <c r="AA175" s="20">
        <v>500</v>
      </c>
      <c r="AB175" s="20">
        <v>590</v>
      </c>
      <c r="AC175" s="30" t="s">
        <v>370</v>
      </c>
      <c r="AD175" s="21" t="s">
        <v>114</v>
      </c>
      <c r="AE175" s="36" t="s">
        <v>264</v>
      </c>
      <c r="AF175" s="37" t="s">
        <v>242</v>
      </c>
      <c r="AG175" s="61">
        <f t="shared" si="38"/>
        <v>41761</v>
      </c>
      <c r="AH175" s="61">
        <f t="shared" si="39"/>
        <v>41806</v>
      </c>
      <c r="AI175" s="42"/>
      <c r="AJ175" s="42"/>
      <c r="AK175" s="43" t="str">
        <f t="shared" si="40"/>
        <v>Прикладное программное обеспечение для нужд ОАО "МРСК Северного Кавказа"</v>
      </c>
      <c r="AL175" s="21" t="s">
        <v>123</v>
      </c>
      <c r="AM175" s="37">
        <v>879</v>
      </c>
      <c r="AN175" s="37" t="s">
        <v>124</v>
      </c>
      <c r="AO175" s="37">
        <v>1</v>
      </c>
      <c r="AP175" s="18" t="s">
        <v>139</v>
      </c>
      <c r="AQ175" s="30" t="s">
        <v>140</v>
      </c>
      <c r="AR175" s="38">
        <v>41821</v>
      </c>
      <c r="AS175" s="38">
        <v>41852</v>
      </c>
      <c r="AT175" s="44">
        <v>42004</v>
      </c>
      <c r="AU175" s="21">
        <v>2014</v>
      </c>
      <c r="AV175" s="36"/>
      <c r="AW175" s="31" t="s">
        <v>109</v>
      </c>
      <c r="AX175" s="36"/>
      <c r="AY175" s="31">
        <v>2014</v>
      </c>
      <c r="AZ175" s="45"/>
      <c r="BA175" s="17"/>
      <c r="BB175" s="45"/>
      <c r="BC175" s="46"/>
      <c r="BD175" s="20"/>
      <c r="BE175" s="47"/>
      <c r="BF175" s="47"/>
      <c r="BG175" s="47"/>
      <c r="BH175" s="45"/>
      <c r="BI175" s="45"/>
    </row>
    <row r="176" spans="1:61" ht="75">
      <c r="A176" s="31">
        <v>4</v>
      </c>
      <c r="B176" s="122">
        <v>169</v>
      </c>
      <c r="C176" s="17" t="s">
        <v>114</v>
      </c>
      <c r="D176" s="17" t="s">
        <v>711</v>
      </c>
      <c r="E176" s="17" t="s">
        <v>706</v>
      </c>
      <c r="F176" s="34" t="s">
        <v>531</v>
      </c>
      <c r="G176" s="34">
        <v>2230003</v>
      </c>
      <c r="H176" s="31">
        <v>1</v>
      </c>
      <c r="I176" s="39" t="s">
        <v>532</v>
      </c>
      <c r="J176" s="40"/>
      <c r="K176" s="17" t="s">
        <v>520</v>
      </c>
      <c r="L176" s="21" t="s">
        <v>160</v>
      </c>
      <c r="M176" s="21" t="s">
        <v>521</v>
      </c>
      <c r="N176" s="31" t="s">
        <v>522</v>
      </c>
      <c r="O176" s="17" t="s">
        <v>449</v>
      </c>
      <c r="P176" s="20">
        <v>1597</v>
      </c>
      <c r="Q176" s="20">
        <v>1597</v>
      </c>
      <c r="R176" s="20"/>
      <c r="S176" s="50"/>
      <c r="T176" s="31"/>
      <c r="U176" s="31"/>
      <c r="V176" s="31"/>
      <c r="W176" s="31"/>
      <c r="X176" s="31"/>
      <c r="Y176" s="41"/>
      <c r="Z176" s="41"/>
      <c r="AA176" s="20">
        <v>1597</v>
      </c>
      <c r="AB176" s="20">
        <v>1597</v>
      </c>
      <c r="AC176" s="30" t="s">
        <v>370</v>
      </c>
      <c r="AD176" s="21" t="s">
        <v>114</v>
      </c>
      <c r="AE176" s="36" t="s">
        <v>264</v>
      </c>
      <c r="AF176" s="37" t="s">
        <v>242</v>
      </c>
      <c r="AG176" s="61">
        <f t="shared" si="38"/>
        <v>41761</v>
      </c>
      <c r="AH176" s="61">
        <f t="shared" si="39"/>
        <v>41806</v>
      </c>
      <c r="AI176" s="42"/>
      <c r="AJ176" s="42"/>
      <c r="AK176" s="43" t="str">
        <f t="shared" si="40"/>
        <v>Лицензии на программное обеспечение для нужд ОАО "МРСК Северного Кавказа"</v>
      </c>
      <c r="AL176" s="21" t="s">
        <v>123</v>
      </c>
      <c r="AM176" s="37">
        <v>879</v>
      </c>
      <c r="AN176" s="37" t="s">
        <v>124</v>
      </c>
      <c r="AO176" s="37">
        <v>1</v>
      </c>
      <c r="AP176" s="18" t="s">
        <v>139</v>
      </c>
      <c r="AQ176" s="30" t="s">
        <v>140</v>
      </c>
      <c r="AR176" s="38">
        <v>41821</v>
      </c>
      <c r="AS176" s="38">
        <v>41852</v>
      </c>
      <c r="AT176" s="44">
        <v>42004</v>
      </c>
      <c r="AU176" s="21">
        <v>2014</v>
      </c>
      <c r="AV176" s="36"/>
      <c r="AW176" s="31" t="s">
        <v>109</v>
      </c>
      <c r="AX176" s="36"/>
      <c r="AY176" s="31">
        <v>2014</v>
      </c>
      <c r="AZ176" s="45"/>
      <c r="BA176" s="17"/>
      <c r="BB176" s="45"/>
      <c r="BC176" s="46"/>
      <c r="BD176" s="20"/>
      <c r="BE176" s="47"/>
      <c r="BF176" s="47"/>
      <c r="BG176" s="47"/>
      <c r="BH176" s="45"/>
      <c r="BI176" s="45"/>
    </row>
    <row r="177" spans="1:61" ht="75">
      <c r="A177" s="31">
        <v>4</v>
      </c>
      <c r="B177" s="122">
        <v>170</v>
      </c>
      <c r="C177" s="17" t="s">
        <v>114</v>
      </c>
      <c r="D177" s="17" t="s">
        <v>711</v>
      </c>
      <c r="E177" s="17" t="s">
        <v>706</v>
      </c>
      <c r="F177" s="34" t="s">
        <v>533</v>
      </c>
      <c r="G177" s="34">
        <v>2230004</v>
      </c>
      <c r="H177" s="31">
        <v>1</v>
      </c>
      <c r="I177" s="39" t="s">
        <v>534</v>
      </c>
      <c r="J177" s="40"/>
      <c r="K177" s="17" t="s">
        <v>520</v>
      </c>
      <c r="L177" s="21" t="s">
        <v>160</v>
      </c>
      <c r="M177" s="21" t="s">
        <v>521</v>
      </c>
      <c r="N177" s="31" t="s">
        <v>522</v>
      </c>
      <c r="O177" s="17" t="s">
        <v>449</v>
      </c>
      <c r="P177" s="20">
        <v>1450</v>
      </c>
      <c r="Q177" s="20">
        <v>1450</v>
      </c>
      <c r="R177" s="20"/>
      <c r="S177" s="50"/>
      <c r="T177" s="31"/>
      <c r="U177" s="31"/>
      <c r="V177" s="31"/>
      <c r="W177" s="31"/>
      <c r="X177" s="31"/>
      <c r="Y177" s="41"/>
      <c r="Z177" s="41"/>
      <c r="AA177" s="20">
        <v>1450</v>
      </c>
      <c r="AB177" s="20">
        <v>1450</v>
      </c>
      <c r="AC177" s="30" t="s">
        <v>370</v>
      </c>
      <c r="AD177" s="21" t="s">
        <v>114</v>
      </c>
      <c r="AE177" s="36" t="s">
        <v>264</v>
      </c>
      <c r="AF177" s="37" t="s">
        <v>242</v>
      </c>
      <c r="AG177" s="61">
        <f t="shared" si="38"/>
        <v>41761</v>
      </c>
      <c r="AH177" s="61">
        <f t="shared" si="39"/>
        <v>41806</v>
      </c>
      <c r="AI177" s="42"/>
      <c r="AJ177" s="42"/>
      <c r="AK177" s="43" t="str">
        <f t="shared" si="40"/>
        <v>Программный комплекс "Гранд-смета"</v>
      </c>
      <c r="AL177" s="21" t="s">
        <v>123</v>
      </c>
      <c r="AM177" s="37">
        <v>366</v>
      </c>
      <c r="AN177" s="37" t="s">
        <v>535</v>
      </c>
      <c r="AO177" s="37">
        <v>1</v>
      </c>
      <c r="AP177" s="18" t="s">
        <v>139</v>
      </c>
      <c r="AQ177" s="30" t="s">
        <v>140</v>
      </c>
      <c r="AR177" s="38">
        <v>41821</v>
      </c>
      <c r="AS177" s="38">
        <v>41852</v>
      </c>
      <c r="AT177" s="44">
        <v>42004</v>
      </c>
      <c r="AU177" s="21">
        <v>2014</v>
      </c>
      <c r="AV177" s="36"/>
      <c r="AW177" s="31" t="s">
        <v>109</v>
      </c>
      <c r="AX177" s="36"/>
      <c r="AY177" s="31">
        <v>2014</v>
      </c>
      <c r="AZ177" s="45"/>
      <c r="BA177" s="17"/>
      <c r="BB177" s="45"/>
      <c r="BC177" s="46"/>
      <c r="BD177" s="20"/>
      <c r="BE177" s="47"/>
      <c r="BF177" s="47"/>
      <c r="BG177" s="47"/>
      <c r="BH177" s="45"/>
      <c r="BI177" s="45"/>
    </row>
    <row r="178" spans="1:61" ht="75">
      <c r="A178" s="31">
        <v>4</v>
      </c>
      <c r="B178" s="122">
        <v>171</v>
      </c>
      <c r="C178" s="17" t="s">
        <v>114</v>
      </c>
      <c r="D178" s="17" t="s">
        <v>711</v>
      </c>
      <c r="E178" s="17" t="s">
        <v>706</v>
      </c>
      <c r="F178" s="34">
        <v>72</v>
      </c>
      <c r="G178" s="34">
        <v>2232000</v>
      </c>
      <c r="H178" s="31">
        <v>1</v>
      </c>
      <c r="I178" s="39" t="s">
        <v>536</v>
      </c>
      <c r="J178" s="40"/>
      <c r="K178" s="17" t="s">
        <v>520</v>
      </c>
      <c r="L178" s="21" t="s">
        <v>160</v>
      </c>
      <c r="M178" s="21" t="s">
        <v>521</v>
      </c>
      <c r="N178" s="31" t="s">
        <v>522</v>
      </c>
      <c r="O178" s="17" t="s">
        <v>449</v>
      </c>
      <c r="P178" s="20">
        <v>2542.3728813559323</v>
      </c>
      <c r="Q178" s="20">
        <v>3000</v>
      </c>
      <c r="R178" s="20"/>
      <c r="S178" s="50"/>
      <c r="T178" s="31"/>
      <c r="U178" s="31"/>
      <c r="V178" s="31"/>
      <c r="W178" s="31"/>
      <c r="X178" s="31"/>
      <c r="Y178" s="41"/>
      <c r="Z178" s="41"/>
      <c r="AA178" s="20">
        <v>2542.3728813559323</v>
      </c>
      <c r="AB178" s="20">
        <v>3000</v>
      </c>
      <c r="AC178" s="30" t="s">
        <v>136</v>
      </c>
      <c r="AD178" s="21" t="s">
        <v>114</v>
      </c>
      <c r="AE178" s="36" t="s">
        <v>264</v>
      </c>
      <c r="AF178" s="37" t="s">
        <v>242</v>
      </c>
      <c r="AG178" s="61">
        <f t="shared" si="38"/>
        <v>41792</v>
      </c>
      <c r="AH178" s="61">
        <f t="shared" si="39"/>
        <v>41837</v>
      </c>
      <c r="AI178" s="42"/>
      <c r="AJ178" s="42"/>
      <c r="AK178" s="43" t="str">
        <f t="shared" si="40"/>
        <v>Оказание услуг по интернациональной технической поддержке лицензий EMC Documentum</v>
      </c>
      <c r="AL178" s="21" t="s">
        <v>123</v>
      </c>
      <c r="AM178" s="37">
        <v>366</v>
      </c>
      <c r="AN178" s="37" t="s">
        <v>535</v>
      </c>
      <c r="AO178" s="37">
        <v>1</v>
      </c>
      <c r="AP178" s="18" t="s">
        <v>139</v>
      </c>
      <c r="AQ178" s="30" t="s">
        <v>140</v>
      </c>
      <c r="AR178" s="38">
        <v>41852</v>
      </c>
      <c r="AS178" s="38">
        <v>41944</v>
      </c>
      <c r="AT178" s="44">
        <v>42004</v>
      </c>
      <c r="AU178" s="21">
        <v>2014</v>
      </c>
      <c r="AV178" s="36"/>
      <c r="AW178" s="31" t="s">
        <v>109</v>
      </c>
      <c r="AX178" s="36"/>
      <c r="AY178" s="31">
        <v>2014</v>
      </c>
      <c r="AZ178" s="45"/>
      <c r="BA178" s="17"/>
      <c r="BB178" s="45"/>
      <c r="BC178" s="46"/>
      <c r="BD178" s="20"/>
      <c r="BE178" s="47"/>
      <c r="BF178" s="47"/>
      <c r="BG178" s="47"/>
      <c r="BH178" s="45"/>
      <c r="BI178" s="45"/>
    </row>
    <row r="179" spans="1:61" ht="75">
      <c r="A179" s="31">
        <v>4</v>
      </c>
      <c r="B179" s="122">
        <v>172</v>
      </c>
      <c r="C179" s="40" t="s">
        <v>114</v>
      </c>
      <c r="D179" s="17" t="s">
        <v>711</v>
      </c>
      <c r="E179" s="17" t="s">
        <v>706</v>
      </c>
      <c r="F179" s="31" t="s">
        <v>524</v>
      </c>
      <c r="G179" s="31">
        <v>3020000</v>
      </c>
      <c r="H179" s="31">
        <v>1</v>
      </c>
      <c r="I179" s="32" t="s">
        <v>537</v>
      </c>
      <c r="J179" s="33"/>
      <c r="K179" s="31" t="s">
        <v>538</v>
      </c>
      <c r="L179" s="21" t="s">
        <v>160</v>
      </c>
      <c r="M179" s="48" t="s">
        <v>539</v>
      </c>
      <c r="N179" s="31" t="s">
        <v>540</v>
      </c>
      <c r="O179" s="17" t="s">
        <v>449</v>
      </c>
      <c r="P179" s="78">
        <v>5035.5508474576272</v>
      </c>
      <c r="Q179" s="78">
        <f t="shared" ref="Q179:Q205" si="41">P179*1.18</f>
        <v>5941.95</v>
      </c>
      <c r="R179" s="33"/>
      <c r="S179" s="33"/>
      <c r="T179" s="33"/>
      <c r="U179" s="33"/>
      <c r="V179" s="33"/>
      <c r="W179" s="33"/>
      <c r="X179" s="33"/>
      <c r="Y179" s="33"/>
      <c r="Z179" s="33"/>
      <c r="AA179" s="78">
        <v>5035.5508474576272</v>
      </c>
      <c r="AB179" s="78">
        <f t="shared" ref="AB179:AB205" si="42">AA179*1.18</f>
        <v>5941.95</v>
      </c>
      <c r="AC179" s="31" t="s">
        <v>121</v>
      </c>
      <c r="AD179" s="21" t="s">
        <v>114</v>
      </c>
      <c r="AE179" s="36" t="s">
        <v>264</v>
      </c>
      <c r="AF179" s="31" t="s">
        <v>242</v>
      </c>
      <c r="AG179" s="61">
        <f t="shared" si="38"/>
        <v>41792</v>
      </c>
      <c r="AH179" s="61">
        <f t="shared" si="39"/>
        <v>41837</v>
      </c>
      <c r="AI179" s="33"/>
      <c r="AJ179" s="33"/>
      <c r="AK179" s="17" t="str">
        <f t="shared" si="40"/>
        <v>Приобретение вычислительной и оргтехники (МЦ)</v>
      </c>
      <c r="AL179" s="21" t="s">
        <v>123</v>
      </c>
      <c r="AM179" s="17">
        <v>879</v>
      </c>
      <c r="AN179" s="37" t="s">
        <v>124</v>
      </c>
      <c r="AO179" s="31">
        <v>660</v>
      </c>
      <c r="AP179" s="49" t="s">
        <v>139</v>
      </c>
      <c r="AQ179" s="30" t="s">
        <v>140</v>
      </c>
      <c r="AR179" s="38">
        <v>41852</v>
      </c>
      <c r="AS179" s="38">
        <v>41883</v>
      </c>
      <c r="AT179" s="38">
        <v>42004</v>
      </c>
      <c r="AU179" s="79">
        <v>2014</v>
      </c>
      <c r="AV179" s="33"/>
      <c r="AW179" s="31" t="s">
        <v>109</v>
      </c>
      <c r="AX179" s="33"/>
      <c r="AY179" s="31">
        <v>2014</v>
      </c>
      <c r="AZ179" s="33"/>
      <c r="BA179" s="31"/>
      <c r="BB179" s="33"/>
      <c r="BC179" s="33"/>
      <c r="BD179" s="33"/>
      <c r="BE179" s="33"/>
      <c r="BF179" s="33"/>
      <c r="BG179" s="33"/>
      <c r="BH179" s="33"/>
      <c r="BI179" s="33"/>
    </row>
    <row r="180" spans="1:61" ht="75">
      <c r="A180" s="31">
        <v>4</v>
      </c>
      <c r="B180" s="122">
        <v>173</v>
      </c>
      <c r="C180" s="40" t="s">
        <v>114</v>
      </c>
      <c r="D180" s="17" t="s">
        <v>711</v>
      </c>
      <c r="E180" s="17" t="s">
        <v>706</v>
      </c>
      <c r="F180" s="31" t="s">
        <v>524</v>
      </c>
      <c r="G180" s="31">
        <v>3020000</v>
      </c>
      <c r="H180" s="31">
        <v>1</v>
      </c>
      <c r="I180" s="32" t="s">
        <v>541</v>
      </c>
      <c r="J180" s="33"/>
      <c r="K180" s="31" t="s">
        <v>538</v>
      </c>
      <c r="L180" s="18" t="s">
        <v>676</v>
      </c>
      <c r="M180" s="48"/>
      <c r="N180" s="17" t="s">
        <v>542</v>
      </c>
      <c r="O180" s="17" t="s">
        <v>449</v>
      </c>
      <c r="P180" s="78">
        <v>43880</v>
      </c>
      <c r="Q180" s="78">
        <f t="shared" si="41"/>
        <v>51778.399999999994</v>
      </c>
      <c r="R180" s="33"/>
      <c r="S180" s="33"/>
      <c r="T180" s="33"/>
      <c r="U180" s="33"/>
      <c r="V180" s="33"/>
      <c r="W180" s="33"/>
      <c r="X180" s="33"/>
      <c r="Y180" s="33"/>
      <c r="Z180" s="33"/>
      <c r="AA180" s="78">
        <v>43880</v>
      </c>
      <c r="AB180" s="78">
        <f t="shared" si="42"/>
        <v>51778.399999999994</v>
      </c>
      <c r="AC180" s="31" t="s">
        <v>121</v>
      </c>
      <c r="AD180" s="21" t="s">
        <v>114</v>
      </c>
      <c r="AE180" s="36" t="s">
        <v>264</v>
      </c>
      <c r="AF180" s="31" t="s">
        <v>242</v>
      </c>
      <c r="AG180" s="61">
        <f t="shared" si="38"/>
        <v>41792</v>
      </c>
      <c r="AH180" s="61">
        <f t="shared" si="39"/>
        <v>41837</v>
      </c>
      <c r="AI180" s="33"/>
      <c r="AJ180" s="33"/>
      <c r="AK180" s="17" t="str">
        <f t="shared" si="40"/>
        <v>Приобретение вычислительной и оргтехники (ОС)</v>
      </c>
      <c r="AL180" s="21" t="s">
        <v>123</v>
      </c>
      <c r="AM180" s="17">
        <v>879</v>
      </c>
      <c r="AN180" s="37" t="s">
        <v>124</v>
      </c>
      <c r="AO180" s="31">
        <v>520</v>
      </c>
      <c r="AP180" s="49" t="s">
        <v>139</v>
      </c>
      <c r="AQ180" s="30" t="s">
        <v>140</v>
      </c>
      <c r="AR180" s="38">
        <v>41852</v>
      </c>
      <c r="AS180" s="38">
        <v>41883</v>
      </c>
      <c r="AT180" s="38">
        <v>42004</v>
      </c>
      <c r="AU180" s="79">
        <v>2014</v>
      </c>
      <c r="AV180" s="33"/>
      <c r="AW180" s="31" t="s">
        <v>109</v>
      </c>
      <c r="AX180" s="33"/>
      <c r="AY180" s="33">
        <v>2014</v>
      </c>
      <c r="AZ180" s="33"/>
      <c r="BA180" s="31"/>
      <c r="BB180" s="40" t="s">
        <v>112</v>
      </c>
      <c r="BC180" s="33" t="s">
        <v>543</v>
      </c>
      <c r="BD180" s="33"/>
      <c r="BE180" s="33"/>
      <c r="BF180" s="33"/>
      <c r="BG180" s="33"/>
      <c r="BH180" s="33"/>
      <c r="BI180" s="33"/>
    </row>
    <row r="181" spans="1:61" ht="75">
      <c r="A181" s="31">
        <v>4</v>
      </c>
      <c r="B181" s="122">
        <v>174</v>
      </c>
      <c r="C181" s="40" t="s">
        <v>114</v>
      </c>
      <c r="D181" s="17" t="s">
        <v>711</v>
      </c>
      <c r="E181" s="17" t="s">
        <v>706</v>
      </c>
      <c r="F181" s="31">
        <v>72</v>
      </c>
      <c r="G181" s="31">
        <v>3020000</v>
      </c>
      <c r="H181" s="31">
        <v>1</v>
      </c>
      <c r="I181" s="32" t="s">
        <v>546</v>
      </c>
      <c r="J181" s="33"/>
      <c r="K181" s="31" t="s">
        <v>544</v>
      </c>
      <c r="L181" s="18" t="s">
        <v>676</v>
      </c>
      <c r="M181" s="80"/>
      <c r="N181" s="31" t="s">
        <v>544</v>
      </c>
      <c r="O181" s="17" t="s">
        <v>449</v>
      </c>
      <c r="P181" s="78">
        <v>4700</v>
      </c>
      <c r="Q181" s="78">
        <f t="shared" si="41"/>
        <v>5546</v>
      </c>
      <c r="R181" s="33"/>
      <c r="S181" s="33"/>
      <c r="T181" s="33"/>
      <c r="U181" s="33"/>
      <c r="V181" s="33"/>
      <c r="W181" s="33"/>
      <c r="X181" s="33"/>
      <c r="Y181" s="33"/>
      <c r="Z181" s="33"/>
      <c r="AA181" s="78">
        <v>10000</v>
      </c>
      <c r="AB181" s="78">
        <f t="shared" si="42"/>
        <v>11800</v>
      </c>
      <c r="AC181" s="31" t="s">
        <v>121</v>
      </c>
      <c r="AD181" s="21" t="s">
        <v>114</v>
      </c>
      <c r="AE181" s="36" t="s">
        <v>264</v>
      </c>
      <c r="AF181" s="31" t="s">
        <v>242</v>
      </c>
      <c r="AG181" s="61">
        <f t="shared" si="38"/>
        <v>41761</v>
      </c>
      <c r="AH181" s="61">
        <f t="shared" si="39"/>
        <v>41806</v>
      </c>
      <c r="AI181" s="33"/>
      <c r="AJ181" s="33"/>
      <c r="AK181" s="17" t="str">
        <f t="shared" si="40"/>
        <v xml:space="preserve">Создание централизованных ферм терминальных серверов и серверов виртуальных рабочих столов. </v>
      </c>
      <c r="AL181" s="21" t="s">
        <v>123</v>
      </c>
      <c r="AM181" s="33">
        <v>876</v>
      </c>
      <c r="AN181" s="37" t="s">
        <v>124</v>
      </c>
      <c r="AO181" s="31">
        <v>1</v>
      </c>
      <c r="AP181" s="49" t="s">
        <v>139</v>
      </c>
      <c r="AQ181" s="30" t="s">
        <v>140</v>
      </c>
      <c r="AR181" s="38">
        <v>41821</v>
      </c>
      <c r="AS181" s="38">
        <v>41821</v>
      </c>
      <c r="AT181" s="38">
        <v>42004</v>
      </c>
      <c r="AU181" s="79">
        <v>2014</v>
      </c>
      <c r="AV181" s="33"/>
      <c r="AW181" s="31" t="s">
        <v>109</v>
      </c>
      <c r="AX181" s="33"/>
      <c r="AY181" s="33">
        <v>2014</v>
      </c>
      <c r="AZ181" s="33"/>
      <c r="BA181" s="17" t="s">
        <v>546</v>
      </c>
      <c r="BB181" s="40" t="s">
        <v>545</v>
      </c>
      <c r="BC181" s="33" t="s">
        <v>543</v>
      </c>
      <c r="BD181" s="33"/>
      <c r="BE181" s="33"/>
      <c r="BF181" s="33"/>
      <c r="BG181" s="33"/>
      <c r="BH181" s="33"/>
      <c r="BI181" s="33"/>
    </row>
    <row r="182" spans="1:61" ht="75">
      <c r="A182" s="31">
        <v>4</v>
      </c>
      <c r="B182" s="122">
        <v>175</v>
      </c>
      <c r="C182" s="40" t="s">
        <v>114</v>
      </c>
      <c r="D182" s="17" t="s">
        <v>686</v>
      </c>
      <c r="E182" s="17" t="s">
        <v>706</v>
      </c>
      <c r="F182" s="31" t="s">
        <v>524</v>
      </c>
      <c r="G182" s="31">
        <v>3020000</v>
      </c>
      <c r="H182" s="31">
        <v>1</v>
      </c>
      <c r="I182" s="32" t="s">
        <v>610</v>
      </c>
      <c r="J182" s="33"/>
      <c r="K182" s="17" t="s">
        <v>611</v>
      </c>
      <c r="L182" s="21" t="s">
        <v>160</v>
      </c>
      <c r="M182" s="48" t="s">
        <v>612</v>
      </c>
      <c r="N182" s="17" t="s">
        <v>613</v>
      </c>
      <c r="O182" s="17" t="s">
        <v>449</v>
      </c>
      <c r="P182" s="78">
        <v>442.36313559322036</v>
      </c>
      <c r="Q182" s="78">
        <f t="shared" si="41"/>
        <v>521.98850000000004</v>
      </c>
      <c r="R182" s="33"/>
      <c r="S182" s="33"/>
      <c r="T182" s="33"/>
      <c r="U182" s="33"/>
      <c r="V182" s="33"/>
      <c r="W182" s="33"/>
      <c r="X182" s="33"/>
      <c r="Y182" s="33"/>
      <c r="Z182" s="33"/>
      <c r="AA182" s="78">
        <v>442.36313559322036</v>
      </c>
      <c r="AB182" s="78">
        <f t="shared" si="42"/>
        <v>521.98850000000004</v>
      </c>
      <c r="AC182" s="31" t="s">
        <v>370</v>
      </c>
      <c r="AD182" s="21" t="s">
        <v>114</v>
      </c>
      <c r="AE182" s="36" t="s">
        <v>264</v>
      </c>
      <c r="AF182" s="31" t="s">
        <v>242</v>
      </c>
      <c r="AG182" s="61">
        <v>41609</v>
      </c>
      <c r="AH182" s="61">
        <f t="shared" si="39"/>
        <v>41654</v>
      </c>
      <c r="AI182" s="33"/>
      <c r="AJ182" s="33"/>
      <c r="AK182" s="17" t="str">
        <f t="shared" si="40"/>
        <v>Расходные материалы и ЗИП для оргтехники 1 полугодие</v>
      </c>
      <c r="AL182" s="21" t="s">
        <v>123</v>
      </c>
      <c r="AM182" s="17">
        <v>879</v>
      </c>
      <c r="AN182" s="37" t="s">
        <v>124</v>
      </c>
      <c r="AO182" s="81">
        <f>1500*AA182/4617</f>
        <v>143.71771786654332</v>
      </c>
      <c r="AP182" s="49">
        <v>83</v>
      </c>
      <c r="AQ182" s="30" t="s">
        <v>141</v>
      </c>
      <c r="AR182" s="38">
        <v>41649</v>
      </c>
      <c r="AS182" s="38">
        <v>41649</v>
      </c>
      <c r="AT182" s="38">
        <v>41821</v>
      </c>
      <c r="AU182" s="79">
        <v>2014</v>
      </c>
      <c r="AV182" s="33"/>
      <c r="AW182" s="31" t="s">
        <v>109</v>
      </c>
      <c r="AX182" s="33"/>
      <c r="AY182" s="31">
        <v>2014</v>
      </c>
      <c r="AZ182" s="33"/>
      <c r="BA182" s="31"/>
      <c r="BB182" s="33"/>
      <c r="BC182" s="33"/>
      <c r="BD182" s="33"/>
      <c r="BE182" s="33"/>
      <c r="BF182" s="33"/>
      <c r="BG182" s="33"/>
      <c r="BH182" s="33"/>
      <c r="BI182" s="33"/>
    </row>
    <row r="183" spans="1:61" ht="75">
      <c r="A183" s="31">
        <v>4</v>
      </c>
      <c r="B183" s="122">
        <v>176</v>
      </c>
      <c r="C183" s="17" t="s">
        <v>114</v>
      </c>
      <c r="D183" s="17" t="s">
        <v>137</v>
      </c>
      <c r="E183" s="17" t="s">
        <v>706</v>
      </c>
      <c r="F183" s="31" t="s">
        <v>524</v>
      </c>
      <c r="G183" s="31">
        <v>3020000</v>
      </c>
      <c r="H183" s="31">
        <v>1</v>
      </c>
      <c r="I183" s="32" t="s">
        <v>610</v>
      </c>
      <c r="J183" s="33"/>
      <c r="K183" s="17" t="s">
        <v>611</v>
      </c>
      <c r="L183" s="21" t="s">
        <v>160</v>
      </c>
      <c r="M183" s="48" t="s">
        <v>612</v>
      </c>
      <c r="N183" s="17" t="s">
        <v>613</v>
      </c>
      <c r="O183" s="17" t="s">
        <v>449</v>
      </c>
      <c r="P183" s="78">
        <v>626.22881355932202</v>
      </c>
      <c r="Q183" s="78">
        <f t="shared" si="41"/>
        <v>738.94999999999993</v>
      </c>
      <c r="R183" s="33"/>
      <c r="S183" s="33"/>
      <c r="T183" s="33"/>
      <c r="U183" s="33"/>
      <c r="V183" s="33"/>
      <c r="W183" s="33"/>
      <c r="X183" s="33"/>
      <c r="Y183" s="33"/>
      <c r="Z183" s="33"/>
      <c r="AA183" s="78">
        <v>626.22881355932202</v>
      </c>
      <c r="AB183" s="78">
        <f t="shared" si="42"/>
        <v>738.94999999999993</v>
      </c>
      <c r="AC183" s="31" t="s">
        <v>370</v>
      </c>
      <c r="AD183" s="21" t="s">
        <v>114</v>
      </c>
      <c r="AE183" s="36" t="s">
        <v>264</v>
      </c>
      <c r="AF183" s="31" t="s">
        <v>242</v>
      </c>
      <c r="AG183" s="61">
        <v>41609</v>
      </c>
      <c r="AH183" s="61">
        <f t="shared" si="39"/>
        <v>41654</v>
      </c>
      <c r="AI183" s="33"/>
      <c r="AJ183" s="33"/>
      <c r="AK183" s="17" t="str">
        <f t="shared" si="40"/>
        <v>Расходные материалы и ЗИП для оргтехники 1 полугодие</v>
      </c>
      <c r="AL183" s="21" t="s">
        <v>123</v>
      </c>
      <c r="AM183" s="17">
        <v>879</v>
      </c>
      <c r="AN183" s="37" t="s">
        <v>124</v>
      </c>
      <c r="AO183" s="81">
        <v>1</v>
      </c>
      <c r="AP183" s="49">
        <v>91</v>
      </c>
      <c r="AQ183" s="30" t="s">
        <v>244</v>
      </c>
      <c r="AR183" s="38">
        <v>41649</v>
      </c>
      <c r="AS183" s="38">
        <v>41649</v>
      </c>
      <c r="AT183" s="38">
        <v>41821</v>
      </c>
      <c r="AU183" s="79">
        <v>2014</v>
      </c>
      <c r="AV183" s="33"/>
      <c r="AW183" s="31" t="s">
        <v>109</v>
      </c>
      <c r="AX183" s="33"/>
      <c r="AY183" s="31">
        <v>2014</v>
      </c>
      <c r="AZ183" s="33"/>
      <c r="BA183" s="31"/>
      <c r="BB183" s="33"/>
      <c r="BC183" s="33"/>
      <c r="BD183" s="33"/>
      <c r="BE183" s="33"/>
      <c r="BF183" s="33"/>
      <c r="BG183" s="33"/>
      <c r="BH183" s="33"/>
      <c r="BI183" s="33"/>
    </row>
    <row r="184" spans="1:61" ht="75">
      <c r="A184" s="31">
        <v>4</v>
      </c>
      <c r="B184" s="122">
        <v>177</v>
      </c>
      <c r="C184" s="40" t="s">
        <v>114</v>
      </c>
      <c r="D184" s="17" t="s">
        <v>144</v>
      </c>
      <c r="E184" s="17" t="s">
        <v>706</v>
      </c>
      <c r="F184" s="31" t="s">
        <v>524</v>
      </c>
      <c r="G184" s="31">
        <v>3020000</v>
      </c>
      <c r="H184" s="31">
        <v>1</v>
      </c>
      <c r="I184" s="32" t="s">
        <v>610</v>
      </c>
      <c r="J184" s="33"/>
      <c r="K184" s="17" t="s">
        <v>611</v>
      </c>
      <c r="L184" s="21" t="s">
        <v>160</v>
      </c>
      <c r="M184" s="48" t="s">
        <v>612</v>
      </c>
      <c r="N184" s="17" t="s">
        <v>613</v>
      </c>
      <c r="O184" s="17" t="s">
        <v>449</v>
      </c>
      <c r="P184" s="78">
        <v>584.91525423728808</v>
      </c>
      <c r="Q184" s="78">
        <f t="shared" si="41"/>
        <v>690.19999999999993</v>
      </c>
      <c r="R184" s="33"/>
      <c r="S184" s="33"/>
      <c r="T184" s="33"/>
      <c r="U184" s="33"/>
      <c r="V184" s="33"/>
      <c r="W184" s="33"/>
      <c r="X184" s="33"/>
      <c r="Y184" s="33"/>
      <c r="Z184" s="33"/>
      <c r="AA184" s="78">
        <v>584.91525423728808</v>
      </c>
      <c r="AB184" s="78">
        <f t="shared" si="42"/>
        <v>690.19999999999993</v>
      </c>
      <c r="AC184" s="31" t="s">
        <v>370</v>
      </c>
      <c r="AD184" s="21" t="s">
        <v>114</v>
      </c>
      <c r="AE184" s="36" t="s">
        <v>264</v>
      </c>
      <c r="AF184" s="31" t="s">
        <v>242</v>
      </c>
      <c r="AG184" s="61">
        <v>41609</v>
      </c>
      <c r="AH184" s="61">
        <f t="shared" si="39"/>
        <v>41654</v>
      </c>
      <c r="AI184" s="33"/>
      <c r="AJ184" s="33"/>
      <c r="AK184" s="17" t="str">
        <f t="shared" si="40"/>
        <v>Расходные материалы и ЗИП для оргтехники 1 полугодие</v>
      </c>
      <c r="AL184" s="21" t="s">
        <v>123</v>
      </c>
      <c r="AM184" s="17">
        <v>879</v>
      </c>
      <c r="AN184" s="37" t="s">
        <v>124</v>
      </c>
      <c r="AO184" s="81">
        <f>1500*AA184/4617</f>
        <v>190.03094679574011</v>
      </c>
      <c r="AP184" s="18">
        <v>90</v>
      </c>
      <c r="AQ184" s="30" t="s">
        <v>133</v>
      </c>
      <c r="AR184" s="38">
        <v>41649</v>
      </c>
      <c r="AS184" s="38">
        <v>41649</v>
      </c>
      <c r="AT184" s="38">
        <v>41821</v>
      </c>
      <c r="AU184" s="79">
        <v>2014</v>
      </c>
      <c r="AV184" s="33"/>
      <c r="AW184" s="31" t="s">
        <v>109</v>
      </c>
      <c r="AX184" s="33"/>
      <c r="AY184" s="31">
        <v>2014</v>
      </c>
      <c r="AZ184" s="33"/>
      <c r="BA184" s="31"/>
      <c r="BB184" s="33"/>
      <c r="BC184" s="33"/>
      <c r="BD184" s="33"/>
      <c r="BE184" s="33"/>
      <c r="BF184" s="33"/>
      <c r="BG184" s="33"/>
      <c r="BH184" s="33"/>
      <c r="BI184" s="33"/>
    </row>
    <row r="185" spans="1:61" ht="75">
      <c r="A185" s="31">
        <v>4</v>
      </c>
      <c r="B185" s="122">
        <v>178</v>
      </c>
      <c r="C185" s="17" t="s">
        <v>114</v>
      </c>
      <c r="D185" s="17" t="s">
        <v>115</v>
      </c>
      <c r="E185" s="17" t="s">
        <v>706</v>
      </c>
      <c r="F185" s="31" t="s">
        <v>524</v>
      </c>
      <c r="G185" s="31">
        <v>3020000</v>
      </c>
      <c r="H185" s="31">
        <v>1</v>
      </c>
      <c r="I185" s="32" t="s">
        <v>610</v>
      </c>
      <c r="J185" s="33"/>
      <c r="K185" s="17" t="s">
        <v>611</v>
      </c>
      <c r="L185" s="21" t="s">
        <v>160</v>
      </c>
      <c r="M185" s="48" t="s">
        <v>612</v>
      </c>
      <c r="N185" s="17" t="s">
        <v>613</v>
      </c>
      <c r="O185" s="17" t="s">
        <v>449</v>
      </c>
      <c r="P185" s="78">
        <v>2044.56</v>
      </c>
      <c r="Q185" s="78">
        <f t="shared" si="41"/>
        <v>2412.5807999999997</v>
      </c>
      <c r="R185" s="33"/>
      <c r="S185" s="33"/>
      <c r="T185" s="33"/>
      <c r="U185" s="33"/>
      <c r="V185" s="33"/>
      <c r="W185" s="33"/>
      <c r="X185" s="33"/>
      <c r="Y185" s="33"/>
      <c r="Z185" s="33"/>
      <c r="AA185" s="78">
        <v>2044.56</v>
      </c>
      <c r="AB185" s="78">
        <f t="shared" si="42"/>
        <v>2412.5807999999997</v>
      </c>
      <c r="AC185" s="31" t="s">
        <v>370</v>
      </c>
      <c r="AD185" s="21" t="s">
        <v>114</v>
      </c>
      <c r="AE185" s="36" t="s">
        <v>264</v>
      </c>
      <c r="AF185" s="31" t="s">
        <v>242</v>
      </c>
      <c r="AG185" s="61">
        <v>41609</v>
      </c>
      <c r="AH185" s="61">
        <f t="shared" si="39"/>
        <v>41654</v>
      </c>
      <c r="AI185" s="33"/>
      <c r="AJ185" s="33"/>
      <c r="AK185" s="17" t="str">
        <f t="shared" si="40"/>
        <v>Расходные материалы и ЗИП для оргтехники 1 полугодие</v>
      </c>
      <c r="AL185" s="21" t="s">
        <v>123</v>
      </c>
      <c r="AM185" s="17">
        <v>879</v>
      </c>
      <c r="AN185" s="37" t="s">
        <v>124</v>
      </c>
      <c r="AO185" s="81">
        <f>1500*AA185/4617</f>
        <v>664.24951267056531</v>
      </c>
      <c r="AP185" s="49" t="s">
        <v>139</v>
      </c>
      <c r="AQ185" s="30" t="s">
        <v>140</v>
      </c>
      <c r="AR185" s="38">
        <v>41649</v>
      </c>
      <c r="AS185" s="38">
        <v>41649</v>
      </c>
      <c r="AT185" s="38">
        <v>41821</v>
      </c>
      <c r="AU185" s="79">
        <v>2014</v>
      </c>
      <c r="AV185" s="33"/>
      <c r="AW185" s="31" t="s">
        <v>109</v>
      </c>
      <c r="AX185" s="33"/>
      <c r="AY185" s="31">
        <v>2014</v>
      </c>
      <c r="AZ185" s="33"/>
      <c r="BA185" s="31"/>
      <c r="BB185" s="33"/>
      <c r="BC185" s="33"/>
      <c r="BD185" s="33"/>
      <c r="BE185" s="33"/>
      <c r="BF185" s="33"/>
      <c r="BG185" s="33"/>
      <c r="BH185" s="33"/>
      <c r="BI185" s="33"/>
    </row>
    <row r="186" spans="1:61" ht="75">
      <c r="A186" s="31">
        <v>4</v>
      </c>
      <c r="B186" s="122">
        <v>179</v>
      </c>
      <c r="C186" s="40" t="s">
        <v>114</v>
      </c>
      <c r="D186" s="17" t="s">
        <v>145</v>
      </c>
      <c r="E186" s="17" t="s">
        <v>706</v>
      </c>
      <c r="F186" s="31" t="s">
        <v>524</v>
      </c>
      <c r="G186" s="31">
        <v>3020000</v>
      </c>
      <c r="H186" s="31">
        <v>1</v>
      </c>
      <c r="I186" s="32" t="s">
        <v>610</v>
      </c>
      <c r="J186" s="33"/>
      <c r="K186" s="17" t="s">
        <v>611</v>
      </c>
      <c r="L186" s="21" t="s">
        <v>160</v>
      </c>
      <c r="M186" s="48" t="s">
        <v>612</v>
      </c>
      <c r="N186" s="17" t="s">
        <v>613</v>
      </c>
      <c r="O186" s="17" t="s">
        <v>449</v>
      </c>
      <c r="P186" s="78">
        <v>275.42372881355936</v>
      </c>
      <c r="Q186" s="78">
        <f t="shared" si="41"/>
        <v>325.00000000000006</v>
      </c>
      <c r="R186" s="33"/>
      <c r="S186" s="33"/>
      <c r="T186" s="33"/>
      <c r="U186" s="33"/>
      <c r="V186" s="33"/>
      <c r="W186" s="33"/>
      <c r="X186" s="33"/>
      <c r="Y186" s="33"/>
      <c r="Z186" s="33"/>
      <c r="AA186" s="78">
        <v>275.42372881355936</v>
      </c>
      <c r="AB186" s="78">
        <f t="shared" si="42"/>
        <v>325.00000000000006</v>
      </c>
      <c r="AC186" s="31" t="s">
        <v>370</v>
      </c>
      <c r="AD186" s="21" t="s">
        <v>114</v>
      </c>
      <c r="AE186" s="36" t="s">
        <v>264</v>
      </c>
      <c r="AF186" s="31" t="s">
        <v>242</v>
      </c>
      <c r="AG186" s="61">
        <v>41609</v>
      </c>
      <c r="AH186" s="61">
        <f t="shared" si="39"/>
        <v>41654</v>
      </c>
      <c r="AI186" s="33"/>
      <c r="AJ186" s="33"/>
      <c r="AK186" s="17" t="str">
        <f t="shared" si="40"/>
        <v>Расходные материалы и ЗИП для оргтехники 1 полугодие</v>
      </c>
      <c r="AL186" s="21" t="s">
        <v>123</v>
      </c>
      <c r="AM186" s="17">
        <v>879</v>
      </c>
      <c r="AN186" s="37" t="s">
        <v>124</v>
      </c>
      <c r="AO186" s="81">
        <f>1500*AA186/4617</f>
        <v>89.481393376724938</v>
      </c>
      <c r="AP186" s="49">
        <v>26</v>
      </c>
      <c r="AQ186" s="30" t="s">
        <v>153</v>
      </c>
      <c r="AR186" s="38">
        <v>41649</v>
      </c>
      <c r="AS186" s="38">
        <v>41649</v>
      </c>
      <c r="AT186" s="38">
        <v>41821</v>
      </c>
      <c r="AU186" s="79">
        <v>2014</v>
      </c>
      <c r="AV186" s="33"/>
      <c r="AW186" s="31" t="s">
        <v>109</v>
      </c>
      <c r="AX186" s="33"/>
      <c r="AY186" s="31">
        <v>2014</v>
      </c>
      <c r="AZ186" s="33"/>
      <c r="BA186" s="31"/>
      <c r="BB186" s="33"/>
      <c r="BC186" s="33"/>
      <c r="BD186" s="33"/>
      <c r="BE186" s="33"/>
      <c r="BF186" s="33"/>
      <c r="BG186" s="33"/>
      <c r="BH186" s="33"/>
      <c r="BI186" s="33"/>
    </row>
    <row r="187" spans="1:61" ht="75">
      <c r="A187" s="31">
        <v>4</v>
      </c>
      <c r="B187" s="122">
        <v>180</v>
      </c>
      <c r="C187" s="40" t="s">
        <v>114</v>
      </c>
      <c r="D187" s="17" t="s">
        <v>711</v>
      </c>
      <c r="E187" s="17" t="s">
        <v>706</v>
      </c>
      <c r="F187" s="31" t="s">
        <v>524</v>
      </c>
      <c r="G187" s="31">
        <v>3020000</v>
      </c>
      <c r="H187" s="31">
        <v>1</v>
      </c>
      <c r="I187" s="32" t="s">
        <v>610</v>
      </c>
      <c r="J187" s="33"/>
      <c r="K187" s="17" t="s">
        <v>611</v>
      </c>
      <c r="L187" s="21" t="s">
        <v>160</v>
      </c>
      <c r="M187" s="48" t="s">
        <v>612</v>
      </c>
      <c r="N187" s="17" t="s">
        <v>613</v>
      </c>
      <c r="O187" s="17" t="s">
        <v>449</v>
      </c>
      <c r="P187" s="78">
        <v>644.06779661016958</v>
      </c>
      <c r="Q187" s="78">
        <f t="shared" si="41"/>
        <v>760.00000000000011</v>
      </c>
      <c r="R187" s="33"/>
      <c r="S187" s="33"/>
      <c r="T187" s="33"/>
      <c r="U187" s="33"/>
      <c r="V187" s="33"/>
      <c r="W187" s="33"/>
      <c r="X187" s="33"/>
      <c r="Y187" s="33"/>
      <c r="Z187" s="33"/>
      <c r="AA187" s="78">
        <v>644.06779661016958</v>
      </c>
      <c r="AB187" s="78">
        <f t="shared" si="42"/>
        <v>760.00000000000011</v>
      </c>
      <c r="AC187" s="31" t="s">
        <v>370</v>
      </c>
      <c r="AD187" s="21" t="s">
        <v>114</v>
      </c>
      <c r="AE187" s="36" t="s">
        <v>264</v>
      </c>
      <c r="AF187" s="31" t="s">
        <v>242</v>
      </c>
      <c r="AG187" s="61">
        <v>41609</v>
      </c>
      <c r="AH187" s="61">
        <f t="shared" si="39"/>
        <v>41654</v>
      </c>
      <c r="AI187" s="33"/>
      <c r="AJ187" s="33"/>
      <c r="AK187" s="17" t="str">
        <f t="shared" si="40"/>
        <v>Расходные материалы и ЗИП для оргтехники 1 полугодие</v>
      </c>
      <c r="AL187" s="21" t="s">
        <v>123</v>
      </c>
      <c r="AM187" s="17">
        <v>879</v>
      </c>
      <c r="AN187" s="37" t="s">
        <v>124</v>
      </c>
      <c r="AO187" s="81">
        <f>1500*AA187/4617</f>
        <v>209.24879681941832</v>
      </c>
      <c r="AP187" s="49" t="s">
        <v>139</v>
      </c>
      <c r="AQ187" s="30" t="s">
        <v>140</v>
      </c>
      <c r="AR187" s="38">
        <v>41649</v>
      </c>
      <c r="AS187" s="38">
        <v>41649</v>
      </c>
      <c r="AT187" s="38">
        <v>41821</v>
      </c>
      <c r="AU187" s="79">
        <v>2014</v>
      </c>
      <c r="AV187" s="33"/>
      <c r="AW187" s="31" t="s">
        <v>109</v>
      </c>
      <c r="AX187" s="33"/>
      <c r="AY187" s="31">
        <v>2014</v>
      </c>
      <c r="AZ187" s="33"/>
      <c r="BA187" s="31"/>
      <c r="BB187" s="33"/>
      <c r="BC187" s="33"/>
      <c r="BD187" s="33"/>
      <c r="BE187" s="33"/>
      <c r="BF187" s="33"/>
      <c r="BG187" s="33"/>
      <c r="BH187" s="33"/>
      <c r="BI187" s="33"/>
    </row>
    <row r="188" spans="1:61" ht="75">
      <c r="A188" s="31">
        <v>4</v>
      </c>
      <c r="B188" s="122">
        <v>181</v>
      </c>
      <c r="C188" s="40" t="s">
        <v>114</v>
      </c>
      <c r="D188" s="17" t="s">
        <v>686</v>
      </c>
      <c r="E188" s="17" t="s">
        <v>706</v>
      </c>
      <c r="F188" s="31" t="s">
        <v>524</v>
      </c>
      <c r="G188" s="31">
        <v>3020000</v>
      </c>
      <c r="H188" s="31">
        <v>1</v>
      </c>
      <c r="I188" s="32" t="s">
        <v>614</v>
      </c>
      <c r="J188" s="33"/>
      <c r="K188" s="17" t="s">
        <v>611</v>
      </c>
      <c r="L188" s="21" t="s">
        <v>160</v>
      </c>
      <c r="M188" s="48" t="s">
        <v>612</v>
      </c>
      <c r="N188" s="17" t="s">
        <v>613</v>
      </c>
      <c r="O188" s="17" t="s">
        <v>449</v>
      </c>
      <c r="P188" s="78">
        <v>442.36313559322036</v>
      </c>
      <c r="Q188" s="78">
        <f t="shared" si="41"/>
        <v>521.98850000000004</v>
      </c>
      <c r="R188" s="33"/>
      <c r="S188" s="33"/>
      <c r="T188" s="33"/>
      <c r="U188" s="33"/>
      <c r="V188" s="33"/>
      <c r="W188" s="33"/>
      <c r="X188" s="33"/>
      <c r="Y188" s="33"/>
      <c r="Z188" s="33"/>
      <c r="AA188" s="78">
        <v>442.36313559322036</v>
      </c>
      <c r="AB188" s="78">
        <f t="shared" si="42"/>
        <v>521.98850000000004</v>
      </c>
      <c r="AC188" s="31" t="s">
        <v>370</v>
      </c>
      <c r="AD188" s="21" t="s">
        <v>114</v>
      </c>
      <c r="AE188" s="36" t="s">
        <v>264</v>
      </c>
      <c r="AF188" s="31" t="s">
        <v>242</v>
      </c>
      <c r="AG188" s="61">
        <f t="shared" si="38"/>
        <v>41761</v>
      </c>
      <c r="AH188" s="61">
        <f t="shared" si="39"/>
        <v>41806</v>
      </c>
      <c r="AI188" s="33"/>
      <c r="AJ188" s="33"/>
      <c r="AK188" s="17" t="str">
        <f t="shared" si="40"/>
        <v>Расходные материалы и ЗИП для оргтехники 2 полугодие</v>
      </c>
      <c r="AL188" s="21" t="s">
        <v>123</v>
      </c>
      <c r="AM188" s="17">
        <v>879</v>
      </c>
      <c r="AN188" s="37" t="s">
        <v>124</v>
      </c>
      <c r="AO188" s="31">
        <v>1500</v>
      </c>
      <c r="AP188" s="49">
        <v>83</v>
      </c>
      <c r="AQ188" s="30" t="s">
        <v>141</v>
      </c>
      <c r="AR188" s="38">
        <v>41821</v>
      </c>
      <c r="AS188" s="38">
        <v>41821</v>
      </c>
      <c r="AT188" s="38">
        <v>42004</v>
      </c>
      <c r="AU188" s="79">
        <v>2014</v>
      </c>
      <c r="AV188" s="33"/>
      <c r="AW188" s="31" t="s">
        <v>109</v>
      </c>
      <c r="AX188" s="33"/>
      <c r="AY188" s="31">
        <v>2014</v>
      </c>
      <c r="AZ188" s="33"/>
      <c r="BA188" s="31"/>
      <c r="BB188" s="33"/>
      <c r="BC188" s="33"/>
      <c r="BD188" s="33"/>
      <c r="BE188" s="33"/>
      <c r="BF188" s="33"/>
      <c r="BG188" s="33"/>
      <c r="BH188" s="33"/>
      <c r="BI188" s="33"/>
    </row>
    <row r="189" spans="1:61" ht="75">
      <c r="A189" s="31">
        <v>4</v>
      </c>
      <c r="B189" s="122">
        <v>182</v>
      </c>
      <c r="C189" s="40" t="s">
        <v>114</v>
      </c>
      <c r="D189" s="17" t="s">
        <v>137</v>
      </c>
      <c r="E189" s="17" t="s">
        <v>706</v>
      </c>
      <c r="F189" s="31" t="s">
        <v>524</v>
      </c>
      <c r="G189" s="31">
        <v>3020000</v>
      </c>
      <c r="H189" s="31">
        <v>1</v>
      </c>
      <c r="I189" s="32" t="s">
        <v>614</v>
      </c>
      <c r="J189" s="33"/>
      <c r="K189" s="17" t="s">
        <v>611</v>
      </c>
      <c r="L189" s="21" t="s">
        <v>160</v>
      </c>
      <c r="M189" s="48" t="s">
        <v>612</v>
      </c>
      <c r="N189" s="17" t="s">
        <v>613</v>
      </c>
      <c r="O189" s="17" t="s">
        <v>449</v>
      </c>
      <c r="P189" s="78">
        <v>626.22881355932202</v>
      </c>
      <c r="Q189" s="78">
        <f t="shared" si="41"/>
        <v>738.94999999999993</v>
      </c>
      <c r="R189" s="33"/>
      <c r="S189" s="33"/>
      <c r="T189" s="33"/>
      <c r="U189" s="33"/>
      <c r="V189" s="33"/>
      <c r="W189" s="33"/>
      <c r="X189" s="33"/>
      <c r="Y189" s="33"/>
      <c r="Z189" s="33"/>
      <c r="AA189" s="78">
        <v>626.22881355932202</v>
      </c>
      <c r="AB189" s="78">
        <f t="shared" si="42"/>
        <v>738.94999999999993</v>
      </c>
      <c r="AC189" s="31" t="s">
        <v>370</v>
      </c>
      <c r="AD189" s="21" t="s">
        <v>114</v>
      </c>
      <c r="AE189" s="36" t="s">
        <v>264</v>
      </c>
      <c r="AF189" s="31" t="s">
        <v>242</v>
      </c>
      <c r="AG189" s="61">
        <f t="shared" si="38"/>
        <v>41761</v>
      </c>
      <c r="AH189" s="61">
        <f t="shared" si="39"/>
        <v>41806</v>
      </c>
      <c r="AI189" s="33"/>
      <c r="AJ189" s="33"/>
      <c r="AK189" s="17" t="str">
        <f t="shared" si="40"/>
        <v>Расходные материалы и ЗИП для оргтехники 2 полугодие</v>
      </c>
      <c r="AL189" s="21" t="s">
        <v>123</v>
      </c>
      <c r="AM189" s="17">
        <v>879</v>
      </c>
      <c r="AN189" s="37" t="s">
        <v>124</v>
      </c>
      <c r="AO189" s="31">
        <v>1</v>
      </c>
      <c r="AP189" s="49">
        <v>91</v>
      </c>
      <c r="AQ189" s="30" t="s">
        <v>244</v>
      </c>
      <c r="AR189" s="38">
        <v>41821</v>
      </c>
      <c r="AS189" s="38">
        <v>41821</v>
      </c>
      <c r="AT189" s="38">
        <v>42004</v>
      </c>
      <c r="AU189" s="79">
        <v>2014</v>
      </c>
      <c r="AV189" s="33"/>
      <c r="AW189" s="31" t="s">
        <v>109</v>
      </c>
      <c r="AX189" s="33"/>
      <c r="AY189" s="31">
        <v>2014</v>
      </c>
      <c r="AZ189" s="33"/>
      <c r="BA189" s="31"/>
      <c r="BB189" s="33"/>
      <c r="BC189" s="33"/>
      <c r="BD189" s="33"/>
      <c r="BE189" s="33"/>
      <c r="BF189" s="33"/>
      <c r="BG189" s="33"/>
      <c r="BH189" s="33"/>
      <c r="BI189" s="33"/>
    </row>
    <row r="190" spans="1:61" ht="75">
      <c r="A190" s="31">
        <v>4</v>
      </c>
      <c r="B190" s="122">
        <v>183</v>
      </c>
      <c r="C190" s="40" t="s">
        <v>114</v>
      </c>
      <c r="D190" s="17" t="s">
        <v>144</v>
      </c>
      <c r="E190" s="17" t="s">
        <v>706</v>
      </c>
      <c r="F190" s="31" t="s">
        <v>524</v>
      </c>
      <c r="G190" s="31">
        <v>3020000</v>
      </c>
      <c r="H190" s="31">
        <v>1</v>
      </c>
      <c r="I190" s="32" t="s">
        <v>614</v>
      </c>
      <c r="J190" s="33"/>
      <c r="K190" s="17" t="s">
        <v>611</v>
      </c>
      <c r="L190" s="21" t="s">
        <v>160</v>
      </c>
      <c r="M190" s="48" t="s">
        <v>612</v>
      </c>
      <c r="N190" s="17" t="s">
        <v>613</v>
      </c>
      <c r="O190" s="17" t="s">
        <v>449</v>
      </c>
      <c r="P190" s="78">
        <v>584.91525423728808</v>
      </c>
      <c r="Q190" s="78">
        <f t="shared" si="41"/>
        <v>690.19999999999993</v>
      </c>
      <c r="R190" s="33"/>
      <c r="S190" s="33"/>
      <c r="T190" s="33"/>
      <c r="U190" s="33"/>
      <c r="V190" s="33"/>
      <c r="W190" s="33"/>
      <c r="X190" s="33"/>
      <c r="Y190" s="33"/>
      <c r="Z190" s="33"/>
      <c r="AA190" s="78">
        <v>584.91525423728808</v>
      </c>
      <c r="AB190" s="78">
        <f t="shared" si="42"/>
        <v>690.19999999999993</v>
      </c>
      <c r="AC190" s="31" t="s">
        <v>370</v>
      </c>
      <c r="AD190" s="21" t="s">
        <v>114</v>
      </c>
      <c r="AE190" s="36" t="s">
        <v>264</v>
      </c>
      <c r="AF190" s="31" t="s">
        <v>242</v>
      </c>
      <c r="AG190" s="61">
        <f t="shared" si="38"/>
        <v>41761</v>
      </c>
      <c r="AH190" s="61">
        <f t="shared" si="39"/>
        <v>41806</v>
      </c>
      <c r="AI190" s="33"/>
      <c r="AJ190" s="33"/>
      <c r="AK190" s="17" t="str">
        <f t="shared" si="40"/>
        <v>Расходные материалы и ЗИП для оргтехники 2 полугодие</v>
      </c>
      <c r="AL190" s="21" t="s">
        <v>123</v>
      </c>
      <c r="AM190" s="17">
        <v>879</v>
      </c>
      <c r="AN190" s="37" t="s">
        <v>124</v>
      </c>
      <c r="AO190" s="31">
        <v>1500</v>
      </c>
      <c r="AP190" s="49">
        <v>90</v>
      </c>
      <c r="AQ190" s="30" t="s">
        <v>133</v>
      </c>
      <c r="AR190" s="38">
        <v>41821</v>
      </c>
      <c r="AS190" s="38">
        <v>41821</v>
      </c>
      <c r="AT190" s="38">
        <v>42004</v>
      </c>
      <c r="AU190" s="79">
        <v>2014</v>
      </c>
      <c r="AV190" s="33"/>
      <c r="AW190" s="31" t="s">
        <v>109</v>
      </c>
      <c r="AX190" s="33"/>
      <c r="AY190" s="31">
        <v>2014</v>
      </c>
      <c r="AZ190" s="33"/>
      <c r="BA190" s="31"/>
      <c r="BB190" s="33"/>
      <c r="BC190" s="33"/>
      <c r="BD190" s="33"/>
      <c r="BE190" s="33"/>
      <c r="BF190" s="33"/>
      <c r="BG190" s="33"/>
      <c r="BH190" s="33"/>
      <c r="BI190" s="33"/>
    </row>
    <row r="191" spans="1:61" ht="75">
      <c r="A191" s="31">
        <v>4</v>
      </c>
      <c r="B191" s="122">
        <v>184</v>
      </c>
      <c r="C191" s="17" t="s">
        <v>114</v>
      </c>
      <c r="D191" s="17" t="s">
        <v>115</v>
      </c>
      <c r="E191" s="17" t="s">
        <v>706</v>
      </c>
      <c r="F191" s="31" t="s">
        <v>524</v>
      </c>
      <c r="G191" s="31">
        <v>3020000</v>
      </c>
      <c r="H191" s="31">
        <v>1</v>
      </c>
      <c r="I191" s="32" t="s">
        <v>614</v>
      </c>
      <c r="J191" s="33"/>
      <c r="K191" s="17" t="s">
        <v>611</v>
      </c>
      <c r="L191" s="21" t="s">
        <v>160</v>
      </c>
      <c r="M191" s="48" t="s">
        <v>612</v>
      </c>
      <c r="N191" s="17" t="s">
        <v>613</v>
      </c>
      <c r="O191" s="17" t="s">
        <v>449</v>
      </c>
      <c r="P191" s="78">
        <v>2044.56</v>
      </c>
      <c r="Q191" s="78">
        <f t="shared" si="41"/>
        <v>2412.5807999999997</v>
      </c>
      <c r="R191" s="33"/>
      <c r="S191" s="33"/>
      <c r="T191" s="33"/>
      <c r="U191" s="33"/>
      <c r="V191" s="33"/>
      <c r="W191" s="33"/>
      <c r="X191" s="33"/>
      <c r="Y191" s="33"/>
      <c r="Z191" s="33"/>
      <c r="AA191" s="78">
        <v>2044.56</v>
      </c>
      <c r="AB191" s="78">
        <f t="shared" si="42"/>
        <v>2412.5807999999997</v>
      </c>
      <c r="AC191" s="31" t="s">
        <v>370</v>
      </c>
      <c r="AD191" s="21" t="s">
        <v>114</v>
      </c>
      <c r="AE191" s="36" t="s">
        <v>264</v>
      </c>
      <c r="AF191" s="31" t="s">
        <v>242</v>
      </c>
      <c r="AG191" s="61">
        <f t="shared" si="38"/>
        <v>41761</v>
      </c>
      <c r="AH191" s="61">
        <f t="shared" si="39"/>
        <v>41806</v>
      </c>
      <c r="AI191" s="33"/>
      <c r="AJ191" s="33"/>
      <c r="AK191" s="17" t="str">
        <f t="shared" si="40"/>
        <v>Расходные материалы и ЗИП для оргтехники 2 полугодие</v>
      </c>
      <c r="AL191" s="21" t="s">
        <v>123</v>
      </c>
      <c r="AM191" s="17">
        <v>879</v>
      </c>
      <c r="AN191" s="37" t="s">
        <v>124</v>
      </c>
      <c r="AO191" s="31">
        <v>1500</v>
      </c>
      <c r="AP191" s="49" t="s">
        <v>139</v>
      </c>
      <c r="AQ191" s="30" t="s">
        <v>140</v>
      </c>
      <c r="AR191" s="38">
        <v>41821</v>
      </c>
      <c r="AS191" s="38">
        <v>41821</v>
      </c>
      <c r="AT191" s="38">
        <v>42004</v>
      </c>
      <c r="AU191" s="79">
        <v>2014</v>
      </c>
      <c r="AV191" s="33"/>
      <c r="AW191" s="31" t="s">
        <v>109</v>
      </c>
      <c r="AX191" s="33"/>
      <c r="AY191" s="31">
        <v>2014</v>
      </c>
      <c r="AZ191" s="33"/>
      <c r="BA191" s="31"/>
      <c r="BB191" s="33"/>
      <c r="BC191" s="33"/>
      <c r="BD191" s="33"/>
      <c r="BE191" s="33"/>
      <c r="BF191" s="33"/>
      <c r="BG191" s="33"/>
      <c r="BH191" s="33"/>
      <c r="BI191" s="33"/>
    </row>
    <row r="192" spans="1:61" ht="75">
      <c r="A192" s="31">
        <v>4</v>
      </c>
      <c r="B192" s="122">
        <v>185</v>
      </c>
      <c r="C192" s="40" t="s">
        <v>114</v>
      </c>
      <c r="D192" s="17" t="s">
        <v>145</v>
      </c>
      <c r="E192" s="17" t="s">
        <v>706</v>
      </c>
      <c r="F192" s="31" t="s">
        <v>524</v>
      </c>
      <c r="G192" s="31">
        <v>3020000</v>
      </c>
      <c r="H192" s="31">
        <v>1</v>
      </c>
      <c r="I192" s="32" t="s">
        <v>614</v>
      </c>
      <c r="J192" s="33"/>
      <c r="K192" s="17" t="s">
        <v>611</v>
      </c>
      <c r="L192" s="21" t="s">
        <v>160</v>
      </c>
      <c r="M192" s="48" t="s">
        <v>612</v>
      </c>
      <c r="N192" s="17" t="s">
        <v>613</v>
      </c>
      <c r="O192" s="17" t="s">
        <v>449</v>
      </c>
      <c r="P192" s="78">
        <v>275.42372881355936</v>
      </c>
      <c r="Q192" s="78">
        <f t="shared" si="41"/>
        <v>325.00000000000006</v>
      </c>
      <c r="R192" s="33"/>
      <c r="S192" s="33"/>
      <c r="T192" s="33"/>
      <c r="U192" s="33"/>
      <c r="V192" s="33"/>
      <c r="W192" s="33"/>
      <c r="X192" s="33"/>
      <c r="Y192" s="33"/>
      <c r="Z192" s="33"/>
      <c r="AA192" s="78">
        <v>275.42372881355936</v>
      </c>
      <c r="AB192" s="78">
        <f t="shared" si="42"/>
        <v>325.00000000000006</v>
      </c>
      <c r="AC192" s="31" t="s">
        <v>370</v>
      </c>
      <c r="AD192" s="21" t="s">
        <v>114</v>
      </c>
      <c r="AE192" s="36" t="s">
        <v>264</v>
      </c>
      <c r="AF192" s="31" t="s">
        <v>242</v>
      </c>
      <c r="AG192" s="61">
        <f t="shared" si="38"/>
        <v>41761</v>
      </c>
      <c r="AH192" s="61">
        <f t="shared" si="39"/>
        <v>41806</v>
      </c>
      <c r="AI192" s="33"/>
      <c r="AJ192" s="33"/>
      <c r="AK192" s="17" t="str">
        <f t="shared" si="40"/>
        <v>Расходные материалы и ЗИП для оргтехники 2 полугодие</v>
      </c>
      <c r="AL192" s="21" t="s">
        <v>123</v>
      </c>
      <c r="AM192" s="17">
        <v>879</v>
      </c>
      <c r="AN192" s="37" t="s">
        <v>124</v>
      </c>
      <c r="AO192" s="31">
        <v>1500</v>
      </c>
      <c r="AP192" s="49">
        <v>26</v>
      </c>
      <c r="AQ192" s="30" t="s">
        <v>153</v>
      </c>
      <c r="AR192" s="38">
        <v>41821</v>
      </c>
      <c r="AS192" s="38">
        <v>41821</v>
      </c>
      <c r="AT192" s="38">
        <v>42004</v>
      </c>
      <c r="AU192" s="79">
        <v>2014</v>
      </c>
      <c r="AV192" s="33"/>
      <c r="AW192" s="31" t="s">
        <v>109</v>
      </c>
      <c r="AX192" s="33"/>
      <c r="AY192" s="31">
        <v>2014</v>
      </c>
      <c r="AZ192" s="33"/>
      <c r="BA192" s="31"/>
      <c r="BB192" s="33"/>
      <c r="BC192" s="33"/>
      <c r="BD192" s="33"/>
      <c r="BE192" s="33"/>
      <c r="BF192" s="33"/>
      <c r="BG192" s="33"/>
      <c r="BH192" s="33"/>
      <c r="BI192" s="33"/>
    </row>
    <row r="193" spans="1:70" ht="75">
      <c r="A193" s="31">
        <v>4</v>
      </c>
      <c r="B193" s="122">
        <v>186</v>
      </c>
      <c r="C193" s="40" t="s">
        <v>114</v>
      </c>
      <c r="D193" s="17" t="s">
        <v>711</v>
      </c>
      <c r="E193" s="17" t="s">
        <v>706</v>
      </c>
      <c r="F193" s="31" t="s">
        <v>524</v>
      </c>
      <c r="G193" s="31">
        <v>3020000</v>
      </c>
      <c r="H193" s="31">
        <v>1</v>
      </c>
      <c r="I193" s="32" t="s">
        <v>614</v>
      </c>
      <c r="J193" s="33"/>
      <c r="K193" s="17" t="s">
        <v>611</v>
      </c>
      <c r="L193" s="21" t="s">
        <v>160</v>
      </c>
      <c r="M193" s="48" t="s">
        <v>612</v>
      </c>
      <c r="N193" s="17" t="s">
        <v>613</v>
      </c>
      <c r="O193" s="17" t="s">
        <v>449</v>
      </c>
      <c r="P193" s="78">
        <v>644.06779661016958</v>
      </c>
      <c r="Q193" s="78">
        <f t="shared" si="41"/>
        <v>760.00000000000011</v>
      </c>
      <c r="R193" s="33"/>
      <c r="S193" s="33"/>
      <c r="T193" s="33"/>
      <c r="U193" s="33"/>
      <c r="V193" s="33"/>
      <c r="W193" s="33"/>
      <c r="X193" s="33"/>
      <c r="Y193" s="33"/>
      <c r="Z193" s="33"/>
      <c r="AA193" s="78">
        <v>644.06779661016958</v>
      </c>
      <c r="AB193" s="78">
        <f t="shared" si="42"/>
        <v>760.00000000000011</v>
      </c>
      <c r="AC193" s="31" t="s">
        <v>370</v>
      </c>
      <c r="AD193" s="21" t="s">
        <v>114</v>
      </c>
      <c r="AE193" s="36" t="s">
        <v>264</v>
      </c>
      <c r="AF193" s="31" t="s">
        <v>242</v>
      </c>
      <c r="AG193" s="61">
        <f t="shared" si="38"/>
        <v>41761</v>
      </c>
      <c r="AH193" s="61">
        <f t="shared" si="39"/>
        <v>41806</v>
      </c>
      <c r="AI193" s="33"/>
      <c r="AJ193" s="33"/>
      <c r="AK193" s="17" t="str">
        <f t="shared" si="40"/>
        <v>Расходные материалы и ЗИП для оргтехники 2 полугодие</v>
      </c>
      <c r="AL193" s="21" t="s">
        <v>123</v>
      </c>
      <c r="AM193" s="17">
        <v>879</v>
      </c>
      <c r="AN193" s="37" t="s">
        <v>124</v>
      </c>
      <c r="AO193" s="31">
        <v>1500</v>
      </c>
      <c r="AP193" s="49" t="s">
        <v>139</v>
      </c>
      <c r="AQ193" s="30" t="s">
        <v>140</v>
      </c>
      <c r="AR193" s="38">
        <v>41821</v>
      </c>
      <c r="AS193" s="38">
        <v>41821</v>
      </c>
      <c r="AT193" s="38">
        <v>42004</v>
      </c>
      <c r="AU193" s="79">
        <v>2014</v>
      </c>
      <c r="AV193" s="33"/>
      <c r="AW193" s="31" t="s">
        <v>109</v>
      </c>
      <c r="AX193" s="33"/>
      <c r="AY193" s="31">
        <v>2014</v>
      </c>
      <c r="AZ193" s="33"/>
      <c r="BA193" s="31"/>
      <c r="BB193" s="33"/>
      <c r="BC193" s="33"/>
      <c r="BD193" s="33"/>
      <c r="BE193" s="33"/>
      <c r="BF193" s="33"/>
      <c r="BG193" s="33"/>
      <c r="BH193" s="33"/>
      <c r="BI193" s="33"/>
    </row>
    <row r="194" spans="1:70" ht="75">
      <c r="A194" s="31">
        <v>4</v>
      </c>
      <c r="B194" s="122">
        <v>187</v>
      </c>
      <c r="C194" s="40" t="s">
        <v>114</v>
      </c>
      <c r="D194" s="17" t="s">
        <v>686</v>
      </c>
      <c r="E194" s="17" t="s">
        <v>706</v>
      </c>
      <c r="F194" s="31" t="s">
        <v>524</v>
      </c>
      <c r="G194" s="31">
        <v>5269000</v>
      </c>
      <c r="H194" s="31">
        <v>1</v>
      </c>
      <c r="I194" s="32" t="s">
        <v>615</v>
      </c>
      <c r="J194" s="33"/>
      <c r="K194" s="17" t="s">
        <v>268</v>
      </c>
      <c r="L194" s="21" t="s">
        <v>160</v>
      </c>
      <c r="M194" s="48" t="s">
        <v>616</v>
      </c>
      <c r="N194" s="17" t="s">
        <v>617</v>
      </c>
      <c r="O194" s="17" t="s">
        <v>449</v>
      </c>
      <c r="P194" s="78">
        <v>132.20338983050848</v>
      </c>
      <c r="Q194" s="78">
        <f t="shared" si="41"/>
        <v>156</v>
      </c>
      <c r="R194" s="33"/>
      <c r="S194" s="33"/>
      <c r="T194" s="33"/>
      <c r="U194" s="33"/>
      <c r="V194" s="33"/>
      <c r="W194" s="33"/>
      <c r="X194" s="33"/>
      <c r="Y194" s="33"/>
      <c r="Z194" s="33"/>
      <c r="AA194" s="78">
        <v>132.20338983050848</v>
      </c>
      <c r="AB194" s="78">
        <f t="shared" si="42"/>
        <v>156</v>
      </c>
      <c r="AC194" s="31" t="s">
        <v>136</v>
      </c>
      <c r="AD194" s="21" t="s">
        <v>114</v>
      </c>
      <c r="AE194" s="36" t="s">
        <v>264</v>
      </c>
      <c r="AF194" s="31" t="s">
        <v>242</v>
      </c>
      <c r="AG194" s="61">
        <v>41609</v>
      </c>
      <c r="AH194" s="61">
        <f t="shared" si="39"/>
        <v>41654</v>
      </c>
      <c r="AI194" s="33"/>
      <c r="AJ194" s="33"/>
      <c r="AK194" s="17" t="str">
        <f t="shared" si="40"/>
        <v>Обслуживание и ремонт оргтехники 1 полугодие</v>
      </c>
      <c r="AL194" s="21" t="s">
        <v>123</v>
      </c>
      <c r="AM194" s="31">
        <v>876</v>
      </c>
      <c r="AN194" s="37" t="s">
        <v>124</v>
      </c>
      <c r="AO194" s="31">
        <v>1</v>
      </c>
      <c r="AP194" s="49">
        <v>83</v>
      </c>
      <c r="AQ194" s="30" t="s">
        <v>141</v>
      </c>
      <c r="AR194" s="38">
        <v>41649</v>
      </c>
      <c r="AS194" s="38">
        <v>41649</v>
      </c>
      <c r="AT194" s="38">
        <v>41821</v>
      </c>
      <c r="AU194" s="79">
        <v>2014</v>
      </c>
      <c r="AV194" s="33"/>
      <c r="AW194" s="31" t="s">
        <v>109</v>
      </c>
      <c r="AX194" s="33"/>
      <c r="AY194" s="31">
        <v>2014</v>
      </c>
      <c r="AZ194" s="33"/>
      <c r="BA194" s="31"/>
      <c r="BB194" s="33"/>
      <c r="BC194" s="33"/>
      <c r="BD194" s="33"/>
      <c r="BE194" s="33"/>
      <c r="BF194" s="33"/>
      <c r="BG194" s="33"/>
      <c r="BH194" s="33"/>
      <c r="BI194" s="33"/>
    </row>
    <row r="195" spans="1:70" ht="75">
      <c r="A195" s="31">
        <v>4</v>
      </c>
      <c r="B195" s="122">
        <v>188</v>
      </c>
      <c r="C195" s="40" t="s">
        <v>114</v>
      </c>
      <c r="D195" s="17" t="s">
        <v>137</v>
      </c>
      <c r="E195" s="17" t="s">
        <v>706</v>
      </c>
      <c r="F195" s="31" t="s">
        <v>524</v>
      </c>
      <c r="G195" s="31">
        <v>5269000</v>
      </c>
      <c r="H195" s="31">
        <v>1</v>
      </c>
      <c r="I195" s="32" t="s">
        <v>615</v>
      </c>
      <c r="J195" s="33"/>
      <c r="K195" s="17" t="s">
        <v>268</v>
      </c>
      <c r="L195" s="21" t="s">
        <v>160</v>
      </c>
      <c r="M195" s="48" t="s">
        <v>616</v>
      </c>
      <c r="N195" s="17" t="s">
        <v>617</v>
      </c>
      <c r="O195" s="17" t="s">
        <v>449</v>
      </c>
      <c r="P195" s="78">
        <v>124.57627118644068</v>
      </c>
      <c r="Q195" s="78">
        <f t="shared" si="41"/>
        <v>147</v>
      </c>
      <c r="R195" s="33"/>
      <c r="S195" s="33"/>
      <c r="T195" s="33"/>
      <c r="U195" s="33"/>
      <c r="V195" s="33"/>
      <c r="W195" s="33"/>
      <c r="X195" s="33"/>
      <c r="Y195" s="33"/>
      <c r="Z195" s="33"/>
      <c r="AA195" s="78">
        <v>124.57627118644068</v>
      </c>
      <c r="AB195" s="78">
        <f t="shared" si="42"/>
        <v>147</v>
      </c>
      <c r="AC195" s="31" t="s">
        <v>136</v>
      </c>
      <c r="AD195" s="21" t="s">
        <v>114</v>
      </c>
      <c r="AE195" s="36" t="s">
        <v>264</v>
      </c>
      <c r="AF195" s="31" t="s">
        <v>242</v>
      </c>
      <c r="AG195" s="61">
        <v>41609</v>
      </c>
      <c r="AH195" s="61">
        <f t="shared" si="39"/>
        <v>41654</v>
      </c>
      <c r="AI195" s="33"/>
      <c r="AJ195" s="33"/>
      <c r="AK195" s="17" t="str">
        <f t="shared" si="40"/>
        <v>Обслуживание и ремонт оргтехники 1 полугодие</v>
      </c>
      <c r="AL195" s="21" t="s">
        <v>123</v>
      </c>
      <c r="AM195" s="31">
        <v>876</v>
      </c>
      <c r="AN195" s="37" t="s">
        <v>124</v>
      </c>
      <c r="AO195" s="31">
        <v>1</v>
      </c>
      <c r="AP195" s="49">
        <v>91</v>
      </c>
      <c r="AQ195" s="30" t="s">
        <v>244</v>
      </c>
      <c r="AR195" s="38">
        <v>41649</v>
      </c>
      <c r="AS195" s="38">
        <v>41649</v>
      </c>
      <c r="AT195" s="38">
        <v>41821</v>
      </c>
      <c r="AU195" s="79">
        <v>2014</v>
      </c>
      <c r="AV195" s="33"/>
      <c r="AW195" s="31" t="s">
        <v>109</v>
      </c>
      <c r="AX195" s="33"/>
      <c r="AY195" s="31">
        <v>2014</v>
      </c>
      <c r="AZ195" s="33"/>
      <c r="BA195" s="31"/>
      <c r="BB195" s="33"/>
      <c r="BC195" s="33"/>
      <c r="BD195" s="33"/>
      <c r="BE195" s="33"/>
      <c r="BF195" s="33"/>
      <c r="BG195" s="33"/>
      <c r="BH195" s="33"/>
      <c r="BI195" s="33"/>
    </row>
    <row r="196" spans="1:70" ht="75">
      <c r="A196" s="31">
        <v>4</v>
      </c>
      <c r="B196" s="122">
        <v>189</v>
      </c>
      <c r="C196" s="40" t="s">
        <v>114</v>
      </c>
      <c r="D196" s="17" t="s">
        <v>144</v>
      </c>
      <c r="E196" s="17" t="s">
        <v>706</v>
      </c>
      <c r="F196" s="31" t="s">
        <v>524</v>
      </c>
      <c r="G196" s="31">
        <v>5269000</v>
      </c>
      <c r="H196" s="31">
        <v>1</v>
      </c>
      <c r="I196" s="32" t="s">
        <v>615</v>
      </c>
      <c r="J196" s="33"/>
      <c r="K196" s="17" t="s">
        <v>268</v>
      </c>
      <c r="L196" s="21" t="s">
        <v>160</v>
      </c>
      <c r="M196" s="48" t="s">
        <v>616</v>
      </c>
      <c r="N196" s="17" t="s">
        <v>617</v>
      </c>
      <c r="O196" s="17" t="s">
        <v>449</v>
      </c>
      <c r="P196" s="78">
        <v>191.52542372881356</v>
      </c>
      <c r="Q196" s="78">
        <f t="shared" si="41"/>
        <v>226</v>
      </c>
      <c r="R196" s="33"/>
      <c r="S196" s="33"/>
      <c r="T196" s="33"/>
      <c r="U196" s="33"/>
      <c r="V196" s="33"/>
      <c r="W196" s="33"/>
      <c r="X196" s="33"/>
      <c r="Y196" s="33"/>
      <c r="Z196" s="33"/>
      <c r="AA196" s="78">
        <v>191.52542372881356</v>
      </c>
      <c r="AB196" s="78">
        <f t="shared" si="42"/>
        <v>226</v>
      </c>
      <c r="AC196" s="31" t="s">
        <v>136</v>
      </c>
      <c r="AD196" s="21" t="s">
        <v>114</v>
      </c>
      <c r="AE196" s="36" t="s">
        <v>264</v>
      </c>
      <c r="AF196" s="31" t="s">
        <v>242</v>
      </c>
      <c r="AG196" s="61">
        <v>41609</v>
      </c>
      <c r="AH196" s="61">
        <f t="shared" si="39"/>
        <v>41654</v>
      </c>
      <c r="AI196" s="33"/>
      <c r="AJ196" s="33"/>
      <c r="AK196" s="17" t="str">
        <f t="shared" si="40"/>
        <v>Обслуживание и ремонт оргтехники 1 полугодие</v>
      </c>
      <c r="AL196" s="21" t="s">
        <v>123</v>
      </c>
      <c r="AM196" s="31">
        <v>876</v>
      </c>
      <c r="AN196" s="37" t="s">
        <v>124</v>
      </c>
      <c r="AO196" s="31">
        <v>1</v>
      </c>
      <c r="AP196" s="49">
        <v>90</v>
      </c>
      <c r="AQ196" s="30" t="s">
        <v>133</v>
      </c>
      <c r="AR196" s="38">
        <v>41649</v>
      </c>
      <c r="AS196" s="38">
        <v>41649</v>
      </c>
      <c r="AT196" s="38">
        <v>41821</v>
      </c>
      <c r="AU196" s="79">
        <v>2014</v>
      </c>
      <c r="AV196" s="33"/>
      <c r="AW196" s="31" t="s">
        <v>109</v>
      </c>
      <c r="AX196" s="33"/>
      <c r="AY196" s="31">
        <v>2014</v>
      </c>
      <c r="AZ196" s="33"/>
      <c r="BA196" s="31"/>
      <c r="BB196" s="33"/>
      <c r="BC196" s="33"/>
      <c r="BD196" s="33"/>
      <c r="BE196" s="33"/>
      <c r="BF196" s="33"/>
      <c r="BG196" s="33"/>
      <c r="BH196" s="33"/>
      <c r="BI196" s="33"/>
    </row>
    <row r="197" spans="1:70" ht="75">
      <c r="A197" s="31">
        <v>4</v>
      </c>
      <c r="B197" s="122">
        <v>190</v>
      </c>
      <c r="C197" s="17" t="s">
        <v>114</v>
      </c>
      <c r="D197" s="17" t="s">
        <v>115</v>
      </c>
      <c r="E197" s="17" t="s">
        <v>706</v>
      </c>
      <c r="F197" s="31" t="s">
        <v>524</v>
      </c>
      <c r="G197" s="31">
        <v>5269000</v>
      </c>
      <c r="H197" s="31">
        <v>1</v>
      </c>
      <c r="I197" s="32" t="s">
        <v>615</v>
      </c>
      <c r="J197" s="33"/>
      <c r="K197" s="17" t="s">
        <v>268</v>
      </c>
      <c r="L197" s="21" t="s">
        <v>160</v>
      </c>
      <c r="M197" s="48" t="s">
        <v>616</v>
      </c>
      <c r="N197" s="17" t="s">
        <v>617</v>
      </c>
      <c r="O197" s="17" t="s">
        <v>449</v>
      </c>
      <c r="P197" s="78">
        <v>609.20000000000005</v>
      </c>
      <c r="Q197" s="78">
        <f t="shared" si="41"/>
        <v>718.85599999999999</v>
      </c>
      <c r="R197" s="33"/>
      <c r="S197" s="33"/>
      <c r="T197" s="33"/>
      <c r="U197" s="33"/>
      <c r="V197" s="33"/>
      <c r="W197" s="33"/>
      <c r="X197" s="33"/>
      <c r="Y197" s="33"/>
      <c r="Z197" s="33"/>
      <c r="AA197" s="78">
        <v>609.20000000000005</v>
      </c>
      <c r="AB197" s="78">
        <f t="shared" si="42"/>
        <v>718.85599999999999</v>
      </c>
      <c r="AC197" s="31" t="s">
        <v>136</v>
      </c>
      <c r="AD197" s="21" t="s">
        <v>114</v>
      </c>
      <c r="AE197" s="36" t="s">
        <v>264</v>
      </c>
      <c r="AF197" s="31" t="s">
        <v>242</v>
      </c>
      <c r="AG197" s="61">
        <v>41609</v>
      </c>
      <c r="AH197" s="61">
        <f t="shared" si="39"/>
        <v>41654</v>
      </c>
      <c r="AI197" s="33"/>
      <c r="AJ197" s="33"/>
      <c r="AK197" s="17" t="str">
        <f t="shared" si="40"/>
        <v>Обслуживание и ремонт оргтехники 1 полугодие</v>
      </c>
      <c r="AL197" s="21" t="s">
        <v>123</v>
      </c>
      <c r="AM197" s="31">
        <v>876</v>
      </c>
      <c r="AN197" s="37" t="s">
        <v>124</v>
      </c>
      <c r="AO197" s="31">
        <v>1</v>
      </c>
      <c r="AP197" s="49" t="s">
        <v>139</v>
      </c>
      <c r="AQ197" s="30" t="s">
        <v>140</v>
      </c>
      <c r="AR197" s="38">
        <v>41649</v>
      </c>
      <c r="AS197" s="38">
        <v>41649</v>
      </c>
      <c r="AT197" s="38">
        <v>41821</v>
      </c>
      <c r="AU197" s="79">
        <v>2014</v>
      </c>
      <c r="AV197" s="33"/>
      <c r="AW197" s="31" t="s">
        <v>109</v>
      </c>
      <c r="AX197" s="33"/>
      <c r="AY197" s="31">
        <v>2014</v>
      </c>
      <c r="AZ197" s="33"/>
      <c r="BA197" s="31"/>
      <c r="BB197" s="33"/>
      <c r="BC197" s="33"/>
      <c r="BD197" s="33"/>
      <c r="BE197" s="33"/>
      <c r="BF197" s="33"/>
      <c r="BG197" s="33"/>
      <c r="BH197" s="33"/>
      <c r="BI197" s="33"/>
    </row>
    <row r="198" spans="1:70" ht="75">
      <c r="A198" s="31">
        <v>4</v>
      </c>
      <c r="B198" s="122">
        <v>191</v>
      </c>
      <c r="C198" s="40" t="s">
        <v>114</v>
      </c>
      <c r="D198" s="17" t="s">
        <v>145</v>
      </c>
      <c r="E198" s="17" t="s">
        <v>706</v>
      </c>
      <c r="F198" s="31" t="s">
        <v>524</v>
      </c>
      <c r="G198" s="31">
        <v>5269000</v>
      </c>
      <c r="H198" s="31">
        <v>1</v>
      </c>
      <c r="I198" s="32" t="s">
        <v>615</v>
      </c>
      <c r="J198" s="33"/>
      <c r="K198" s="17" t="s">
        <v>268</v>
      </c>
      <c r="L198" s="21" t="s">
        <v>160</v>
      </c>
      <c r="M198" s="48" t="s">
        <v>616</v>
      </c>
      <c r="N198" s="17" t="s">
        <v>617</v>
      </c>
      <c r="O198" s="17" t="s">
        <v>449</v>
      </c>
      <c r="P198" s="78">
        <v>101.69491525423729</v>
      </c>
      <c r="Q198" s="78">
        <f t="shared" si="41"/>
        <v>119.99999999999999</v>
      </c>
      <c r="R198" s="33"/>
      <c r="S198" s="33"/>
      <c r="T198" s="33"/>
      <c r="U198" s="33"/>
      <c r="V198" s="33"/>
      <c r="W198" s="33"/>
      <c r="X198" s="33"/>
      <c r="Y198" s="33"/>
      <c r="Z198" s="33"/>
      <c r="AA198" s="78">
        <v>101.69491525423729</v>
      </c>
      <c r="AB198" s="78">
        <f t="shared" si="42"/>
        <v>119.99999999999999</v>
      </c>
      <c r="AC198" s="31" t="s">
        <v>136</v>
      </c>
      <c r="AD198" s="21" t="s">
        <v>114</v>
      </c>
      <c r="AE198" s="36" t="s">
        <v>264</v>
      </c>
      <c r="AF198" s="31" t="s">
        <v>242</v>
      </c>
      <c r="AG198" s="61">
        <v>41609</v>
      </c>
      <c r="AH198" s="61">
        <f t="shared" si="39"/>
        <v>41654</v>
      </c>
      <c r="AI198" s="33"/>
      <c r="AJ198" s="33"/>
      <c r="AK198" s="17" t="str">
        <f t="shared" si="40"/>
        <v>Обслуживание и ремонт оргтехники 1 полугодие</v>
      </c>
      <c r="AL198" s="21" t="s">
        <v>123</v>
      </c>
      <c r="AM198" s="31">
        <v>876</v>
      </c>
      <c r="AN198" s="37" t="s">
        <v>124</v>
      </c>
      <c r="AO198" s="31">
        <v>1</v>
      </c>
      <c r="AP198" s="49">
        <v>26</v>
      </c>
      <c r="AQ198" s="30" t="s">
        <v>153</v>
      </c>
      <c r="AR198" s="38">
        <v>41649</v>
      </c>
      <c r="AS198" s="38">
        <v>41649</v>
      </c>
      <c r="AT198" s="38">
        <v>41821</v>
      </c>
      <c r="AU198" s="79">
        <v>2014</v>
      </c>
      <c r="AV198" s="33"/>
      <c r="AW198" s="31" t="s">
        <v>109</v>
      </c>
      <c r="AX198" s="33"/>
      <c r="AY198" s="31">
        <v>2014</v>
      </c>
      <c r="AZ198" s="33"/>
      <c r="BA198" s="31"/>
      <c r="BB198" s="33"/>
      <c r="BC198" s="33"/>
      <c r="BD198" s="33"/>
      <c r="BE198" s="33"/>
      <c r="BF198" s="33"/>
      <c r="BG198" s="33"/>
      <c r="BH198" s="33"/>
      <c r="BI198" s="33"/>
    </row>
    <row r="199" spans="1:70" ht="75">
      <c r="A199" s="31">
        <v>4</v>
      </c>
      <c r="B199" s="122">
        <v>192</v>
      </c>
      <c r="C199" s="40" t="s">
        <v>114</v>
      </c>
      <c r="D199" s="17" t="s">
        <v>711</v>
      </c>
      <c r="E199" s="17" t="s">
        <v>706</v>
      </c>
      <c r="F199" s="31" t="s">
        <v>524</v>
      </c>
      <c r="G199" s="31">
        <v>5269000</v>
      </c>
      <c r="H199" s="31">
        <v>1</v>
      </c>
      <c r="I199" s="32" t="s">
        <v>615</v>
      </c>
      <c r="J199" s="33"/>
      <c r="K199" s="17" t="s">
        <v>268</v>
      </c>
      <c r="L199" s="21" t="s">
        <v>160</v>
      </c>
      <c r="M199" s="48" t="s">
        <v>616</v>
      </c>
      <c r="N199" s="17" t="s">
        <v>617</v>
      </c>
      <c r="O199" s="17" t="s">
        <v>449</v>
      </c>
      <c r="P199" s="78">
        <v>169.49152542372883</v>
      </c>
      <c r="Q199" s="78">
        <f t="shared" si="41"/>
        <v>200</v>
      </c>
      <c r="R199" s="33"/>
      <c r="S199" s="33"/>
      <c r="T199" s="33"/>
      <c r="U199" s="33"/>
      <c r="V199" s="33"/>
      <c r="W199" s="33"/>
      <c r="X199" s="33"/>
      <c r="Y199" s="33"/>
      <c r="Z199" s="33"/>
      <c r="AA199" s="78">
        <v>169.49152542372883</v>
      </c>
      <c r="AB199" s="78">
        <f t="shared" si="42"/>
        <v>200</v>
      </c>
      <c r="AC199" s="31" t="s">
        <v>136</v>
      </c>
      <c r="AD199" s="21" t="s">
        <v>114</v>
      </c>
      <c r="AE199" s="36" t="s">
        <v>264</v>
      </c>
      <c r="AF199" s="31" t="s">
        <v>242</v>
      </c>
      <c r="AG199" s="61">
        <v>41609</v>
      </c>
      <c r="AH199" s="61">
        <f t="shared" si="39"/>
        <v>41654</v>
      </c>
      <c r="AI199" s="33"/>
      <c r="AJ199" s="33"/>
      <c r="AK199" s="17" t="str">
        <f t="shared" si="40"/>
        <v>Обслуживание и ремонт оргтехники 1 полугодие</v>
      </c>
      <c r="AL199" s="21" t="s">
        <v>123</v>
      </c>
      <c r="AM199" s="31">
        <v>876</v>
      </c>
      <c r="AN199" s="37" t="s">
        <v>124</v>
      </c>
      <c r="AO199" s="31">
        <v>1</v>
      </c>
      <c r="AP199" s="49" t="s">
        <v>139</v>
      </c>
      <c r="AQ199" s="30" t="s">
        <v>140</v>
      </c>
      <c r="AR199" s="38">
        <v>41649</v>
      </c>
      <c r="AS199" s="38">
        <v>41649</v>
      </c>
      <c r="AT199" s="38">
        <v>41821</v>
      </c>
      <c r="AU199" s="79">
        <v>2014</v>
      </c>
      <c r="AV199" s="33"/>
      <c r="AW199" s="31" t="s">
        <v>109</v>
      </c>
      <c r="AX199" s="33"/>
      <c r="AY199" s="31">
        <v>2014</v>
      </c>
      <c r="AZ199" s="33"/>
      <c r="BA199" s="31"/>
      <c r="BB199" s="33"/>
      <c r="BC199" s="33"/>
      <c r="BD199" s="33"/>
      <c r="BE199" s="33"/>
      <c r="BF199" s="33"/>
      <c r="BG199" s="33"/>
      <c r="BH199" s="33"/>
      <c r="BI199" s="33"/>
    </row>
    <row r="200" spans="1:70" ht="75">
      <c r="A200" s="31">
        <v>4</v>
      </c>
      <c r="B200" s="122">
        <v>193</v>
      </c>
      <c r="C200" s="40" t="s">
        <v>114</v>
      </c>
      <c r="D200" s="17" t="s">
        <v>686</v>
      </c>
      <c r="E200" s="17" t="s">
        <v>706</v>
      </c>
      <c r="F200" s="31" t="s">
        <v>524</v>
      </c>
      <c r="G200" s="31">
        <v>5269000</v>
      </c>
      <c r="H200" s="31">
        <v>1</v>
      </c>
      <c r="I200" s="32" t="s">
        <v>618</v>
      </c>
      <c r="J200" s="33"/>
      <c r="K200" s="17" t="s">
        <v>268</v>
      </c>
      <c r="L200" s="21" t="s">
        <v>160</v>
      </c>
      <c r="M200" s="48" t="s">
        <v>616</v>
      </c>
      <c r="N200" s="17" t="s">
        <v>617</v>
      </c>
      <c r="O200" s="17" t="s">
        <v>449</v>
      </c>
      <c r="P200" s="78">
        <v>132.20338983050848</v>
      </c>
      <c r="Q200" s="78">
        <f t="shared" si="41"/>
        <v>156</v>
      </c>
      <c r="R200" s="33"/>
      <c r="S200" s="33"/>
      <c r="T200" s="33"/>
      <c r="U200" s="33"/>
      <c r="V200" s="33"/>
      <c r="W200" s="33"/>
      <c r="X200" s="33"/>
      <c r="Y200" s="33"/>
      <c r="Z200" s="33"/>
      <c r="AA200" s="78">
        <v>132.20338983050848</v>
      </c>
      <c r="AB200" s="78">
        <f t="shared" si="42"/>
        <v>156</v>
      </c>
      <c r="AC200" s="31" t="s">
        <v>136</v>
      </c>
      <c r="AD200" s="21" t="s">
        <v>114</v>
      </c>
      <c r="AE200" s="36" t="s">
        <v>264</v>
      </c>
      <c r="AF200" s="31" t="s">
        <v>242</v>
      </c>
      <c r="AG200" s="61">
        <f t="shared" si="38"/>
        <v>41761</v>
      </c>
      <c r="AH200" s="61">
        <f t="shared" si="39"/>
        <v>41806</v>
      </c>
      <c r="AI200" s="33"/>
      <c r="AJ200" s="33"/>
      <c r="AK200" s="17" t="str">
        <f t="shared" si="40"/>
        <v>Обслуживание и ремонт оргтехники 2 полугодие</v>
      </c>
      <c r="AL200" s="21" t="s">
        <v>123</v>
      </c>
      <c r="AM200" s="31">
        <v>876</v>
      </c>
      <c r="AN200" s="37" t="s">
        <v>124</v>
      </c>
      <c r="AO200" s="31">
        <v>1</v>
      </c>
      <c r="AP200" s="49">
        <v>83</v>
      </c>
      <c r="AQ200" s="30" t="s">
        <v>141</v>
      </c>
      <c r="AR200" s="38">
        <v>41821</v>
      </c>
      <c r="AS200" s="38">
        <v>41821</v>
      </c>
      <c r="AT200" s="38">
        <v>42004</v>
      </c>
      <c r="AU200" s="79">
        <v>2014</v>
      </c>
      <c r="AV200" s="33"/>
      <c r="AW200" s="31" t="s">
        <v>109</v>
      </c>
      <c r="AX200" s="33"/>
      <c r="AY200" s="31">
        <v>2014</v>
      </c>
      <c r="AZ200" s="33"/>
      <c r="BA200" s="31"/>
      <c r="BB200" s="33"/>
      <c r="BC200" s="33"/>
      <c r="BD200" s="33"/>
      <c r="BE200" s="33"/>
      <c r="BF200" s="33"/>
      <c r="BG200" s="33"/>
      <c r="BH200" s="33"/>
      <c r="BI200" s="33"/>
    </row>
    <row r="201" spans="1:70" ht="75">
      <c r="A201" s="31">
        <v>4</v>
      </c>
      <c r="B201" s="122">
        <v>194</v>
      </c>
      <c r="C201" s="40" t="s">
        <v>114</v>
      </c>
      <c r="D201" s="17" t="s">
        <v>137</v>
      </c>
      <c r="E201" s="17" t="s">
        <v>706</v>
      </c>
      <c r="F201" s="31" t="s">
        <v>524</v>
      </c>
      <c r="G201" s="31">
        <v>5269000</v>
      </c>
      <c r="H201" s="31">
        <v>1</v>
      </c>
      <c r="I201" s="32" t="s">
        <v>618</v>
      </c>
      <c r="J201" s="33"/>
      <c r="K201" s="17" t="s">
        <v>268</v>
      </c>
      <c r="L201" s="21" t="s">
        <v>160</v>
      </c>
      <c r="M201" s="48" t="s">
        <v>616</v>
      </c>
      <c r="N201" s="17" t="s">
        <v>617</v>
      </c>
      <c r="O201" s="17" t="s">
        <v>449</v>
      </c>
      <c r="P201" s="78">
        <v>124.57627118644068</v>
      </c>
      <c r="Q201" s="78">
        <f t="shared" si="41"/>
        <v>147</v>
      </c>
      <c r="R201" s="33"/>
      <c r="S201" s="33"/>
      <c r="T201" s="33"/>
      <c r="U201" s="33"/>
      <c r="V201" s="33"/>
      <c r="W201" s="33"/>
      <c r="X201" s="33"/>
      <c r="Y201" s="33"/>
      <c r="Z201" s="33"/>
      <c r="AA201" s="78">
        <v>124.57627118644068</v>
      </c>
      <c r="AB201" s="78">
        <f t="shared" si="42"/>
        <v>147</v>
      </c>
      <c r="AC201" s="31" t="s">
        <v>136</v>
      </c>
      <c r="AD201" s="21" t="s">
        <v>114</v>
      </c>
      <c r="AE201" s="36" t="s">
        <v>264</v>
      </c>
      <c r="AF201" s="31" t="s">
        <v>242</v>
      </c>
      <c r="AG201" s="61">
        <f t="shared" si="38"/>
        <v>41761</v>
      </c>
      <c r="AH201" s="61">
        <f t="shared" si="39"/>
        <v>41806</v>
      </c>
      <c r="AI201" s="33"/>
      <c r="AJ201" s="33"/>
      <c r="AK201" s="17" t="str">
        <f t="shared" si="40"/>
        <v>Обслуживание и ремонт оргтехники 2 полугодие</v>
      </c>
      <c r="AL201" s="21" t="s">
        <v>123</v>
      </c>
      <c r="AM201" s="31">
        <v>876</v>
      </c>
      <c r="AN201" s="37" t="s">
        <v>124</v>
      </c>
      <c r="AO201" s="31">
        <v>1</v>
      </c>
      <c r="AP201" s="49">
        <v>91</v>
      </c>
      <c r="AQ201" s="30" t="s">
        <v>244</v>
      </c>
      <c r="AR201" s="38">
        <v>41821</v>
      </c>
      <c r="AS201" s="38">
        <v>41821</v>
      </c>
      <c r="AT201" s="38">
        <v>42004</v>
      </c>
      <c r="AU201" s="79">
        <v>2014</v>
      </c>
      <c r="AV201" s="33"/>
      <c r="AW201" s="31" t="s">
        <v>109</v>
      </c>
      <c r="AX201" s="33"/>
      <c r="AY201" s="31">
        <v>2014</v>
      </c>
      <c r="AZ201" s="33"/>
      <c r="BA201" s="31"/>
      <c r="BB201" s="33"/>
      <c r="BC201" s="33"/>
      <c r="BD201" s="33"/>
      <c r="BE201" s="33"/>
      <c r="BF201" s="33"/>
      <c r="BG201" s="33"/>
      <c r="BH201" s="33"/>
      <c r="BI201" s="33"/>
    </row>
    <row r="202" spans="1:70" ht="75">
      <c r="A202" s="31">
        <v>4</v>
      </c>
      <c r="B202" s="122">
        <v>195</v>
      </c>
      <c r="C202" s="40" t="s">
        <v>114</v>
      </c>
      <c r="D202" s="17" t="s">
        <v>144</v>
      </c>
      <c r="E202" s="17" t="s">
        <v>706</v>
      </c>
      <c r="F202" s="31" t="s">
        <v>524</v>
      </c>
      <c r="G202" s="31">
        <v>5269000</v>
      </c>
      <c r="H202" s="31">
        <v>1</v>
      </c>
      <c r="I202" s="32" t="s">
        <v>618</v>
      </c>
      <c r="J202" s="33"/>
      <c r="K202" s="17" t="s">
        <v>268</v>
      </c>
      <c r="L202" s="21" t="s">
        <v>160</v>
      </c>
      <c r="M202" s="48" t="s">
        <v>616</v>
      </c>
      <c r="N202" s="17" t="s">
        <v>617</v>
      </c>
      <c r="O202" s="17" t="s">
        <v>449</v>
      </c>
      <c r="P202" s="78">
        <v>191.52542372881356</v>
      </c>
      <c r="Q202" s="78">
        <f t="shared" si="41"/>
        <v>226</v>
      </c>
      <c r="R202" s="33"/>
      <c r="S202" s="33"/>
      <c r="T202" s="33"/>
      <c r="U202" s="33"/>
      <c r="V202" s="33"/>
      <c r="W202" s="33"/>
      <c r="X202" s="33"/>
      <c r="Y202" s="33"/>
      <c r="Z202" s="33"/>
      <c r="AA202" s="78">
        <v>191.52542372881356</v>
      </c>
      <c r="AB202" s="78">
        <f t="shared" si="42"/>
        <v>226</v>
      </c>
      <c r="AC202" s="31" t="s">
        <v>136</v>
      </c>
      <c r="AD202" s="21" t="s">
        <v>114</v>
      </c>
      <c r="AE202" s="36" t="s">
        <v>264</v>
      </c>
      <c r="AF202" s="31" t="s">
        <v>242</v>
      </c>
      <c r="AG202" s="61">
        <f t="shared" si="38"/>
        <v>41761</v>
      </c>
      <c r="AH202" s="61">
        <f t="shared" si="39"/>
        <v>41806</v>
      </c>
      <c r="AI202" s="33"/>
      <c r="AJ202" s="33"/>
      <c r="AK202" s="17" t="str">
        <f t="shared" si="40"/>
        <v>Обслуживание и ремонт оргтехники 2 полугодие</v>
      </c>
      <c r="AL202" s="21" t="s">
        <v>123</v>
      </c>
      <c r="AM202" s="31">
        <v>876</v>
      </c>
      <c r="AN202" s="37" t="s">
        <v>124</v>
      </c>
      <c r="AO202" s="31">
        <v>1</v>
      </c>
      <c r="AP202" s="49">
        <v>90</v>
      </c>
      <c r="AQ202" s="30" t="s">
        <v>133</v>
      </c>
      <c r="AR202" s="38">
        <v>41821</v>
      </c>
      <c r="AS202" s="38">
        <v>41821</v>
      </c>
      <c r="AT202" s="38">
        <v>42004</v>
      </c>
      <c r="AU202" s="79">
        <v>2014</v>
      </c>
      <c r="AV202" s="33"/>
      <c r="AW202" s="31" t="s">
        <v>109</v>
      </c>
      <c r="AX202" s="33"/>
      <c r="AY202" s="31">
        <v>2014</v>
      </c>
      <c r="AZ202" s="33"/>
      <c r="BA202" s="31"/>
      <c r="BB202" s="33"/>
      <c r="BC202" s="33"/>
      <c r="BD202" s="33"/>
      <c r="BE202" s="33"/>
      <c r="BF202" s="33"/>
      <c r="BG202" s="33"/>
      <c r="BH202" s="33"/>
      <c r="BI202" s="33"/>
    </row>
    <row r="203" spans="1:70" ht="75">
      <c r="A203" s="31">
        <v>4</v>
      </c>
      <c r="B203" s="122">
        <v>196</v>
      </c>
      <c r="C203" s="17" t="s">
        <v>114</v>
      </c>
      <c r="D203" s="17" t="s">
        <v>115</v>
      </c>
      <c r="E203" s="17" t="s">
        <v>706</v>
      </c>
      <c r="F203" s="31" t="s">
        <v>524</v>
      </c>
      <c r="G203" s="31">
        <v>5269000</v>
      </c>
      <c r="H203" s="31">
        <v>1</v>
      </c>
      <c r="I203" s="32" t="s">
        <v>618</v>
      </c>
      <c r="J203" s="33"/>
      <c r="K203" s="17" t="s">
        <v>268</v>
      </c>
      <c r="L203" s="21" t="s">
        <v>160</v>
      </c>
      <c r="M203" s="48" t="s">
        <v>616</v>
      </c>
      <c r="N203" s="17" t="s">
        <v>617</v>
      </c>
      <c r="O203" s="17" t="s">
        <v>449</v>
      </c>
      <c r="P203" s="78">
        <v>609.20000000000005</v>
      </c>
      <c r="Q203" s="78">
        <f t="shared" si="41"/>
        <v>718.85599999999999</v>
      </c>
      <c r="R203" s="33"/>
      <c r="S203" s="33"/>
      <c r="T203" s="33"/>
      <c r="U203" s="33"/>
      <c r="V203" s="33"/>
      <c r="W203" s="33"/>
      <c r="X203" s="33"/>
      <c r="Y203" s="33"/>
      <c r="Z203" s="33"/>
      <c r="AA203" s="78">
        <v>609.20000000000005</v>
      </c>
      <c r="AB203" s="78">
        <f t="shared" si="42"/>
        <v>718.85599999999999</v>
      </c>
      <c r="AC203" s="31" t="s">
        <v>136</v>
      </c>
      <c r="AD203" s="21" t="s">
        <v>114</v>
      </c>
      <c r="AE203" s="36" t="s">
        <v>264</v>
      </c>
      <c r="AF203" s="31" t="s">
        <v>242</v>
      </c>
      <c r="AG203" s="61">
        <f t="shared" si="38"/>
        <v>41761</v>
      </c>
      <c r="AH203" s="61">
        <f t="shared" si="39"/>
        <v>41806</v>
      </c>
      <c r="AI203" s="33"/>
      <c r="AJ203" s="33"/>
      <c r="AK203" s="17" t="str">
        <f t="shared" si="40"/>
        <v>Обслуживание и ремонт оргтехники 2 полугодие</v>
      </c>
      <c r="AL203" s="21" t="s">
        <v>123</v>
      </c>
      <c r="AM203" s="31">
        <v>876</v>
      </c>
      <c r="AN203" s="37" t="s">
        <v>124</v>
      </c>
      <c r="AO203" s="31">
        <v>1</v>
      </c>
      <c r="AP203" s="49" t="s">
        <v>139</v>
      </c>
      <c r="AQ203" s="30" t="s">
        <v>140</v>
      </c>
      <c r="AR203" s="38">
        <v>41821</v>
      </c>
      <c r="AS203" s="38">
        <v>41821</v>
      </c>
      <c r="AT203" s="38">
        <v>42004</v>
      </c>
      <c r="AU203" s="79">
        <v>2014</v>
      </c>
      <c r="AV203" s="33"/>
      <c r="AW203" s="31" t="s">
        <v>109</v>
      </c>
      <c r="AX203" s="33"/>
      <c r="AY203" s="31">
        <v>2014</v>
      </c>
      <c r="AZ203" s="33"/>
      <c r="BA203" s="31"/>
      <c r="BB203" s="33"/>
      <c r="BC203" s="33"/>
      <c r="BD203" s="33"/>
      <c r="BE203" s="33"/>
      <c r="BF203" s="33"/>
      <c r="BG203" s="33"/>
      <c r="BH203" s="33"/>
      <c r="BI203" s="33"/>
    </row>
    <row r="204" spans="1:70" ht="75">
      <c r="A204" s="31">
        <v>4</v>
      </c>
      <c r="B204" s="122">
        <v>197</v>
      </c>
      <c r="C204" s="40" t="s">
        <v>114</v>
      </c>
      <c r="D204" s="17" t="s">
        <v>145</v>
      </c>
      <c r="E204" s="17" t="s">
        <v>706</v>
      </c>
      <c r="F204" s="31" t="s">
        <v>524</v>
      </c>
      <c r="G204" s="31">
        <v>5269000</v>
      </c>
      <c r="H204" s="31">
        <v>1</v>
      </c>
      <c r="I204" s="32" t="s">
        <v>618</v>
      </c>
      <c r="J204" s="33"/>
      <c r="K204" s="17" t="s">
        <v>268</v>
      </c>
      <c r="L204" s="21" t="s">
        <v>160</v>
      </c>
      <c r="M204" s="48" t="s">
        <v>616</v>
      </c>
      <c r="N204" s="17" t="s">
        <v>617</v>
      </c>
      <c r="O204" s="17" t="s">
        <v>449</v>
      </c>
      <c r="P204" s="78">
        <v>101.69491525423729</v>
      </c>
      <c r="Q204" s="78">
        <f t="shared" si="41"/>
        <v>119.99999999999999</v>
      </c>
      <c r="R204" s="33"/>
      <c r="S204" s="33"/>
      <c r="T204" s="33"/>
      <c r="U204" s="33"/>
      <c r="V204" s="33"/>
      <c r="W204" s="33"/>
      <c r="X204" s="33"/>
      <c r="Y204" s="33"/>
      <c r="Z204" s="33"/>
      <c r="AA204" s="78">
        <v>101.69491525423729</v>
      </c>
      <c r="AB204" s="78">
        <f t="shared" si="42"/>
        <v>119.99999999999999</v>
      </c>
      <c r="AC204" s="31" t="s">
        <v>136</v>
      </c>
      <c r="AD204" s="21" t="s">
        <v>114</v>
      </c>
      <c r="AE204" s="36" t="s">
        <v>264</v>
      </c>
      <c r="AF204" s="31" t="s">
        <v>242</v>
      </c>
      <c r="AG204" s="61">
        <f t="shared" si="38"/>
        <v>41761</v>
      </c>
      <c r="AH204" s="61">
        <f t="shared" si="39"/>
        <v>41806</v>
      </c>
      <c r="AI204" s="33"/>
      <c r="AJ204" s="33"/>
      <c r="AK204" s="17" t="str">
        <f t="shared" si="40"/>
        <v>Обслуживание и ремонт оргтехники 2 полугодие</v>
      </c>
      <c r="AL204" s="21" t="s">
        <v>123</v>
      </c>
      <c r="AM204" s="31">
        <v>876</v>
      </c>
      <c r="AN204" s="37" t="s">
        <v>124</v>
      </c>
      <c r="AO204" s="31">
        <v>1</v>
      </c>
      <c r="AP204" s="49">
        <v>26</v>
      </c>
      <c r="AQ204" s="30" t="s">
        <v>153</v>
      </c>
      <c r="AR204" s="38">
        <v>41821</v>
      </c>
      <c r="AS204" s="38">
        <v>41821</v>
      </c>
      <c r="AT204" s="38">
        <v>42004</v>
      </c>
      <c r="AU204" s="79">
        <v>2014</v>
      </c>
      <c r="AV204" s="33"/>
      <c r="AW204" s="31" t="s">
        <v>109</v>
      </c>
      <c r="AX204" s="33"/>
      <c r="AY204" s="31">
        <v>2014</v>
      </c>
      <c r="AZ204" s="33"/>
      <c r="BA204" s="31"/>
      <c r="BB204" s="33"/>
      <c r="BC204" s="33"/>
      <c r="BD204" s="33"/>
      <c r="BE204" s="33"/>
      <c r="BF204" s="33"/>
      <c r="BG204" s="33"/>
      <c r="BH204" s="33"/>
      <c r="BI204" s="33"/>
    </row>
    <row r="205" spans="1:70" ht="75">
      <c r="A205" s="31">
        <v>4</v>
      </c>
      <c r="B205" s="122">
        <v>198</v>
      </c>
      <c r="C205" s="40" t="s">
        <v>114</v>
      </c>
      <c r="D205" s="17" t="s">
        <v>711</v>
      </c>
      <c r="E205" s="17" t="s">
        <v>706</v>
      </c>
      <c r="F205" s="31" t="s">
        <v>524</v>
      </c>
      <c r="G205" s="31">
        <v>5269000</v>
      </c>
      <c r="H205" s="31">
        <v>1</v>
      </c>
      <c r="I205" s="32" t="s">
        <v>618</v>
      </c>
      <c r="J205" s="33"/>
      <c r="K205" s="17" t="s">
        <v>268</v>
      </c>
      <c r="L205" s="21" t="s">
        <v>160</v>
      </c>
      <c r="M205" s="48" t="s">
        <v>616</v>
      </c>
      <c r="N205" s="17" t="s">
        <v>617</v>
      </c>
      <c r="O205" s="17" t="s">
        <v>449</v>
      </c>
      <c r="P205" s="78">
        <v>169.49152542372883</v>
      </c>
      <c r="Q205" s="78">
        <f t="shared" si="41"/>
        <v>200</v>
      </c>
      <c r="R205" s="33"/>
      <c r="S205" s="33"/>
      <c r="T205" s="33"/>
      <c r="U205" s="33"/>
      <c r="V205" s="33"/>
      <c r="W205" s="33"/>
      <c r="X205" s="33"/>
      <c r="Y205" s="33"/>
      <c r="Z205" s="33"/>
      <c r="AA205" s="78">
        <v>169.49152542372883</v>
      </c>
      <c r="AB205" s="78">
        <f t="shared" si="42"/>
        <v>200</v>
      </c>
      <c r="AC205" s="31" t="s">
        <v>136</v>
      </c>
      <c r="AD205" s="21" t="s">
        <v>114</v>
      </c>
      <c r="AE205" s="36" t="s">
        <v>264</v>
      </c>
      <c r="AF205" s="31" t="s">
        <v>242</v>
      </c>
      <c r="AG205" s="61">
        <f t="shared" si="38"/>
        <v>41761</v>
      </c>
      <c r="AH205" s="61">
        <f t="shared" si="39"/>
        <v>41806</v>
      </c>
      <c r="AI205" s="33"/>
      <c r="AJ205" s="33"/>
      <c r="AK205" s="17" t="str">
        <f t="shared" si="40"/>
        <v>Обслуживание и ремонт оргтехники 2 полугодие</v>
      </c>
      <c r="AL205" s="21" t="s">
        <v>123</v>
      </c>
      <c r="AM205" s="31">
        <v>876</v>
      </c>
      <c r="AN205" s="37" t="s">
        <v>124</v>
      </c>
      <c r="AO205" s="31">
        <v>1</v>
      </c>
      <c r="AP205" s="49" t="s">
        <v>139</v>
      </c>
      <c r="AQ205" s="30" t="s">
        <v>140</v>
      </c>
      <c r="AR205" s="38">
        <v>41821</v>
      </c>
      <c r="AS205" s="38">
        <v>41821</v>
      </c>
      <c r="AT205" s="38">
        <v>42004</v>
      </c>
      <c r="AU205" s="79">
        <v>2014</v>
      </c>
      <c r="AV205" s="33"/>
      <c r="AW205" s="31" t="s">
        <v>109</v>
      </c>
      <c r="AX205" s="33"/>
      <c r="AY205" s="31">
        <v>2014</v>
      </c>
      <c r="AZ205" s="33"/>
      <c r="BA205" s="31"/>
      <c r="BB205" s="33"/>
      <c r="BC205" s="33"/>
      <c r="BD205" s="33"/>
      <c r="BE205" s="33"/>
      <c r="BF205" s="33"/>
      <c r="BG205" s="33"/>
      <c r="BH205" s="33"/>
      <c r="BI205" s="33"/>
    </row>
    <row r="206" spans="1:70" s="82" customFormat="1" ht="139.5" customHeight="1">
      <c r="A206" s="31">
        <v>2</v>
      </c>
      <c r="B206" s="34">
        <v>199</v>
      </c>
      <c r="C206" s="17" t="s">
        <v>114</v>
      </c>
      <c r="D206" s="21" t="s">
        <v>687</v>
      </c>
      <c r="E206" s="17" t="s">
        <v>146</v>
      </c>
      <c r="F206" s="17" t="s">
        <v>147</v>
      </c>
      <c r="G206" s="34" t="s">
        <v>148</v>
      </c>
      <c r="H206" s="34">
        <v>1</v>
      </c>
      <c r="I206" s="17" t="s">
        <v>149</v>
      </c>
      <c r="J206" s="32"/>
      <c r="K206" s="17" t="s">
        <v>268</v>
      </c>
      <c r="L206" s="21" t="s">
        <v>712</v>
      </c>
      <c r="M206" s="21" t="s">
        <v>712</v>
      </c>
      <c r="N206" s="21"/>
      <c r="O206" s="21" t="s">
        <v>712</v>
      </c>
      <c r="P206" s="20">
        <v>14214</v>
      </c>
      <c r="Q206" s="20">
        <v>16773</v>
      </c>
      <c r="R206" s="20">
        <f>AA206/X206/W206/V206/U206/T206</f>
        <v>11291.275032396339</v>
      </c>
      <c r="S206" s="50" t="s">
        <v>621</v>
      </c>
      <c r="T206" s="31">
        <v>1.0860000000000001</v>
      </c>
      <c r="U206" s="31">
        <v>1.0509999999999999</v>
      </c>
      <c r="V206" s="31">
        <v>1.0589999999999999</v>
      </c>
      <c r="W206" s="31">
        <v>1.052</v>
      </c>
      <c r="X206" s="31">
        <v>0.9</v>
      </c>
      <c r="Y206" s="76">
        <v>12922</v>
      </c>
      <c r="Z206" s="76">
        <v>15248</v>
      </c>
      <c r="AA206" s="76">
        <v>12922</v>
      </c>
      <c r="AB206" s="76">
        <v>15248</v>
      </c>
      <c r="AC206" s="50" t="s">
        <v>121</v>
      </c>
      <c r="AD206" s="21" t="s">
        <v>114</v>
      </c>
      <c r="AE206" s="17" t="s">
        <v>264</v>
      </c>
      <c r="AF206" s="37" t="s">
        <v>122</v>
      </c>
      <c r="AG206" s="61">
        <v>41699</v>
      </c>
      <c r="AH206" s="61">
        <v>41731</v>
      </c>
      <c r="AI206" s="83"/>
      <c r="AJ206" s="83"/>
      <c r="AK206" s="17" t="s">
        <v>150</v>
      </c>
      <c r="AL206" s="21" t="s">
        <v>123</v>
      </c>
      <c r="AM206" s="37">
        <v>796</v>
      </c>
      <c r="AN206" s="37" t="s">
        <v>261</v>
      </c>
      <c r="AO206" s="37">
        <v>4390</v>
      </c>
      <c r="AP206" s="18">
        <v>82</v>
      </c>
      <c r="AQ206" s="30" t="s">
        <v>212</v>
      </c>
      <c r="AR206" s="38">
        <v>41730</v>
      </c>
      <c r="AS206" s="38">
        <v>41760</v>
      </c>
      <c r="AT206" s="38">
        <v>41974</v>
      </c>
      <c r="AU206" s="17">
        <v>2014</v>
      </c>
      <c r="AV206" s="21"/>
      <c r="AW206" s="37" t="s">
        <v>109</v>
      </c>
      <c r="AX206" s="37"/>
      <c r="AY206" s="37">
        <v>2014</v>
      </c>
      <c r="AZ206" s="18"/>
      <c r="BA206" s="17" t="s">
        <v>149</v>
      </c>
      <c r="BB206" s="45" t="s">
        <v>151</v>
      </c>
      <c r="BC206" s="38"/>
      <c r="BD206" s="38"/>
      <c r="BE206" s="21"/>
      <c r="BF206" s="33"/>
      <c r="BG206" s="31"/>
      <c r="BH206" s="33"/>
      <c r="BI206" s="31"/>
      <c r="BJ206" s="33"/>
      <c r="BK206" s="17"/>
      <c r="BL206" s="45"/>
      <c r="BM206" s="47"/>
      <c r="BN206" s="31"/>
      <c r="BO206" s="31"/>
      <c r="BP206" s="31"/>
      <c r="BQ206" s="31"/>
      <c r="BR206" s="45"/>
    </row>
    <row r="207" spans="1:70" s="51" customFormat="1" ht="90">
      <c r="A207" s="31">
        <v>8</v>
      </c>
      <c r="B207" s="122">
        <v>200</v>
      </c>
      <c r="C207" s="17" t="s">
        <v>114</v>
      </c>
      <c r="D207" s="17" t="s">
        <v>709</v>
      </c>
      <c r="E207" s="17" t="s">
        <v>146</v>
      </c>
      <c r="F207" s="34" t="s">
        <v>147</v>
      </c>
      <c r="G207" s="34" t="s">
        <v>148</v>
      </c>
      <c r="H207" s="31">
        <v>1</v>
      </c>
      <c r="I207" s="32" t="s">
        <v>154</v>
      </c>
      <c r="J207" s="33"/>
      <c r="K207" s="17" t="s">
        <v>268</v>
      </c>
      <c r="L207" s="21" t="s">
        <v>386</v>
      </c>
      <c r="M207" s="21"/>
      <c r="N207" s="31"/>
      <c r="O207" s="17" t="s">
        <v>449</v>
      </c>
      <c r="P207" s="20">
        <v>5653.6031531330755</v>
      </c>
      <c r="Q207" s="20">
        <f>P207*1.18</f>
        <v>6671.2517206970288</v>
      </c>
      <c r="R207" s="20">
        <f>P207/W207/V207/U207/T207</f>
        <v>4660.7000000000025</v>
      </c>
      <c r="S207" s="50" t="s">
        <v>621</v>
      </c>
      <c r="T207" s="31">
        <v>1.036</v>
      </c>
      <c r="U207" s="31">
        <v>1.0509999999999999</v>
      </c>
      <c r="V207" s="31">
        <v>1.0589999999999999</v>
      </c>
      <c r="W207" s="31">
        <v>1.052</v>
      </c>
      <c r="X207" s="31">
        <v>0.9</v>
      </c>
      <c r="Y207" s="76">
        <v>4237.0000000000018</v>
      </c>
      <c r="Z207" s="76">
        <v>4999.6600000000017</v>
      </c>
      <c r="AA207" s="76">
        <v>4237.0000000000018</v>
      </c>
      <c r="AB207" s="76">
        <v>4999.6600000000017</v>
      </c>
      <c r="AC207" s="50" t="s">
        <v>121</v>
      </c>
      <c r="AD207" s="21" t="s">
        <v>114</v>
      </c>
      <c r="AE207" s="17" t="s">
        <v>264</v>
      </c>
      <c r="AF207" s="37" t="s">
        <v>122</v>
      </c>
      <c r="AG207" s="61">
        <f>AR207-60</f>
        <v>41853</v>
      </c>
      <c r="AH207" s="61">
        <f>AG207+45</f>
        <v>41898</v>
      </c>
      <c r="AI207" s="42"/>
      <c r="AJ207" s="42"/>
      <c r="AK207" s="17" t="s">
        <v>154</v>
      </c>
      <c r="AL207" s="21" t="s">
        <v>123</v>
      </c>
      <c r="AM207" s="37">
        <v>876</v>
      </c>
      <c r="AN207" s="37" t="s">
        <v>124</v>
      </c>
      <c r="AO207" s="37">
        <v>1</v>
      </c>
      <c r="AP207" s="18" t="s">
        <v>139</v>
      </c>
      <c r="AQ207" s="30" t="s">
        <v>140</v>
      </c>
      <c r="AR207" s="38">
        <v>41913</v>
      </c>
      <c r="AS207" s="38">
        <v>41913</v>
      </c>
      <c r="AT207" s="38">
        <v>41974</v>
      </c>
      <c r="AU207" s="21">
        <v>2014</v>
      </c>
      <c r="AV207" s="33"/>
      <c r="AW207" s="31" t="s">
        <v>109</v>
      </c>
      <c r="AX207" s="33"/>
      <c r="AY207" s="31">
        <v>2014</v>
      </c>
      <c r="AZ207" s="33"/>
      <c r="BA207" s="17"/>
      <c r="BB207" s="45"/>
      <c r="BC207" s="47"/>
      <c r="BD207" s="31"/>
      <c r="BE207" s="31"/>
      <c r="BF207" s="31"/>
      <c r="BG207" s="31"/>
      <c r="BH207" s="45"/>
      <c r="BI207" s="31"/>
    </row>
    <row r="208" spans="1:70" s="51" customFormat="1" ht="98.25" customHeight="1">
      <c r="A208" s="31">
        <v>8</v>
      </c>
      <c r="B208" s="122">
        <v>201</v>
      </c>
      <c r="C208" s="17" t="s">
        <v>114</v>
      </c>
      <c r="D208" s="17" t="s">
        <v>740</v>
      </c>
      <c r="E208" s="17" t="s">
        <v>155</v>
      </c>
      <c r="F208" s="34" t="s">
        <v>156</v>
      </c>
      <c r="G208" s="18" t="s">
        <v>157</v>
      </c>
      <c r="H208" s="31">
        <v>1</v>
      </c>
      <c r="I208" s="32" t="s">
        <v>158</v>
      </c>
      <c r="J208" s="33"/>
      <c r="K208" s="17" t="s">
        <v>159</v>
      </c>
      <c r="L208" s="21" t="s">
        <v>160</v>
      </c>
      <c r="M208" s="21" t="s">
        <v>161</v>
      </c>
      <c r="N208" s="17" t="s">
        <v>162</v>
      </c>
      <c r="O208" s="17" t="s">
        <v>163</v>
      </c>
      <c r="P208" s="20">
        <v>7156.12</v>
      </c>
      <c r="Q208" s="20">
        <v>8444.2215999999989</v>
      </c>
      <c r="R208" s="20"/>
      <c r="S208" s="50"/>
      <c r="T208" s="31"/>
      <c r="U208" s="31"/>
      <c r="V208" s="31"/>
      <c r="W208" s="31"/>
      <c r="X208" s="31"/>
      <c r="Y208" s="41"/>
      <c r="Z208" s="41"/>
      <c r="AA208" s="20">
        <v>7156.12</v>
      </c>
      <c r="AB208" s="20">
        <v>8444.2215999999989</v>
      </c>
      <c r="AC208" s="50" t="s">
        <v>164</v>
      </c>
      <c r="AD208" s="21" t="s">
        <v>114</v>
      </c>
      <c r="AE208" s="17" t="s">
        <v>603</v>
      </c>
      <c r="AF208" s="37" t="s">
        <v>135</v>
      </c>
      <c r="AG208" s="61">
        <v>41640</v>
      </c>
      <c r="AH208" s="61">
        <v>42004</v>
      </c>
      <c r="AI208" s="43" t="s">
        <v>165</v>
      </c>
      <c r="AJ208" s="42"/>
      <c r="AK208" s="17" t="s">
        <v>166</v>
      </c>
      <c r="AL208" s="21" t="s">
        <v>123</v>
      </c>
      <c r="AM208" s="37">
        <v>876</v>
      </c>
      <c r="AN208" s="37" t="s">
        <v>124</v>
      </c>
      <c r="AO208" s="37">
        <v>1</v>
      </c>
      <c r="AP208" s="49">
        <v>83</v>
      </c>
      <c r="AQ208" s="30" t="s">
        <v>141</v>
      </c>
      <c r="AR208" s="38">
        <v>41699</v>
      </c>
      <c r="AS208" s="38">
        <v>41699</v>
      </c>
      <c r="AT208" s="38">
        <v>41974</v>
      </c>
      <c r="AU208" s="21">
        <v>2014</v>
      </c>
      <c r="AV208" s="33"/>
      <c r="AW208" s="31" t="s">
        <v>109</v>
      </c>
      <c r="AX208" s="33"/>
      <c r="AY208" s="31">
        <v>2014</v>
      </c>
      <c r="AZ208" s="33"/>
      <c r="BA208" s="17"/>
      <c r="BB208" s="45"/>
      <c r="BC208" s="47"/>
      <c r="BD208" s="31"/>
      <c r="BE208" s="31"/>
      <c r="BF208" s="31"/>
      <c r="BG208" s="31"/>
      <c r="BH208" s="45"/>
      <c r="BI208" s="31"/>
    </row>
    <row r="209" spans="1:61" s="51" customFormat="1" ht="75">
      <c r="A209" s="31">
        <v>3</v>
      </c>
      <c r="B209" s="122">
        <v>202</v>
      </c>
      <c r="C209" s="17" t="s">
        <v>114</v>
      </c>
      <c r="D209" s="17" t="s">
        <v>740</v>
      </c>
      <c r="E209" s="17" t="s">
        <v>155</v>
      </c>
      <c r="F209" s="34" t="s">
        <v>156</v>
      </c>
      <c r="G209" s="18" t="s">
        <v>168</v>
      </c>
      <c r="H209" s="31">
        <v>1</v>
      </c>
      <c r="I209" s="32" t="s">
        <v>169</v>
      </c>
      <c r="J209" s="40"/>
      <c r="K209" s="17" t="s">
        <v>170</v>
      </c>
      <c r="L209" s="21" t="s">
        <v>160</v>
      </c>
      <c r="M209" s="21" t="s">
        <v>171</v>
      </c>
      <c r="N209" s="17" t="s">
        <v>172</v>
      </c>
      <c r="O209" s="17" t="s">
        <v>449</v>
      </c>
      <c r="P209" s="20">
        <v>306.41000000000003</v>
      </c>
      <c r="Q209" s="20">
        <v>361.56380000000001</v>
      </c>
      <c r="R209" s="20"/>
      <c r="S209" s="50"/>
      <c r="T209" s="31"/>
      <c r="U209" s="31"/>
      <c r="V209" s="31"/>
      <c r="W209" s="31"/>
      <c r="X209" s="31"/>
      <c r="Y209" s="41"/>
      <c r="Z209" s="41"/>
      <c r="AA209" s="20">
        <v>306.41000000000003</v>
      </c>
      <c r="AB209" s="20">
        <v>361.56380000000001</v>
      </c>
      <c r="AC209" s="50" t="s">
        <v>136</v>
      </c>
      <c r="AD209" s="21" t="s">
        <v>114</v>
      </c>
      <c r="AE209" s="17" t="s">
        <v>264</v>
      </c>
      <c r="AF209" s="37" t="s">
        <v>122</v>
      </c>
      <c r="AG209" s="61">
        <v>41699</v>
      </c>
      <c r="AH209" s="61">
        <v>41730</v>
      </c>
      <c r="AI209" s="43"/>
      <c r="AJ209" s="42"/>
      <c r="AK209" s="17" t="s">
        <v>173</v>
      </c>
      <c r="AL209" s="21" t="s">
        <v>123</v>
      </c>
      <c r="AM209" s="37">
        <v>876</v>
      </c>
      <c r="AN209" s="37" t="s">
        <v>124</v>
      </c>
      <c r="AO209" s="37">
        <v>1</v>
      </c>
      <c r="AP209" s="49">
        <v>83</v>
      </c>
      <c r="AQ209" s="30" t="s">
        <v>141</v>
      </c>
      <c r="AR209" s="38">
        <v>41699</v>
      </c>
      <c r="AS209" s="38">
        <v>41699</v>
      </c>
      <c r="AT209" s="38">
        <v>41974</v>
      </c>
      <c r="AU209" s="21">
        <v>2014</v>
      </c>
      <c r="AV209" s="33"/>
      <c r="AW209" s="31" t="s">
        <v>109</v>
      </c>
      <c r="AX209" s="33"/>
      <c r="AY209" s="31">
        <v>2014</v>
      </c>
      <c r="AZ209" s="33"/>
      <c r="BA209" s="17"/>
      <c r="BB209" s="45"/>
      <c r="BC209" s="47"/>
      <c r="BD209" s="31"/>
      <c r="BE209" s="31"/>
      <c r="BF209" s="31"/>
      <c r="BG209" s="31"/>
      <c r="BH209" s="45"/>
      <c r="BI209" s="31"/>
    </row>
    <row r="210" spans="1:61" s="51" customFormat="1" ht="75">
      <c r="A210" s="31">
        <v>3</v>
      </c>
      <c r="B210" s="122">
        <v>203</v>
      </c>
      <c r="C210" s="17" t="s">
        <v>114</v>
      </c>
      <c r="D210" s="17" t="s">
        <v>686</v>
      </c>
      <c r="E210" s="17" t="s">
        <v>155</v>
      </c>
      <c r="F210" s="34" t="s">
        <v>156</v>
      </c>
      <c r="G210" s="18" t="s">
        <v>174</v>
      </c>
      <c r="H210" s="31">
        <v>1</v>
      </c>
      <c r="I210" s="32" t="s">
        <v>175</v>
      </c>
      <c r="J210" s="33"/>
      <c r="K210" s="17" t="s">
        <v>176</v>
      </c>
      <c r="L210" s="21" t="s">
        <v>160</v>
      </c>
      <c r="M210" s="21" t="s">
        <v>171</v>
      </c>
      <c r="N210" s="17" t="s">
        <v>172</v>
      </c>
      <c r="O210" s="17" t="s">
        <v>449</v>
      </c>
      <c r="P210" s="20">
        <v>3531.6</v>
      </c>
      <c r="Q210" s="20">
        <v>4167.2879999999996</v>
      </c>
      <c r="R210" s="20"/>
      <c r="S210" s="50"/>
      <c r="T210" s="31"/>
      <c r="U210" s="31"/>
      <c r="V210" s="31"/>
      <c r="W210" s="31"/>
      <c r="X210" s="31"/>
      <c r="Y210" s="41"/>
      <c r="Z210" s="41"/>
      <c r="AA210" s="20">
        <v>3531.6</v>
      </c>
      <c r="AB210" s="20">
        <v>4167.2879999999996</v>
      </c>
      <c r="AC210" s="50" t="s">
        <v>136</v>
      </c>
      <c r="AD210" s="21" t="s">
        <v>114</v>
      </c>
      <c r="AE210" s="17" t="s">
        <v>264</v>
      </c>
      <c r="AF210" s="37" t="s">
        <v>122</v>
      </c>
      <c r="AG210" s="61">
        <v>41699</v>
      </c>
      <c r="AH210" s="61">
        <v>41730</v>
      </c>
      <c r="AI210" s="43"/>
      <c r="AJ210" s="42"/>
      <c r="AK210" s="17" t="s">
        <v>177</v>
      </c>
      <c r="AL210" s="21" t="s">
        <v>123</v>
      </c>
      <c r="AM210" s="37">
        <v>876</v>
      </c>
      <c r="AN210" s="37" t="s">
        <v>124</v>
      </c>
      <c r="AO210" s="37">
        <v>1</v>
      </c>
      <c r="AP210" s="49">
        <v>83</v>
      </c>
      <c r="AQ210" s="30" t="s">
        <v>141</v>
      </c>
      <c r="AR210" s="38">
        <v>41699</v>
      </c>
      <c r="AS210" s="38">
        <v>41699</v>
      </c>
      <c r="AT210" s="38">
        <v>41974</v>
      </c>
      <c r="AU210" s="21">
        <v>2014</v>
      </c>
      <c r="AV210" s="33"/>
      <c r="AW210" s="31" t="s">
        <v>109</v>
      </c>
      <c r="AX210" s="33"/>
      <c r="AY210" s="31">
        <v>2014</v>
      </c>
      <c r="AZ210" s="33"/>
      <c r="BA210" s="17"/>
      <c r="BB210" s="45"/>
      <c r="BC210" s="47"/>
      <c r="BD210" s="31"/>
      <c r="BE210" s="31"/>
      <c r="BF210" s="31"/>
      <c r="BG210" s="31"/>
      <c r="BH210" s="45"/>
      <c r="BI210" s="31"/>
    </row>
    <row r="211" spans="1:61" ht="75">
      <c r="A211" s="31">
        <v>3</v>
      </c>
      <c r="B211" s="122">
        <v>204</v>
      </c>
      <c r="C211" s="17" t="s">
        <v>114</v>
      </c>
      <c r="D211" s="17" t="s">
        <v>740</v>
      </c>
      <c r="E211" s="17" t="s">
        <v>155</v>
      </c>
      <c r="F211" s="34" t="s">
        <v>156</v>
      </c>
      <c r="G211" s="18" t="s">
        <v>178</v>
      </c>
      <c r="H211" s="31">
        <v>1</v>
      </c>
      <c r="I211" s="32" t="s">
        <v>179</v>
      </c>
      <c r="J211" s="33"/>
      <c r="K211" s="17" t="s">
        <v>180</v>
      </c>
      <c r="L211" s="21" t="s">
        <v>160</v>
      </c>
      <c r="M211" s="21" t="s">
        <v>171</v>
      </c>
      <c r="N211" s="17" t="s">
        <v>172</v>
      </c>
      <c r="O211" s="17" t="s">
        <v>449</v>
      </c>
      <c r="P211" s="20">
        <v>3859.34</v>
      </c>
      <c r="Q211" s="20">
        <v>4554.0212000000001</v>
      </c>
      <c r="R211" s="20"/>
      <c r="S211" s="50"/>
      <c r="T211" s="31"/>
      <c r="U211" s="31"/>
      <c r="V211" s="31"/>
      <c r="W211" s="31"/>
      <c r="X211" s="31"/>
      <c r="Y211" s="41"/>
      <c r="Z211" s="41"/>
      <c r="AA211" s="20">
        <v>3859.34</v>
      </c>
      <c r="AB211" s="20">
        <v>4554.0212000000001</v>
      </c>
      <c r="AC211" s="50" t="s">
        <v>136</v>
      </c>
      <c r="AD211" s="21" t="s">
        <v>114</v>
      </c>
      <c r="AE211" s="17" t="s">
        <v>264</v>
      </c>
      <c r="AF211" s="37" t="s">
        <v>122</v>
      </c>
      <c r="AG211" s="61">
        <v>41730</v>
      </c>
      <c r="AH211" s="61">
        <v>41790</v>
      </c>
      <c r="AI211" s="43"/>
      <c r="AJ211" s="42"/>
      <c r="AK211" s="17" t="s">
        <v>181</v>
      </c>
      <c r="AL211" s="21" t="s">
        <v>123</v>
      </c>
      <c r="AM211" s="37">
        <v>876</v>
      </c>
      <c r="AN211" s="37" t="s">
        <v>124</v>
      </c>
      <c r="AO211" s="37">
        <v>1</v>
      </c>
      <c r="AP211" s="49">
        <v>83</v>
      </c>
      <c r="AQ211" s="30" t="s">
        <v>141</v>
      </c>
      <c r="AR211" s="38">
        <v>41699</v>
      </c>
      <c r="AS211" s="38">
        <v>41699</v>
      </c>
      <c r="AT211" s="38">
        <v>41974</v>
      </c>
      <c r="AU211" s="21">
        <v>2014</v>
      </c>
      <c r="AV211" s="33"/>
      <c r="AW211" s="31" t="s">
        <v>109</v>
      </c>
      <c r="AX211" s="33"/>
      <c r="AY211" s="31">
        <v>2014</v>
      </c>
      <c r="AZ211" s="33"/>
      <c r="BA211" s="17"/>
      <c r="BB211" s="45"/>
      <c r="BC211" s="47"/>
      <c r="BD211" s="31"/>
      <c r="BE211" s="31"/>
      <c r="BF211" s="31"/>
      <c r="BG211" s="31"/>
      <c r="BH211" s="45"/>
      <c r="BI211" s="31"/>
    </row>
    <row r="212" spans="1:61" ht="72" customHeight="1">
      <c r="A212" s="31">
        <v>8</v>
      </c>
      <c r="B212" s="122">
        <v>205</v>
      </c>
      <c r="C212" s="17" t="s">
        <v>114</v>
      </c>
      <c r="D212" s="17" t="s">
        <v>686</v>
      </c>
      <c r="E212" s="17" t="s">
        <v>155</v>
      </c>
      <c r="F212" s="34" t="s">
        <v>156</v>
      </c>
      <c r="G212" s="18">
        <v>8040059</v>
      </c>
      <c r="H212" s="31">
        <v>1</v>
      </c>
      <c r="I212" s="32" t="s">
        <v>182</v>
      </c>
      <c r="J212" s="33"/>
      <c r="K212" s="17" t="s">
        <v>183</v>
      </c>
      <c r="L212" s="21" t="s">
        <v>160</v>
      </c>
      <c r="M212" s="21" t="s">
        <v>184</v>
      </c>
      <c r="N212" s="17" t="s">
        <v>185</v>
      </c>
      <c r="O212" s="17" t="s">
        <v>186</v>
      </c>
      <c r="P212" s="20">
        <v>2899.9</v>
      </c>
      <c r="Q212" s="20">
        <v>3421.8820000000001</v>
      </c>
      <c r="R212" s="20"/>
      <c r="S212" s="50"/>
      <c r="T212" s="31"/>
      <c r="U212" s="31"/>
      <c r="V212" s="31"/>
      <c r="W212" s="31"/>
      <c r="X212" s="31"/>
      <c r="Y212" s="41"/>
      <c r="Z212" s="41"/>
      <c r="AA212" s="20">
        <v>2899.9</v>
      </c>
      <c r="AB212" s="20">
        <v>3421.8820000000001</v>
      </c>
      <c r="AC212" s="50" t="s">
        <v>606</v>
      </c>
      <c r="AD212" s="21" t="s">
        <v>114</v>
      </c>
      <c r="AE212" s="17" t="s">
        <v>604</v>
      </c>
      <c r="AF212" s="37" t="s">
        <v>245</v>
      </c>
      <c r="AG212" s="61">
        <v>41730</v>
      </c>
      <c r="AH212" s="61">
        <v>41882</v>
      </c>
      <c r="AI212" s="43" t="s">
        <v>187</v>
      </c>
      <c r="AJ212" s="42"/>
      <c r="AK212" s="17" t="s">
        <v>188</v>
      </c>
      <c r="AL212" s="21" t="s">
        <v>123</v>
      </c>
      <c r="AM212" s="37">
        <v>876</v>
      </c>
      <c r="AN212" s="37" t="s">
        <v>124</v>
      </c>
      <c r="AO212" s="37">
        <v>1</v>
      </c>
      <c r="AP212" s="49">
        <v>83</v>
      </c>
      <c r="AQ212" s="30" t="s">
        <v>141</v>
      </c>
      <c r="AR212" s="38">
        <v>41882</v>
      </c>
      <c r="AS212" s="38">
        <v>41882</v>
      </c>
      <c r="AT212" s="38">
        <v>41943</v>
      </c>
      <c r="AU212" s="21">
        <v>2014</v>
      </c>
      <c r="AV212" s="33"/>
      <c r="AW212" s="31" t="s">
        <v>109</v>
      </c>
      <c r="AX212" s="33"/>
      <c r="AY212" s="31">
        <v>2014</v>
      </c>
      <c r="AZ212" s="33"/>
      <c r="BA212" s="17"/>
      <c r="BB212" s="45"/>
      <c r="BC212" s="47"/>
      <c r="BD212" s="31"/>
      <c r="BE212" s="31"/>
      <c r="BF212" s="31"/>
      <c r="BG212" s="31"/>
      <c r="BH212" s="45"/>
      <c r="BI212" s="31"/>
    </row>
    <row r="213" spans="1:61" ht="72" customHeight="1">
      <c r="A213" s="31">
        <v>8</v>
      </c>
      <c r="B213" s="122">
        <v>206</v>
      </c>
      <c r="C213" s="17" t="s">
        <v>114</v>
      </c>
      <c r="D213" s="17" t="s">
        <v>709</v>
      </c>
      <c r="E213" s="17" t="s">
        <v>155</v>
      </c>
      <c r="F213" s="34" t="s">
        <v>156</v>
      </c>
      <c r="G213" s="18">
        <v>8040059</v>
      </c>
      <c r="H213" s="31">
        <v>1</v>
      </c>
      <c r="I213" s="32" t="s">
        <v>182</v>
      </c>
      <c r="J213" s="33"/>
      <c r="K213" s="17" t="s">
        <v>183</v>
      </c>
      <c r="L213" s="21" t="s">
        <v>160</v>
      </c>
      <c r="M213" s="21" t="s">
        <v>184</v>
      </c>
      <c r="N213" s="17" t="s">
        <v>185</v>
      </c>
      <c r="O213" s="17" t="s">
        <v>185</v>
      </c>
      <c r="P213" s="20">
        <v>2200</v>
      </c>
      <c r="Q213" s="20">
        <f>P213*1.18</f>
        <v>2596</v>
      </c>
      <c r="R213" s="20"/>
      <c r="S213" s="50"/>
      <c r="T213" s="31"/>
      <c r="U213" s="31"/>
      <c r="V213" s="31"/>
      <c r="W213" s="31"/>
      <c r="X213" s="31"/>
      <c r="Y213" s="41"/>
      <c r="Z213" s="41"/>
      <c r="AA213" s="20">
        <v>2200</v>
      </c>
      <c r="AB213" s="20">
        <f>AA213*1.18</f>
        <v>2596</v>
      </c>
      <c r="AC213" s="50" t="s">
        <v>606</v>
      </c>
      <c r="AD213" s="21" t="s">
        <v>114</v>
      </c>
      <c r="AE213" s="17" t="s">
        <v>264</v>
      </c>
      <c r="AF213" s="37" t="s">
        <v>245</v>
      </c>
      <c r="AG213" s="61">
        <v>41730</v>
      </c>
      <c r="AH213" s="61">
        <v>41882</v>
      </c>
      <c r="AI213" s="43" t="s">
        <v>187</v>
      </c>
      <c r="AJ213" s="42"/>
      <c r="AK213" s="17" t="s">
        <v>188</v>
      </c>
      <c r="AL213" s="21" t="s">
        <v>123</v>
      </c>
      <c r="AM213" s="37">
        <v>876</v>
      </c>
      <c r="AN213" s="37" t="s">
        <v>124</v>
      </c>
      <c r="AO213" s="37">
        <v>1</v>
      </c>
      <c r="AP213" s="18" t="s">
        <v>139</v>
      </c>
      <c r="AQ213" s="30" t="s">
        <v>140</v>
      </c>
      <c r="AR213" s="38">
        <v>41882</v>
      </c>
      <c r="AS213" s="38">
        <v>41882</v>
      </c>
      <c r="AT213" s="38">
        <v>41943</v>
      </c>
      <c r="AU213" s="21">
        <v>2014</v>
      </c>
      <c r="AV213" s="33"/>
      <c r="AW213" s="31" t="s">
        <v>109</v>
      </c>
      <c r="AX213" s="33"/>
      <c r="AY213" s="31">
        <v>2014</v>
      </c>
      <c r="AZ213" s="33"/>
      <c r="BA213" s="17"/>
      <c r="BB213" s="45"/>
      <c r="BC213" s="47"/>
      <c r="BD213" s="31"/>
      <c r="BE213" s="31"/>
      <c r="BF213" s="31"/>
      <c r="BG213" s="31"/>
      <c r="BH213" s="45"/>
      <c r="BI213" s="31"/>
    </row>
    <row r="214" spans="1:61" ht="75">
      <c r="A214" s="31">
        <v>8</v>
      </c>
      <c r="B214" s="122">
        <v>207</v>
      </c>
      <c r="C214" s="17" t="s">
        <v>114</v>
      </c>
      <c r="D214" s="17" t="s">
        <v>686</v>
      </c>
      <c r="E214" s="17" t="s">
        <v>155</v>
      </c>
      <c r="F214" s="34" t="s">
        <v>156</v>
      </c>
      <c r="G214" s="18" t="s">
        <v>189</v>
      </c>
      <c r="H214" s="31">
        <v>1</v>
      </c>
      <c r="I214" s="32" t="s">
        <v>190</v>
      </c>
      <c r="J214" s="33"/>
      <c r="K214" s="17" t="s">
        <v>191</v>
      </c>
      <c r="L214" s="21" t="s">
        <v>160</v>
      </c>
      <c r="M214" s="21" t="s">
        <v>192</v>
      </c>
      <c r="N214" s="17" t="s">
        <v>193</v>
      </c>
      <c r="O214" s="17" t="s">
        <v>449</v>
      </c>
      <c r="P214" s="20">
        <v>458.44</v>
      </c>
      <c r="Q214" s="20">
        <v>540.95920000000001</v>
      </c>
      <c r="R214" s="20"/>
      <c r="S214" s="17" t="s">
        <v>118</v>
      </c>
      <c r="T214" s="34">
        <v>1.087</v>
      </c>
      <c r="U214" s="34">
        <v>1.0680000000000001</v>
      </c>
      <c r="V214" s="34">
        <v>1.0589999999999999</v>
      </c>
      <c r="W214" s="34">
        <v>1.0580000000000001</v>
      </c>
      <c r="X214" s="31">
        <v>0.9</v>
      </c>
      <c r="Y214" s="20">
        <v>458.44</v>
      </c>
      <c r="Z214" s="20">
        <v>540.95920000000001</v>
      </c>
      <c r="AA214" s="20">
        <v>458.44</v>
      </c>
      <c r="AB214" s="20">
        <v>540.95920000000001</v>
      </c>
      <c r="AC214" s="50" t="s">
        <v>136</v>
      </c>
      <c r="AD214" s="21" t="s">
        <v>114</v>
      </c>
      <c r="AE214" s="17" t="s">
        <v>264</v>
      </c>
      <c r="AF214" s="37" t="s">
        <v>122</v>
      </c>
      <c r="AG214" s="61">
        <v>41730</v>
      </c>
      <c r="AH214" s="61">
        <v>41759</v>
      </c>
      <c r="AI214" s="43"/>
      <c r="AJ214" s="42"/>
      <c r="AK214" s="17" t="s">
        <v>194</v>
      </c>
      <c r="AL214" s="21" t="s">
        <v>123</v>
      </c>
      <c r="AM214" s="37">
        <v>876</v>
      </c>
      <c r="AN214" s="37" t="s">
        <v>124</v>
      </c>
      <c r="AO214" s="37">
        <v>1</v>
      </c>
      <c r="AP214" s="49">
        <v>83</v>
      </c>
      <c r="AQ214" s="30" t="s">
        <v>141</v>
      </c>
      <c r="AR214" s="38">
        <v>41699</v>
      </c>
      <c r="AS214" s="38">
        <v>41699</v>
      </c>
      <c r="AT214" s="38">
        <v>41974</v>
      </c>
      <c r="AU214" s="21">
        <v>2014</v>
      </c>
      <c r="AV214" s="33"/>
      <c r="AW214" s="31" t="s">
        <v>109</v>
      </c>
      <c r="AX214" s="33"/>
      <c r="AY214" s="31">
        <v>2014</v>
      </c>
      <c r="AZ214" s="33"/>
      <c r="BA214" s="17"/>
      <c r="BB214" s="45"/>
      <c r="BC214" s="47"/>
      <c r="BD214" s="31"/>
      <c r="BE214" s="31"/>
      <c r="BF214" s="31"/>
      <c r="BG214" s="31"/>
      <c r="BH214" s="45"/>
      <c r="BI214" s="31"/>
    </row>
    <row r="215" spans="1:61" ht="132.75" customHeight="1">
      <c r="A215" s="31">
        <v>3</v>
      </c>
      <c r="B215" s="122">
        <v>208</v>
      </c>
      <c r="C215" s="17" t="s">
        <v>114</v>
      </c>
      <c r="D215" s="17" t="s">
        <v>740</v>
      </c>
      <c r="E215" s="17" t="s">
        <v>155</v>
      </c>
      <c r="F215" s="34" t="s">
        <v>156</v>
      </c>
      <c r="G215" s="18">
        <v>7423050</v>
      </c>
      <c r="H215" s="31">
        <v>1</v>
      </c>
      <c r="I215" s="32" t="s">
        <v>195</v>
      </c>
      <c r="J215" s="33"/>
      <c r="K215" s="17" t="s">
        <v>196</v>
      </c>
      <c r="L215" s="21" t="s">
        <v>160</v>
      </c>
      <c r="M215" s="21" t="s">
        <v>197</v>
      </c>
      <c r="N215" s="17" t="s">
        <v>198</v>
      </c>
      <c r="O215" s="17" t="s">
        <v>449</v>
      </c>
      <c r="P215" s="20">
        <v>8238.85</v>
      </c>
      <c r="Q215" s="20">
        <v>9721.8430000000008</v>
      </c>
      <c r="R215" s="20"/>
      <c r="S215" s="50"/>
      <c r="T215" s="31"/>
      <c r="U215" s="31"/>
      <c r="V215" s="31"/>
      <c r="W215" s="31"/>
      <c r="X215" s="31"/>
      <c r="Y215" s="41"/>
      <c r="Z215" s="41"/>
      <c r="AA215" s="20">
        <v>8238.85</v>
      </c>
      <c r="AB215" s="20">
        <v>9721.8430000000008</v>
      </c>
      <c r="AC215" s="50" t="s">
        <v>164</v>
      </c>
      <c r="AD215" s="21" t="s">
        <v>114</v>
      </c>
      <c r="AE215" s="31" t="s">
        <v>264</v>
      </c>
      <c r="AF215" s="37" t="s">
        <v>135</v>
      </c>
      <c r="AG215" s="61">
        <v>41730</v>
      </c>
      <c r="AH215" s="61">
        <v>41759</v>
      </c>
      <c r="AI215" s="43" t="s">
        <v>199</v>
      </c>
      <c r="AJ215" s="42"/>
      <c r="AK215" s="17" t="s">
        <v>200</v>
      </c>
      <c r="AL215" s="21" t="s">
        <v>123</v>
      </c>
      <c r="AM215" s="37">
        <v>876</v>
      </c>
      <c r="AN215" s="37" t="s">
        <v>124</v>
      </c>
      <c r="AO215" s="37">
        <v>1</v>
      </c>
      <c r="AP215" s="49">
        <v>83</v>
      </c>
      <c r="AQ215" s="30" t="s">
        <v>141</v>
      </c>
      <c r="AR215" s="38">
        <v>41699</v>
      </c>
      <c r="AS215" s="38">
        <v>41699</v>
      </c>
      <c r="AT215" s="38">
        <v>41974</v>
      </c>
      <c r="AU215" s="21">
        <v>2014</v>
      </c>
      <c r="AV215" s="33"/>
      <c r="AW215" s="31" t="s">
        <v>109</v>
      </c>
      <c r="AX215" s="33"/>
      <c r="AY215" s="31">
        <v>2014</v>
      </c>
      <c r="AZ215" s="33"/>
      <c r="BA215" s="17"/>
      <c r="BB215" s="45"/>
      <c r="BC215" s="47"/>
      <c r="BD215" s="31"/>
      <c r="BE215" s="31"/>
      <c r="BF215" s="31"/>
      <c r="BG215" s="31"/>
      <c r="BH215" s="45"/>
      <c r="BI215" s="31"/>
    </row>
    <row r="216" spans="1:61" ht="135">
      <c r="A216" s="31">
        <v>3</v>
      </c>
      <c r="B216" s="122">
        <v>209</v>
      </c>
      <c r="C216" s="17" t="s">
        <v>114</v>
      </c>
      <c r="D216" s="17" t="s">
        <v>709</v>
      </c>
      <c r="E216" s="17" t="s">
        <v>155</v>
      </c>
      <c r="F216" s="34" t="s">
        <v>156</v>
      </c>
      <c r="G216" s="18">
        <v>3014001</v>
      </c>
      <c r="H216" s="31">
        <v>1</v>
      </c>
      <c r="I216" s="17" t="s">
        <v>201</v>
      </c>
      <c r="J216" s="33"/>
      <c r="K216" s="17" t="s">
        <v>202</v>
      </c>
      <c r="L216" s="21" t="s">
        <v>160</v>
      </c>
      <c r="M216" s="21" t="s">
        <v>203</v>
      </c>
      <c r="N216" s="17" t="s">
        <v>204</v>
      </c>
      <c r="O216" s="17" t="s">
        <v>449</v>
      </c>
      <c r="P216" s="20">
        <v>10027.16</v>
      </c>
      <c r="Q216" s="20">
        <f>P216*1.18</f>
        <v>11832.048799999999</v>
      </c>
      <c r="R216" s="20"/>
      <c r="S216" s="50"/>
      <c r="T216" s="31"/>
      <c r="U216" s="31"/>
      <c r="V216" s="31"/>
      <c r="W216" s="31"/>
      <c r="X216" s="31"/>
      <c r="Y216" s="41"/>
      <c r="Z216" s="41"/>
      <c r="AA216" s="20">
        <v>10027.16</v>
      </c>
      <c r="AB216" s="20">
        <f>AA216*1.18</f>
        <v>11832.048799999999</v>
      </c>
      <c r="AC216" s="50" t="s">
        <v>607</v>
      </c>
      <c r="AD216" s="21" t="s">
        <v>114</v>
      </c>
      <c r="AE216" s="17" t="s">
        <v>264</v>
      </c>
      <c r="AF216" s="37" t="s">
        <v>135</v>
      </c>
      <c r="AG216" s="61">
        <v>41730</v>
      </c>
      <c r="AH216" s="61">
        <v>41759</v>
      </c>
      <c r="AI216" s="104" t="s">
        <v>703</v>
      </c>
      <c r="AJ216" s="42"/>
      <c r="AK216" s="17" t="s">
        <v>205</v>
      </c>
      <c r="AL216" s="21" t="s">
        <v>123</v>
      </c>
      <c r="AM216" s="34">
        <v>876</v>
      </c>
      <c r="AN216" s="34" t="s">
        <v>124</v>
      </c>
      <c r="AO216" s="34">
        <v>1</v>
      </c>
      <c r="AP216" s="18" t="s">
        <v>600</v>
      </c>
      <c r="AQ216" s="30" t="s">
        <v>601</v>
      </c>
      <c r="AR216" s="38">
        <v>41699</v>
      </c>
      <c r="AS216" s="38">
        <v>41699</v>
      </c>
      <c r="AT216" s="38">
        <v>41974</v>
      </c>
      <c r="AU216" s="21">
        <v>2014</v>
      </c>
      <c r="AV216" s="33"/>
      <c r="AW216" s="31" t="s">
        <v>109</v>
      </c>
      <c r="AX216" s="33"/>
      <c r="AY216" s="31">
        <v>2014</v>
      </c>
      <c r="AZ216" s="33"/>
      <c r="BA216" s="17"/>
      <c r="BB216" s="45"/>
      <c r="BC216" s="47"/>
      <c r="BD216" s="31"/>
      <c r="BE216" s="31"/>
      <c r="BF216" s="31"/>
      <c r="BG216" s="31"/>
      <c r="BH216" s="45"/>
      <c r="BI216" s="31"/>
    </row>
    <row r="217" spans="1:61" ht="105">
      <c r="A217" s="31">
        <v>3</v>
      </c>
      <c r="B217" s="122">
        <v>210</v>
      </c>
      <c r="C217" s="17" t="s">
        <v>114</v>
      </c>
      <c r="D217" s="18" t="s">
        <v>137</v>
      </c>
      <c r="E217" s="17" t="s">
        <v>155</v>
      </c>
      <c r="F217" s="34" t="s">
        <v>156</v>
      </c>
      <c r="G217" s="18">
        <v>7423050</v>
      </c>
      <c r="H217" s="31">
        <v>1</v>
      </c>
      <c r="I217" s="17" t="s">
        <v>206</v>
      </c>
      <c r="J217" s="33"/>
      <c r="K217" s="17" t="s">
        <v>268</v>
      </c>
      <c r="L217" s="21" t="s">
        <v>160</v>
      </c>
      <c r="M217" s="21"/>
      <c r="N217" s="17" t="s">
        <v>206</v>
      </c>
      <c r="O217" s="17" t="s">
        <v>449</v>
      </c>
      <c r="P217" s="20">
        <v>2090</v>
      </c>
      <c r="Q217" s="20">
        <v>2466.1999999999998</v>
      </c>
      <c r="R217" s="20"/>
      <c r="S217" s="50"/>
      <c r="T217" s="31"/>
      <c r="U217" s="31"/>
      <c r="V217" s="31"/>
      <c r="W217" s="31"/>
      <c r="X217" s="31"/>
      <c r="Y217" s="41"/>
      <c r="Z217" s="41"/>
      <c r="AA217" s="20">
        <v>2090</v>
      </c>
      <c r="AB217" s="20">
        <v>2466.1999999999998</v>
      </c>
      <c r="AC217" s="50" t="s">
        <v>136</v>
      </c>
      <c r="AD217" s="21" t="s">
        <v>114</v>
      </c>
      <c r="AE217" s="17" t="s">
        <v>264</v>
      </c>
      <c r="AF217" s="37" t="s">
        <v>122</v>
      </c>
      <c r="AG217" s="61">
        <v>41730</v>
      </c>
      <c r="AH217" s="61">
        <v>41759</v>
      </c>
      <c r="AI217" s="43"/>
      <c r="AJ217" s="42"/>
      <c r="AK217" s="17" t="s">
        <v>207</v>
      </c>
      <c r="AL217" s="21" t="s">
        <v>123</v>
      </c>
      <c r="AM217" s="34">
        <v>876</v>
      </c>
      <c r="AN217" s="34" t="s">
        <v>124</v>
      </c>
      <c r="AO217" s="34">
        <v>1</v>
      </c>
      <c r="AP217" s="18" t="s">
        <v>263</v>
      </c>
      <c r="AQ217" s="30" t="s">
        <v>244</v>
      </c>
      <c r="AR217" s="38">
        <v>41699</v>
      </c>
      <c r="AS217" s="38">
        <v>41699</v>
      </c>
      <c r="AT217" s="38">
        <v>41974</v>
      </c>
      <c r="AU217" s="21">
        <v>2014</v>
      </c>
      <c r="AV217" s="33"/>
      <c r="AW217" s="31" t="s">
        <v>109</v>
      </c>
      <c r="AX217" s="33"/>
      <c r="AY217" s="31">
        <v>2014</v>
      </c>
      <c r="AZ217" s="33"/>
      <c r="BA217" s="17"/>
      <c r="BB217" s="45"/>
      <c r="BC217" s="47"/>
      <c r="BD217" s="31"/>
      <c r="BE217" s="31"/>
      <c r="BF217" s="31"/>
      <c r="BG217" s="31"/>
      <c r="BH217" s="45"/>
      <c r="BI217" s="31"/>
    </row>
    <row r="218" spans="1:61" ht="75">
      <c r="A218" s="31">
        <v>3</v>
      </c>
      <c r="B218" s="122">
        <v>211</v>
      </c>
      <c r="C218" s="17" t="s">
        <v>114</v>
      </c>
      <c r="D218" s="18" t="s">
        <v>137</v>
      </c>
      <c r="E218" s="17" t="s">
        <v>155</v>
      </c>
      <c r="F218" s="34" t="s">
        <v>156</v>
      </c>
      <c r="G218" s="18">
        <v>4540162</v>
      </c>
      <c r="H218" s="31">
        <v>1</v>
      </c>
      <c r="I218" s="17" t="s">
        <v>208</v>
      </c>
      <c r="J218" s="33"/>
      <c r="K218" s="17" t="s">
        <v>268</v>
      </c>
      <c r="L218" s="21" t="s">
        <v>160</v>
      </c>
      <c r="M218" s="21"/>
      <c r="N218" s="17"/>
      <c r="O218" s="17" t="s">
        <v>449</v>
      </c>
      <c r="P218" s="20">
        <v>557.62</v>
      </c>
      <c r="Q218" s="20">
        <v>657.99159999999995</v>
      </c>
      <c r="R218" s="20"/>
      <c r="S218" s="50"/>
      <c r="T218" s="31"/>
      <c r="U218" s="31"/>
      <c r="V218" s="31"/>
      <c r="W218" s="31"/>
      <c r="X218" s="31"/>
      <c r="Y218" s="41"/>
      <c r="Z218" s="41"/>
      <c r="AA218" s="20">
        <v>557.62</v>
      </c>
      <c r="AB218" s="20">
        <v>657.99159999999995</v>
      </c>
      <c r="AC218" s="50" t="s">
        <v>136</v>
      </c>
      <c r="AD218" s="21" t="s">
        <v>114</v>
      </c>
      <c r="AE218" s="17" t="s">
        <v>264</v>
      </c>
      <c r="AF218" s="37" t="s">
        <v>122</v>
      </c>
      <c r="AG218" s="61">
        <v>41730</v>
      </c>
      <c r="AH218" s="61">
        <v>41759</v>
      </c>
      <c r="AI218" s="43"/>
      <c r="AJ218" s="42"/>
      <c r="AK218" s="17" t="s">
        <v>208</v>
      </c>
      <c r="AL218" s="21" t="s">
        <v>123</v>
      </c>
      <c r="AM218" s="37">
        <v>876</v>
      </c>
      <c r="AN218" s="37" t="s">
        <v>124</v>
      </c>
      <c r="AO218" s="37">
        <v>1</v>
      </c>
      <c r="AP218" s="18" t="s">
        <v>263</v>
      </c>
      <c r="AQ218" s="30" t="s">
        <v>244</v>
      </c>
      <c r="AR218" s="38">
        <v>41699</v>
      </c>
      <c r="AS218" s="38">
        <v>41699</v>
      </c>
      <c r="AT218" s="38">
        <v>41974</v>
      </c>
      <c r="AU218" s="21">
        <v>2014</v>
      </c>
      <c r="AV218" s="33"/>
      <c r="AW218" s="31" t="s">
        <v>109</v>
      </c>
      <c r="AX218" s="33"/>
      <c r="AY218" s="31">
        <v>2014</v>
      </c>
      <c r="AZ218" s="33"/>
      <c r="BA218" s="17"/>
      <c r="BB218" s="45"/>
      <c r="BC218" s="47"/>
      <c r="BD218" s="31"/>
      <c r="BE218" s="31"/>
      <c r="BF218" s="31"/>
      <c r="BG218" s="31"/>
      <c r="BH218" s="45"/>
      <c r="BI218" s="31"/>
    </row>
    <row r="219" spans="1:61" ht="267.75" customHeight="1">
      <c r="A219" s="31">
        <v>8</v>
      </c>
      <c r="B219" s="122">
        <v>212</v>
      </c>
      <c r="C219" s="17" t="s">
        <v>114</v>
      </c>
      <c r="D219" s="18" t="s">
        <v>145</v>
      </c>
      <c r="E219" s="17" t="s">
        <v>155</v>
      </c>
      <c r="F219" s="34" t="s">
        <v>156</v>
      </c>
      <c r="G219" s="18">
        <v>7423050</v>
      </c>
      <c r="H219" s="31">
        <v>1</v>
      </c>
      <c r="I219" s="32" t="s">
        <v>210</v>
      </c>
      <c r="J219" s="33"/>
      <c r="K219" s="17" t="s">
        <v>268</v>
      </c>
      <c r="L219" s="21" t="s">
        <v>160</v>
      </c>
      <c r="M219" s="21"/>
      <c r="N219" s="17"/>
      <c r="O219" s="17" t="s">
        <v>449</v>
      </c>
      <c r="P219" s="20">
        <v>802.08</v>
      </c>
      <c r="Q219" s="20">
        <v>946.45439999999996</v>
      </c>
      <c r="R219" s="20"/>
      <c r="S219" s="50"/>
      <c r="T219" s="31"/>
      <c r="U219" s="31"/>
      <c r="V219" s="31"/>
      <c r="W219" s="31"/>
      <c r="X219" s="31"/>
      <c r="Y219" s="41"/>
      <c r="Z219" s="41"/>
      <c r="AA219" s="20">
        <v>802.08</v>
      </c>
      <c r="AB219" s="20">
        <v>946.45439999999996</v>
      </c>
      <c r="AC219" s="50" t="s">
        <v>607</v>
      </c>
      <c r="AD219" s="21" t="s">
        <v>114</v>
      </c>
      <c r="AE219" s="17" t="s">
        <v>603</v>
      </c>
      <c r="AF219" s="37" t="s">
        <v>245</v>
      </c>
      <c r="AG219" s="61">
        <v>41730</v>
      </c>
      <c r="AH219" s="61">
        <v>41790</v>
      </c>
      <c r="AI219" s="43" t="s">
        <v>209</v>
      </c>
      <c r="AJ219" s="42"/>
      <c r="AK219" s="43" t="s">
        <v>211</v>
      </c>
      <c r="AL219" s="21" t="s">
        <v>123</v>
      </c>
      <c r="AM219" s="37">
        <v>876</v>
      </c>
      <c r="AN219" s="37" t="s">
        <v>124</v>
      </c>
      <c r="AO219" s="37">
        <v>1</v>
      </c>
      <c r="AP219" s="18" t="s">
        <v>152</v>
      </c>
      <c r="AQ219" s="30" t="s">
        <v>153</v>
      </c>
      <c r="AR219" s="38">
        <v>41699</v>
      </c>
      <c r="AS219" s="38">
        <v>41699</v>
      </c>
      <c r="AT219" s="38">
        <v>41974</v>
      </c>
      <c r="AU219" s="21">
        <v>2014</v>
      </c>
      <c r="AV219" s="33"/>
      <c r="AW219" s="31" t="s">
        <v>109</v>
      </c>
      <c r="AX219" s="33"/>
      <c r="AY219" s="31">
        <v>2014</v>
      </c>
      <c r="AZ219" s="33"/>
      <c r="BA219" s="17"/>
      <c r="BB219" s="45"/>
      <c r="BC219" s="47"/>
      <c r="BD219" s="31"/>
      <c r="BE219" s="31"/>
      <c r="BF219" s="31"/>
      <c r="BG219" s="31"/>
      <c r="BH219" s="45"/>
      <c r="BI219" s="31"/>
    </row>
    <row r="220" spans="1:61" ht="75">
      <c r="A220" s="31">
        <v>3</v>
      </c>
      <c r="B220" s="122">
        <v>213</v>
      </c>
      <c r="C220" s="17" t="s">
        <v>114</v>
      </c>
      <c r="D220" s="17" t="s">
        <v>686</v>
      </c>
      <c r="E220" s="17" t="s">
        <v>155</v>
      </c>
      <c r="F220" s="34" t="s">
        <v>156</v>
      </c>
      <c r="G220" s="18" t="s">
        <v>213</v>
      </c>
      <c r="H220" s="31">
        <v>1</v>
      </c>
      <c r="I220" s="17" t="s">
        <v>214</v>
      </c>
      <c r="J220" s="33"/>
      <c r="K220" s="17" t="s">
        <v>214</v>
      </c>
      <c r="L220" s="21" t="s">
        <v>160</v>
      </c>
      <c r="M220" s="21" t="s">
        <v>215</v>
      </c>
      <c r="N220" s="17" t="s">
        <v>216</v>
      </c>
      <c r="O220" s="17" t="s">
        <v>449</v>
      </c>
      <c r="P220" s="20">
        <v>7403.53</v>
      </c>
      <c r="Q220" s="20">
        <v>8736.1653999999999</v>
      </c>
      <c r="R220" s="20">
        <v>8369.1299999999992</v>
      </c>
      <c r="S220" s="17"/>
      <c r="T220" s="31">
        <v>1.0840000000000001</v>
      </c>
      <c r="U220" s="31">
        <v>1.0509999999999999</v>
      </c>
      <c r="V220" s="31">
        <v>1.0669999999999999</v>
      </c>
      <c r="W220" s="31">
        <v>1.0529999999999999</v>
      </c>
      <c r="X220" s="31">
        <v>0.9</v>
      </c>
      <c r="Y220" s="41">
        <v>9641.5667482874996</v>
      </c>
      <c r="Z220" s="41">
        <v>11377.04876297925</v>
      </c>
      <c r="AA220" s="20">
        <v>7403.53</v>
      </c>
      <c r="AB220" s="20">
        <v>8736.1653999999999</v>
      </c>
      <c r="AC220" s="36" t="s">
        <v>136</v>
      </c>
      <c r="AD220" s="21" t="s">
        <v>114</v>
      </c>
      <c r="AE220" s="17" t="s">
        <v>264</v>
      </c>
      <c r="AF220" s="37" t="s">
        <v>122</v>
      </c>
      <c r="AG220" s="61">
        <v>41640</v>
      </c>
      <c r="AH220" s="61">
        <v>41852</v>
      </c>
      <c r="AI220" s="43"/>
      <c r="AJ220" s="42"/>
      <c r="AK220" s="43" t="s">
        <v>217</v>
      </c>
      <c r="AL220" s="21" t="s">
        <v>123</v>
      </c>
      <c r="AM220" s="37">
        <v>876</v>
      </c>
      <c r="AN220" s="37" t="s">
        <v>124</v>
      </c>
      <c r="AO220" s="37">
        <v>1</v>
      </c>
      <c r="AP220" s="49">
        <v>83</v>
      </c>
      <c r="AQ220" s="30" t="s">
        <v>141</v>
      </c>
      <c r="AR220" s="38">
        <v>41699</v>
      </c>
      <c r="AS220" s="38">
        <v>41699</v>
      </c>
      <c r="AT220" s="38">
        <v>41974</v>
      </c>
      <c r="AU220" s="21">
        <v>2014</v>
      </c>
      <c r="AV220" s="33"/>
      <c r="AW220" s="31" t="s">
        <v>109</v>
      </c>
      <c r="AX220" s="33"/>
      <c r="AY220" s="31">
        <v>2014</v>
      </c>
      <c r="AZ220" s="33"/>
      <c r="BA220" s="17"/>
      <c r="BB220" s="45"/>
      <c r="BC220" s="47"/>
      <c r="BD220" s="31"/>
      <c r="BE220" s="31"/>
      <c r="BF220" s="31"/>
      <c r="BG220" s="31"/>
      <c r="BH220" s="45"/>
      <c r="BI220" s="31"/>
    </row>
    <row r="221" spans="1:61" ht="75">
      <c r="A221" s="31">
        <v>3</v>
      </c>
      <c r="B221" s="122">
        <v>214</v>
      </c>
      <c r="C221" s="17" t="s">
        <v>114</v>
      </c>
      <c r="D221" s="17" t="s">
        <v>686</v>
      </c>
      <c r="E221" s="17" t="s">
        <v>155</v>
      </c>
      <c r="F221" s="34" t="s">
        <v>156</v>
      </c>
      <c r="G221" s="18" t="s">
        <v>218</v>
      </c>
      <c r="H221" s="31">
        <v>1</v>
      </c>
      <c r="I221" s="17" t="s">
        <v>219</v>
      </c>
      <c r="J221" s="33"/>
      <c r="K221" s="17" t="s">
        <v>219</v>
      </c>
      <c r="L221" s="21" t="s">
        <v>160</v>
      </c>
      <c r="M221" s="21" t="s">
        <v>215</v>
      </c>
      <c r="N221" s="17" t="s">
        <v>216</v>
      </c>
      <c r="O221" s="17" t="s">
        <v>449</v>
      </c>
      <c r="P221" s="20">
        <v>1880.93</v>
      </c>
      <c r="Q221" s="20">
        <v>2219.4973999999997</v>
      </c>
      <c r="R221" s="50">
        <v>1683.9</v>
      </c>
      <c r="S221" s="17"/>
      <c r="T221" s="31">
        <v>1.0840000000000001</v>
      </c>
      <c r="U221" s="31">
        <v>1.0509999999999999</v>
      </c>
      <c r="V221" s="31">
        <v>1.0669999999999999</v>
      </c>
      <c r="W221" s="31">
        <v>1.0529999999999999</v>
      </c>
      <c r="X221" s="31">
        <v>0.9</v>
      </c>
      <c r="Y221" s="41">
        <v>1939.918993663777</v>
      </c>
      <c r="Z221" s="41">
        <v>2289.1044125232565</v>
      </c>
      <c r="AA221" s="20">
        <v>1880.93</v>
      </c>
      <c r="AB221" s="20">
        <v>2219.4973999999997</v>
      </c>
      <c r="AC221" s="36" t="s">
        <v>370</v>
      </c>
      <c r="AD221" s="21" t="s">
        <v>114</v>
      </c>
      <c r="AE221" s="17" t="s">
        <v>264</v>
      </c>
      <c r="AF221" s="37" t="s">
        <v>122</v>
      </c>
      <c r="AG221" s="61">
        <v>41640</v>
      </c>
      <c r="AH221" s="61">
        <v>41852</v>
      </c>
      <c r="AI221" s="43"/>
      <c r="AJ221" s="42"/>
      <c r="AK221" s="43" t="s">
        <v>217</v>
      </c>
      <c r="AL221" s="21" t="s">
        <v>123</v>
      </c>
      <c r="AM221" s="34">
        <v>876</v>
      </c>
      <c r="AN221" s="34" t="s">
        <v>124</v>
      </c>
      <c r="AO221" s="34">
        <v>1</v>
      </c>
      <c r="AP221" s="49">
        <v>83</v>
      </c>
      <c r="AQ221" s="30" t="s">
        <v>141</v>
      </c>
      <c r="AR221" s="38">
        <v>41699</v>
      </c>
      <c r="AS221" s="38">
        <v>41699</v>
      </c>
      <c r="AT221" s="38">
        <v>41974</v>
      </c>
      <c r="AU221" s="21">
        <v>2014</v>
      </c>
      <c r="AV221" s="33"/>
      <c r="AW221" s="31" t="s">
        <v>109</v>
      </c>
      <c r="AX221" s="33"/>
      <c r="AY221" s="31">
        <v>2014</v>
      </c>
      <c r="AZ221" s="33"/>
      <c r="BA221" s="17"/>
      <c r="BB221" s="45"/>
      <c r="BC221" s="47"/>
      <c r="BD221" s="31"/>
      <c r="BE221" s="31"/>
      <c r="BF221" s="31"/>
      <c r="BG221" s="31"/>
      <c r="BH221" s="45"/>
      <c r="BI221" s="31"/>
    </row>
    <row r="222" spans="1:61" ht="75">
      <c r="A222" s="31">
        <v>3</v>
      </c>
      <c r="B222" s="122">
        <v>215</v>
      </c>
      <c r="C222" s="17" t="s">
        <v>114</v>
      </c>
      <c r="D222" s="17" t="s">
        <v>686</v>
      </c>
      <c r="E222" s="17" t="s">
        <v>155</v>
      </c>
      <c r="F222" s="34" t="s">
        <v>156</v>
      </c>
      <c r="G222" s="18" t="s">
        <v>220</v>
      </c>
      <c r="H222" s="31">
        <v>1</v>
      </c>
      <c r="I222" s="17" t="s">
        <v>221</v>
      </c>
      <c r="J222" s="33"/>
      <c r="K222" s="17" t="s">
        <v>221</v>
      </c>
      <c r="L222" s="21" t="s">
        <v>160</v>
      </c>
      <c r="M222" s="21" t="s">
        <v>215</v>
      </c>
      <c r="N222" s="17" t="s">
        <v>216</v>
      </c>
      <c r="O222" s="17" t="s">
        <v>449</v>
      </c>
      <c r="P222" s="20">
        <v>15869.69</v>
      </c>
      <c r="Q222" s="20">
        <v>18726.234199999999</v>
      </c>
      <c r="R222" s="20">
        <v>18032.509999999998</v>
      </c>
      <c r="S222" s="17"/>
      <c r="T222" s="31">
        <v>1.0840000000000001</v>
      </c>
      <c r="U222" s="31">
        <v>1.0509999999999999</v>
      </c>
      <c r="V222" s="31">
        <v>1.0669999999999999</v>
      </c>
      <c r="W222" s="31">
        <v>1.0529999999999999</v>
      </c>
      <c r="X222" s="31">
        <v>0.9</v>
      </c>
      <c r="Y222" s="41">
        <v>20774.160373200299</v>
      </c>
      <c r="Z222" s="41">
        <v>24513.509240376352</v>
      </c>
      <c r="AA222" s="20">
        <v>15869.69</v>
      </c>
      <c r="AB222" s="20">
        <v>18726.234199999999</v>
      </c>
      <c r="AC222" s="36" t="s">
        <v>121</v>
      </c>
      <c r="AD222" s="21" t="s">
        <v>114</v>
      </c>
      <c r="AE222" s="17" t="s">
        <v>264</v>
      </c>
      <c r="AF222" s="37" t="s">
        <v>122</v>
      </c>
      <c r="AG222" s="61">
        <v>41640</v>
      </c>
      <c r="AH222" s="61">
        <v>41852</v>
      </c>
      <c r="AI222" s="43"/>
      <c r="AJ222" s="42"/>
      <c r="AK222" s="43" t="s">
        <v>217</v>
      </c>
      <c r="AL222" s="21" t="s">
        <v>123</v>
      </c>
      <c r="AM222" s="37">
        <v>876</v>
      </c>
      <c r="AN222" s="37" t="s">
        <v>124</v>
      </c>
      <c r="AO222" s="37">
        <v>1</v>
      </c>
      <c r="AP222" s="49">
        <v>83</v>
      </c>
      <c r="AQ222" s="30" t="s">
        <v>141</v>
      </c>
      <c r="AR222" s="38">
        <v>41699</v>
      </c>
      <c r="AS222" s="38">
        <v>41699</v>
      </c>
      <c r="AT222" s="38">
        <v>41974</v>
      </c>
      <c r="AU222" s="21">
        <v>2014</v>
      </c>
      <c r="AV222" s="33"/>
      <c r="AW222" s="31" t="s">
        <v>109</v>
      </c>
      <c r="AX222" s="33"/>
      <c r="AY222" s="31">
        <v>2014</v>
      </c>
      <c r="AZ222" s="33"/>
      <c r="BA222" s="17"/>
      <c r="BB222" s="45"/>
      <c r="BC222" s="47"/>
      <c r="BD222" s="31"/>
      <c r="BE222" s="31"/>
      <c r="BF222" s="31"/>
      <c r="BG222" s="31"/>
      <c r="BH222" s="45"/>
      <c r="BI222" s="31"/>
    </row>
    <row r="223" spans="1:61" ht="75">
      <c r="A223" s="31">
        <v>3</v>
      </c>
      <c r="B223" s="122">
        <v>216</v>
      </c>
      <c r="C223" s="17" t="s">
        <v>114</v>
      </c>
      <c r="D223" s="17" t="s">
        <v>686</v>
      </c>
      <c r="E223" s="17" t="s">
        <v>155</v>
      </c>
      <c r="F223" s="34" t="s">
        <v>156</v>
      </c>
      <c r="G223" s="18" t="s">
        <v>220</v>
      </c>
      <c r="H223" s="31">
        <v>1</v>
      </c>
      <c r="I223" s="17" t="s">
        <v>222</v>
      </c>
      <c r="J223" s="33"/>
      <c r="K223" s="17" t="s">
        <v>222</v>
      </c>
      <c r="L223" s="21" t="s">
        <v>160</v>
      </c>
      <c r="M223" s="21" t="s">
        <v>215</v>
      </c>
      <c r="N223" s="17" t="s">
        <v>216</v>
      </c>
      <c r="O223" s="17" t="s">
        <v>449</v>
      </c>
      <c r="P223" s="20">
        <v>6978.26</v>
      </c>
      <c r="Q223" s="20">
        <v>8234.3467999999993</v>
      </c>
      <c r="R223" s="20">
        <v>7635.66</v>
      </c>
      <c r="S223" s="17"/>
      <c r="T223" s="31">
        <v>1.0840000000000001</v>
      </c>
      <c r="U223" s="31">
        <v>1.0509999999999999</v>
      </c>
      <c r="V223" s="31">
        <v>1.0669999999999999</v>
      </c>
      <c r="W223" s="31">
        <v>1.0529999999999999</v>
      </c>
      <c r="X223" s="31">
        <v>0.9</v>
      </c>
      <c r="Y223" s="41">
        <v>8796.5804757757305</v>
      </c>
      <c r="Z223" s="41">
        <v>10379.964961415362</v>
      </c>
      <c r="AA223" s="20">
        <v>6978.26</v>
      </c>
      <c r="AB223" s="20">
        <v>8234.3467999999993</v>
      </c>
      <c r="AC223" s="36" t="s">
        <v>136</v>
      </c>
      <c r="AD223" s="21" t="s">
        <v>114</v>
      </c>
      <c r="AE223" s="17" t="s">
        <v>264</v>
      </c>
      <c r="AF223" s="37" t="s">
        <v>122</v>
      </c>
      <c r="AG223" s="61">
        <v>41640</v>
      </c>
      <c r="AH223" s="61">
        <v>41852</v>
      </c>
      <c r="AI223" s="43"/>
      <c r="AJ223" s="42"/>
      <c r="AK223" s="43" t="s">
        <v>217</v>
      </c>
      <c r="AL223" s="21" t="s">
        <v>123</v>
      </c>
      <c r="AM223" s="37">
        <v>876</v>
      </c>
      <c r="AN223" s="37" t="s">
        <v>124</v>
      </c>
      <c r="AO223" s="37">
        <v>1</v>
      </c>
      <c r="AP223" s="49">
        <v>83</v>
      </c>
      <c r="AQ223" s="30" t="s">
        <v>141</v>
      </c>
      <c r="AR223" s="38">
        <v>41699</v>
      </c>
      <c r="AS223" s="38">
        <v>41699</v>
      </c>
      <c r="AT223" s="38">
        <v>41974</v>
      </c>
      <c r="AU223" s="21">
        <v>2014</v>
      </c>
      <c r="AV223" s="33"/>
      <c r="AW223" s="31" t="s">
        <v>109</v>
      </c>
      <c r="AX223" s="33"/>
      <c r="AY223" s="31">
        <v>2014</v>
      </c>
      <c r="AZ223" s="33"/>
      <c r="BA223" s="17"/>
      <c r="BB223" s="45"/>
      <c r="BC223" s="47"/>
      <c r="BD223" s="31"/>
      <c r="BE223" s="31"/>
      <c r="BF223" s="31"/>
      <c r="BG223" s="31"/>
      <c r="BH223" s="45"/>
      <c r="BI223" s="31"/>
    </row>
    <row r="224" spans="1:61" ht="75">
      <c r="A224" s="31">
        <v>3</v>
      </c>
      <c r="B224" s="122">
        <v>217</v>
      </c>
      <c r="C224" s="17" t="s">
        <v>114</v>
      </c>
      <c r="D224" s="17" t="s">
        <v>686</v>
      </c>
      <c r="E224" s="17" t="s">
        <v>155</v>
      </c>
      <c r="F224" s="34" t="s">
        <v>156</v>
      </c>
      <c r="G224" s="18">
        <v>4560521</v>
      </c>
      <c r="H224" s="31">
        <v>1</v>
      </c>
      <c r="I224" s="17" t="s">
        <v>223</v>
      </c>
      <c r="J224" s="33"/>
      <c r="K224" s="17" t="s">
        <v>223</v>
      </c>
      <c r="L224" s="21" t="s">
        <v>160</v>
      </c>
      <c r="M224" s="21" t="s">
        <v>215</v>
      </c>
      <c r="N224" s="17" t="s">
        <v>216</v>
      </c>
      <c r="O224" s="17" t="s">
        <v>449</v>
      </c>
      <c r="P224" s="20">
        <v>2544.81</v>
      </c>
      <c r="Q224" s="20">
        <v>3002.8757999999998</v>
      </c>
      <c r="R224" s="20">
        <v>3690.95</v>
      </c>
      <c r="S224" s="17"/>
      <c r="T224" s="31">
        <v>1.0840000000000001</v>
      </c>
      <c r="U224" s="31">
        <v>1.0509999999999999</v>
      </c>
      <c r="V224" s="31">
        <v>1.0669999999999999</v>
      </c>
      <c r="W224" s="31">
        <v>1.0529999999999999</v>
      </c>
      <c r="X224" s="31">
        <v>0.9</v>
      </c>
      <c r="Y224" s="41">
        <v>4252.119490268612</v>
      </c>
      <c r="Z224" s="41">
        <v>5017.5009985169618</v>
      </c>
      <c r="AA224" s="20">
        <v>2544.81</v>
      </c>
      <c r="AB224" s="20">
        <v>3002.8757999999998</v>
      </c>
      <c r="AC224" s="36" t="s">
        <v>136</v>
      </c>
      <c r="AD224" s="21" t="s">
        <v>114</v>
      </c>
      <c r="AE224" s="17" t="s">
        <v>264</v>
      </c>
      <c r="AF224" s="37" t="s">
        <v>122</v>
      </c>
      <c r="AG224" s="61">
        <v>41640</v>
      </c>
      <c r="AH224" s="61">
        <v>41852</v>
      </c>
      <c r="AI224" s="43"/>
      <c r="AJ224" s="42"/>
      <c r="AK224" s="43" t="s">
        <v>217</v>
      </c>
      <c r="AL224" s="21" t="s">
        <v>123</v>
      </c>
      <c r="AM224" s="37">
        <v>876</v>
      </c>
      <c r="AN224" s="37" t="s">
        <v>124</v>
      </c>
      <c r="AO224" s="37">
        <v>1</v>
      </c>
      <c r="AP224" s="49">
        <v>83</v>
      </c>
      <c r="AQ224" s="30" t="s">
        <v>141</v>
      </c>
      <c r="AR224" s="38">
        <v>41699</v>
      </c>
      <c r="AS224" s="38">
        <v>41699</v>
      </c>
      <c r="AT224" s="38">
        <v>41974</v>
      </c>
      <c r="AU224" s="21">
        <v>2014</v>
      </c>
      <c r="AV224" s="33"/>
      <c r="AW224" s="31" t="s">
        <v>109</v>
      </c>
      <c r="AX224" s="33"/>
      <c r="AY224" s="31">
        <v>2014</v>
      </c>
      <c r="AZ224" s="33"/>
      <c r="BA224" s="17"/>
      <c r="BB224" s="45"/>
      <c r="BC224" s="47"/>
      <c r="BD224" s="31"/>
      <c r="BE224" s="31"/>
      <c r="BF224" s="31"/>
      <c r="BG224" s="31"/>
      <c r="BH224" s="45"/>
      <c r="BI224" s="31"/>
    </row>
    <row r="225" spans="1:61" ht="75">
      <c r="A225" s="31">
        <v>3</v>
      </c>
      <c r="B225" s="122">
        <v>218</v>
      </c>
      <c r="C225" s="17" t="s">
        <v>114</v>
      </c>
      <c r="D225" s="17" t="s">
        <v>686</v>
      </c>
      <c r="E225" s="17" t="s">
        <v>155</v>
      </c>
      <c r="F225" s="34" t="s">
        <v>156</v>
      </c>
      <c r="G225" s="18">
        <v>2211354</v>
      </c>
      <c r="H225" s="31">
        <v>1</v>
      </c>
      <c r="I225" s="17" t="s">
        <v>224</v>
      </c>
      <c r="J225" s="33"/>
      <c r="K225" s="17" t="s">
        <v>224</v>
      </c>
      <c r="L225" s="21" t="s">
        <v>160</v>
      </c>
      <c r="M225" s="21" t="s">
        <v>215</v>
      </c>
      <c r="N225" s="17" t="s">
        <v>216</v>
      </c>
      <c r="O225" s="17" t="s">
        <v>449</v>
      </c>
      <c r="P225" s="20">
        <v>578.9</v>
      </c>
      <c r="Q225" s="20">
        <v>683.10199999999998</v>
      </c>
      <c r="R225" s="20">
        <v>577.54999999999995</v>
      </c>
      <c r="S225" s="17"/>
      <c r="T225" s="31">
        <v>1.0840000000000001</v>
      </c>
      <c r="U225" s="31">
        <v>1.0509999999999999</v>
      </c>
      <c r="V225" s="31">
        <v>1.0669999999999999</v>
      </c>
      <c r="W225" s="31">
        <v>1.0529999999999999</v>
      </c>
      <c r="X225" s="31">
        <v>0.9</v>
      </c>
      <c r="Y225" s="41">
        <v>665.36030333779559</v>
      </c>
      <c r="Z225" s="41">
        <v>785.1251579385987</v>
      </c>
      <c r="AA225" s="20">
        <v>578.9</v>
      </c>
      <c r="AB225" s="20">
        <v>683.10199999999998</v>
      </c>
      <c r="AC225" s="36" t="s">
        <v>370</v>
      </c>
      <c r="AD225" s="21" t="s">
        <v>114</v>
      </c>
      <c r="AE225" s="17" t="s">
        <v>264</v>
      </c>
      <c r="AF225" s="37" t="s">
        <v>242</v>
      </c>
      <c r="AG225" s="61">
        <v>41640</v>
      </c>
      <c r="AH225" s="61">
        <v>41852</v>
      </c>
      <c r="AI225" s="43"/>
      <c r="AJ225" s="42"/>
      <c r="AK225" s="43" t="s">
        <v>217</v>
      </c>
      <c r="AL225" s="21" t="s">
        <v>123</v>
      </c>
      <c r="AM225" s="34">
        <v>876</v>
      </c>
      <c r="AN225" s="34" t="s">
        <v>124</v>
      </c>
      <c r="AO225" s="34">
        <v>1</v>
      </c>
      <c r="AP225" s="49">
        <v>83</v>
      </c>
      <c r="AQ225" s="30" t="s">
        <v>141</v>
      </c>
      <c r="AR225" s="52">
        <v>41866</v>
      </c>
      <c r="AS225" s="52">
        <v>41866</v>
      </c>
      <c r="AT225" s="52">
        <v>41897</v>
      </c>
      <c r="AU225" s="21">
        <v>2014</v>
      </c>
      <c r="AV225" s="33"/>
      <c r="AW225" s="31" t="s">
        <v>109</v>
      </c>
      <c r="AX225" s="33"/>
      <c r="AY225" s="31">
        <v>2014</v>
      </c>
      <c r="AZ225" s="33"/>
      <c r="BA225" s="17"/>
      <c r="BB225" s="45"/>
      <c r="BC225" s="47"/>
      <c r="BD225" s="31"/>
      <c r="BE225" s="31"/>
      <c r="BF225" s="31"/>
      <c r="BG225" s="31"/>
      <c r="BH225" s="45"/>
      <c r="BI225" s="31"/>
    </row>
    <row r="226" spans="1:61" ht="75">
      <c r="A226" s="31">
        <v>3</v>
      </c>
      <c r="B226" s="122">
        <v>219</v>
      </c>
      <c r="C226" s="17" t="s">
        <v>114</v>
      </c>
      <c r="D226" s="17" t="s">
        <v>686</v>
      </c>
      <c r="E226" s="17" t="s">
        <v>155</v>
      </c>
      <c r="F226" s="34" t="s">
        <v>156</v>
      </c>
      <c r="G226" s="18" t="s">
        <v>225</v>
      </c>
      <c r="H226" s="31">
        <v>1</v>
      </c>
      <c r="I226" s="17" t="s">
        <v>226</v>
      </c>
      <c r="J226" s="33"/>
      <c r="K226" s="17" t="s">
        <v>226</v>
      </c>
      <c r="L226" s="21" t="s">
        <v>160</v>
      </c>
      <c r="M226" s="21" t="s">
        <v>215</v>
      </c>
      <c r="N226" s="17" t="s">
        <v>216</v>
      </c>
      <c r="O226" s="17" t="s">
        <v>449</v>
      </c>
      <c r="P226" s="20">
        <v>1279.42</v>
      </c>
      <c r="Q226" s="20">
        <v>1509.7156</v>
      </c>
      <c r="R226" s="20">
        <v>853.69</v>
      </c>
      <c r="S226" s="17"/>
      <c r="T226" s="31">
        <v>1.0840000000000001</v>
      </c>
      <c r="U226" s="31">
        <v>1.0509999999999999</v>
      </c>
      <c r="V226" s="31">
        <v>1.0669999999999999</v>
      </c>
      <c r="W226" s="31">
        <v>1.0529999999999999</v>
      </c>
      <c r="X226" s="31">
        <v>0.9</v>
      </c>
      <c r="Y226" s="41">
        <v>983.4844383281843</v>
      </c>
      <c r="Z226" s="41">
        <v>1160.5116372272573</v>
      </c>
      <c r="AA226" s="20">
        <v>1279.42</v>
      </c>
      <c r="AB226" s="20">
        <v>1509.7156</v>
      </c>
      <c r="AC226" s="36" t="s">
        <v>136</v>
      </c>
      <c r="AD226" s="21" t="s">
        <v>114</v>
      </c>
      <c r="AE226" s="17" t="s">
        <v>264</v>
      </c>
      <c r="AF226" s="37" t="s">
        <v>122</v>
      </c>
      <c r="AG226" s="61">
        <v>41640</v>
      </c>
      <c r="AH226" s="61">
        <v>41852</v>
      </c>
      <c r="AI226" s="43"/>
      <c r="AJ226" s="42"/>
      <c r="AK226" s="43" t="s">
        <v>217</v>
      </c>
      <c r="AL226" s="21" t="s">
        <v>123</v>
      </c>
      <c r="AM226" s="37">
        <v>876</v>
      </c>
      <c r="AN226" s="37" t="s">
        <v>124</v>
      </c>
      <c r="AO226" s="37">
        <v>1</v>
      </c>
      <c r="AP226" s="49">
        <v>83</v>
      </c>
      <c r="AQ226" s="30" t="s">
        <v>141</v>
      </c>
      <c r="AR226" s="38">
        <v>41699</v>
      </c>
      <c r="AS226" s="38">
        <v>41699</v>
      </c>
      <c r="AT226" s="38">
        <v>41974</v>
      </c>
      <c r="AU226" s="21">
        <v>2014</v>
      </c>
      <c r="AV226" s="33"/>
      <c r="AW226" s="31" t="s">
        <v>109</v>
      </c>
      <c r="AX226" s="33"/>
      <c r="AY226" s="31">
        <v>2014</v>
      </c>
      <c r="AZ226" s="33"/>
      <c r="BA226" s="17"/>
      <c r="BB226" s="45"/>
      <c r="BC226" s="47"/>
      <c r="BD226" s="31"/>
      <c r="BE226" s="31"/>
      <c r="BF226" s="31"/>
      <c r="BG226" s="31"/>
      <c r="BH226" s="45"/>
      <c r="BI226" s="31"/>
    </row>
    <row r="227" spans="1:61" ht="75">
      <c r="A227" s="31">
        <v>3</v>
      </c>
      <c r="B227" s="122">
        <v>220</v>
      </c>
      <c r="C227" s="17" t="s">
        <v>114</v>
      </c>
      <c r="D227" s="17" t="s">
        <v>686</v>
      </c>
      <c r="E227" s="17" t="s">
        <v>155</v>
      </c>
      <c r="F227" s="34" t="s">
        <v>156</v>
      </c>
      <c r="G227" s="18" t="s">
        <v>227</v>
      </c>
      <c r="H227" s="31">
        <v>1</v>
      </c>
      <c r="I227" s="17" t="s">
        <v>228</v>
      </c>
      <c r="J227" s="33"/>
      <c r="K227" s="17" t="s">
        <v>228</v>
      </c>
      <c r="L227" s="21" t="s">
        <v>160</v>
      </c>
      <c r="M227" s="21" t="s">
        <v>215</v>
      </c>
      <c r="N227" s="17" t="s">
        <v>216</v>
      </c>
      <c r="O227" s="17" t="s">
        <v>449</v>
      </c>
      <c r="P227" s="20">
        <v>570.64</v>
      </c>
      <c r="Q227" s="20">
        <v>673.35519999999997</v>
      </c>
      <c r="R227" s="20">
        <v>632.94000000000005</v>
      </c>
      <c r="S227" s="17"/>
      <c r="T227" s="31">
        <v>1.0840000000000001</v>
      </c>
      <c r="U227" s="31">
        <v>1.0509999999999999</v>
      </c>
      <c r="V227" s="31">
        <v>1.0669999999999999</v>
      </c>
      <c r="W227" s="31">
        <v>1.0529999999999999</v>
      </c>
      <c r="X227" s="31">
        <v>0.9</v>
      </c>
      <c r="Y227" s="41">
        <v>729.17176070405071</v>
      </c>
      <c r="Z227" s="41">
        <v>860.42267763077984</v>
      </c>
      <c r="AA227" s="20">
        <v>570.64</v>
      </c>
      <c r="AB227" s="20">
        <v>673.35519999999997</v>
      </c>
      <c r="AC227" s="36" t="s">
        <v>136</v>
      </c>
      <c r="AD227" s="21" t="s">
        <v>114</v>
      </c>
      <c r="AE227" s="17" t="s">
        <v>264</v>
      </c>
      <c r="AF227" s="37" t="s">
        <v>122</v>
      </c>
      <c r="AG227" s="61">
        <v>41640</v>
      </c>
      <c r="AH227" s="61">
        <v>41852</v>
      </c>
      <c r="AI227" s="43"/>
      <c r="AJ227" s="42"/>
      <c r="AK227" s="43" t="s">
        <v>217</v>
      </c>
      <c r="AL227" s="21" t="s">
        <v>123</v>
      </c>
      <c r="AM227" s="37">
        <v>876</v>
      </c>
      <c r="AN227" s="37" t="s">
        <v>124</v>
      </c>
      <c r="AO227" s="37">
        <v>1</v>
      </c>
      <c r="AP227" s="49">
        <v>83</v>
      </c>
      <c r="AQ227" s="30" t="s">
        <v>141</v>
      </c>
      <c r="AR227" s="38">
        <v>41699</v>
      </c>
      <c r="AS227" s="38">
        <v>41699</v>
      </c>
      <c r="AT227" s="38">
        <v>41974</v>
      </c>
      <c r="AU227" s="21">
        <v>2014</v>
      </c>
      <c r="AV227" s="33"/>
      <c r="AW227" s="31" t="s">
        <v>109</v>
      </c>
      <c r="AX227" s="33"/>
      <c r="AY227" s="31">
        <v>2014</v>
      </c>
      <c r="AZ227" s="33"/>
      <c r="BA227" s="17"/>
      <c r="BB227" s="45"/>
      <c r="BC227" s="47"/>
      <c r="BD227" s="31"/>
      <c r="BE227" s="31"/>
      <c r="BF227" s="31"/>
      <c r="BG227" s="31"/>
      <c r="BH227" s="45"/>
      <c r="BI227" s="31"/>
    </row>
    <row r="228" spans="1:61" ht="90">
      <c r="A228" s="31">
        <v>3</v>
      </c>
      <c r="B228" s="122">
        <v>221</v>
      </c>
      <c r="C228" s="17" t="s">
        <v>114</v>
      </c>
      <c r="D228" s="17" t="s">
        <v>686</v>
      </c>
      <c r="E228" s="17" t="s">
        <v>155</v>
      </c>
      <c r="F228" s="34" t="s">
        <v>156</v>
      </c>
      <c r="G228" s="18" t="s">
        <v>229</v>
      </c>
      <c r="H228" s="31">
        <v>1</v>
      </c>
      <c r="I228" s="17" t="s">
        <v>230</v>
      </c>
      <c r="J228" s="33"/>
      <c r="K228" s="17" t="s">
        <v>230</v>
      </c>
      <c r="L228" s="21" t="s">
        <v>160</v>
      </c>
      <c r="M228" s="21" t="s">
        <v>215</v>
      </c>
      <c r="N228" s="17" t="s">
        <v>216</v>
      </c>
      <c r="O228" s="17" t="s">
        <v>449</v>
      </c>
      <c r="P228" s="20">
        <v>559.57000000000005</v>
      </c>
      <c r="Q228" s="20">
        <v>660.29259999999999</v>
      </c>
      <c r="R228" s="20">
        <v>529.26</v>
      </c>
      <c r="S228" s="17"/>
      <c r="T228" s="31">
        <v>1.0840000000000001</v>
      </c>
      <c r="U228" s="31">
        <v>1.0509999999999999</v>
      </c>
      <c r="V228" s="31">
        <v>1.0669999999999999</v>
      </c>
      <c r="W228" s="31">
        <v>1.0529999999999999</v>
      </c>
      <c r="X228" s="31">
        <v>0.9</v>
      </c>
      <c r="Y228" s="41">
        <v>609.72832507066357</v>
      </c>
      <c r="Z228" s="41">
        <v>719.47942358338298</v>
      </c>
      <c r="AA228" s="20">
        <v>559.57000000000005</v>
      </c>
      <c r="AB228" s="20">
        <v>660.29259999999999</v>
      </c>
      <c r="AC228" s="36" t="s">
        <v>136</v>
      </c>
      <c r="AD228" s="21" t="s">
        <v>114</v>
      </c>
      <c r="AE228" s="17" t="s">
        <v>264</v>
      </c>
      <c r="AF228" s="37" t="s">
        <v>122</v>
      </c>
      <c r="AG228" s="61">
        <v>41640</v>
      </c>
      <c r="AH228" s="61">
        <v>41852</v>
      </c>
      <c r="AI228" s="43"/>
      <c r="AJ228" s="42"/>
      <c r="AK228" s="43" t="s">
        <v>217</v>
      </c>
      <c r="AL228" s="21" t="s">
        <v>123</v>
      </c>
      <c r="AM228" s="37">
        <v>876</v>
      </c>
      <c r="AN228" s="37" t="s">
        <v>124</v>
      </c>
      <c r="AO228" s="37">
        <v>1</v>
      </c>
      <c r="AP228" s="18">
        <v>83</v>
      </c>
      <c r="AQ228" s="30" t="s">
        <v>599</v>
      </c>
      <c r="AR228" s="38">
        <v>41699</v>
      </c>
      <c r="AS228" s="38">
        <v>41699</v>
      </c>
      <c r="AT228" s="38">
        <v>41974</v>
      </c>
      <c r="AU228" s="21">
        <v>2014</v>
      </c>
      <c r="AV228" s="33"/>
      <c r="AW228" s="31" t="s">
        <v>109</v>
      </c>
      <c r="AX228" s="33"/>
      <c r="AY228" s="31">
        <v>2014</v>
      </c>
      <c r="AZ228" s="33"/>
      <c r="BA228" s="17"/>
      <c r="BB228" s="45"/>
      <c r="BC228" s="47"/>
      <c r="BD228" s="31"/>
      <c r="BE228" s="31"/>
      <c r="BF228" s="31"/>
      <c r="BG228" s="31"/>
      <c r="BH228" s="45"/>
      <c r="BI228" s="31"/>
    </row>
    <row r="229" spans="1:61" ht="75">
      <c r="A229" s="31">
        <v>3</v>
      </c>
      <c r="B229" s="122">
        <v>222</v>
      </c>
      <c r="C229" s="17" t="s">
        <v>114</v>
      </c>
      <c r="D229" s="17" t="s">
        <v>686</v>
      </c>
      <c r="E229" s="17" t="s">
        <v>155</v>
      </c>
      <c r="F229" s="34" t="s">
        <v>156</v>
      </c>
      <c r="G229" s="18" t="s">
        <v>213</v>
      </c>
      <c r="H229" s="31">
        <v>1</v>
      </c>
      <c r="I229" s="17" t="s">
        <v>233</v>
      </c>
      <c r="J229" s="33"/>
      <c r="K229" s="17" t="s">
        <v>233</v>
      </c>
      <c r="L229" s="21" t="s">
        <v>160</v>
      </c>
      <c r="M229" s="21" t="s">
        <v>215</v>
      </c>
      <c r="N229" s="17" t="s">
        <v>216</v>
      </c>
      <c r="O229" s="17" t="s">
        <v>449</v>
      </c>
      <c r="P229" s="20">
        <v>3707.78</v>
      </c>
      <c r="Q229" s="20">
        <v>4375.1804000000002</v>
      </c>
      <c r="R229" s="20">
        <v>1880.73</v>
      </c>
      <c r="S229" s="17"/>
      <c r="T229" s="31">
        <v>1.0840000000000001</v>
      </c>
      <c r="U229" s="31">
        <v>1.0509999999999999</v>
      </c>
      <c r="V229" s="31">
        <v>1.0669999999999999</v>
      </c>
      <c r="W229" s="31">
        <v>1.0529999999999999</v>
      </c>
      <c r="X229" s="31">
        <v>0.9</v>
      </c>
      <c r="Y229" s="41">
        <v>2166.6748909990347</v>
      </c>
      <c r="Z229" s="41">
        <v>2556.6763713788609</v>
      </c>
      <c r="AA229" s="20">
        <v>3707.78</v>
      </c>
      <c r="AB229" s="20">
        <v>4375.1804000000002</v>
      </c>
      <c r="AC229" s="36" t="s">
        <v>136</v>
      </c>
      <c r="AD229" s="21" t="s">
        <v>114</v>
      </c>
      <c r="AE229" s="17" t="s">
        <v>264</v>
      </c>
      <c r="AF229" s="37" t="s">
        <v>122</v>
      </c>
      <c r="AG229" s="61">
        <v>41640</v>
      </c>
      <c r="AH229" s="61">
        <v>41852</v>
      </c>
      <c r="AI229" s="43"/>
      <c r="AJ229" s="42"/>
      <c r="AK229" s="43" t="s">
        <v>217</v>
      </c>
      <c r="AL229" s="21" t="s">
        <v>123</v>
      </c>
      <c r="AM229" s="37">
        <v>876</v>
      </c>
      <c r="AN229" s="37" t="s">
        <v>124</v>
      </c>
      <c r="AO229" s="37">
        <v>1</v>
      </c>
      <c r="AP229" s="49">
        <v>83</v>
      </c>
      <c r="AQ229" s="30" t="s">
        <v>141</v>
      </c>
      <c r="AR229" s="38">
        <v>41699</v>
      </c>
      <c r="AS229" s="38">
        <v>41699</v>
      </c>
      <c r="AT229" s="38">
        <v>41974</v>
      </c>
      <c r="AU229" s="21">
        <v>2014</v>
      </c>
      <c r="AV229" s="33"/>
      <c r="AW229" s="31" t="s">
        <v>109</v>
      </c>
      <c r="AX229" s="33"/>
      <c r="AY229" s="31">
        <v>2014</v>
      </c>
      <c r="AZ229" s="33"/>
      <c r="BA229" s="17"/>
      <c r="BB229" s="45"/>
      <c r="BC229" s="47"/>
      <c r="BD229" s="31"/>
      <c r="BE229" s="31"/>
      <c r="BF229" s="31"/>
      <c r="BG229" s="31"/>
      <c r="BH229" s="45"/>
      <c r="BI229" s="31"/>
    </row>
    <row r="230" spans="1:61" ht="75">
      <c r="A230" s="31">
        <v>3</v>
      </c>
      <c r="B230" s="122">
        <v>223</v>
      </c>
      <c r="C230" s="17" t="s">
        <v>114</v>
      </c>
      <c r="D230" s="21" t="s">
        <v>144</v>
      </c>
      <c r="E230" s="17" t="s">
        <v>155</v>
      </c>
      <c r="F230" s="34" t="s">
        <v>156</v>
      </c>
      <c r="G230" s="18" t="s">
        <v>231</v>
      </c>
      <c r="H230" s="31">
        <v>1</v>
      </c>
      <c r="I230" s="17" t="s">
        <v>232</v>
      </c>
      <c r="J230" s="33"/>
      <c r="K230" s="17" t="s">
        <v>232</v>
      </c>
      <c r="L230" s="21" t="s">
        <v>160</v>
      </c>
      <c r="M230" s="21" t="s">
        <v>215</v>
      </c>
      <c r="N230" s="17" t="s">
        <v>216</v>
      </c>
      <c r="O230" s="17" t="s">
        <v>449</v>
      </c>
      <c r="P230" s="20">
        <v>60.88</v>
      </c>
      <c r="Q230" s="20">
        <f>P230*1.18</f>
        <v>71.838399999999993</v>
      </c>
      <c r="R230" s="20">
        <v>41.305084745762713</v>
      </c>
      <c r="S230" s="17"/>
      <c r="T230" s="31">
        <v>1.0840000000000001</v>
      </c>
      <c r="U230" s="31">
        <v>1.0509999999999999</v>
      </c>
      <c r="V230" s="31">
        <v>1.0669999999999999</v>
      </c>
      <c r="W230" s="31">
        <v>1.0529999999999999</v>
      </c>
      <c r="X230" s="31">
        <v>0.9</v>
      </c>
      <c r="Y230" s="41">
        <v>47.585081319078938</v>
      </c>
      <c r="Z230" s="41">
        <v>56.150395956513144</v>
      </c>
      <c r="AA230" s="20">
        <v>60.88</v>
      </c>
      <c r="AB230" s="20">
        <f>AA230*1.18</f>
        <v>71.838399999999993</v>
      </c>
      <c r="AC230" s="36" t="s">
        <v>701</v>
      </c>
      <c r="AD230" s="21" t="s">
        <v>114</v>
      </c>
      <c r="AE230" s="36" t="s">
        <v>604</v>
      </c>
      <c r="AF230" s="37" t="s">
        <v>135</v>
      </c>
      <c r="AG230" s="61">
        <v>41640</v>
      </c>
      <c r="AH230" s="61">
        <v>41852</v>
      </c>
      <c r="AI230" s="43"/>
      <c r="AJ230" s="42"/>
      <c r="AK230" s="43" t="s">
        <v>217</v>
      </c>
      <c r="AL230" s="21" t="s">
        <v>123</v>
      </c>
      <c r="AM230" s="37">
        <v>876</v>
      </c>
      <c r="AN230" s="37" t="s">
        <v>124</v>
      </c>
      <c r="AO230" s="37">
        <v>1</v>
      </c>
      <c r="AP230" s="18">
        <v>90</v>
      </c>
      <c r="AQ230" s="30" t="s">
        <v>133</v>
      </c>
      <c r="AR230" s="38">
        <v>41699</v>
      </c>
      <c r="AS230" s="38">
        <v>41699</v>
      </c>
      <c r="AT230" s="38">
        <v>41974</v>
      </c>
      <c r="AU230" s="21">
        <v>2014</v>
      </c>
      <c r="AV230" s="33"/>
      <c r="AW230" s="31" t="s">
        <v>109</v>
      </c>
      <c r="AX230" s="33"/>
      <c r="AY230" s="31">
        <v>2014</v>
      </c>
      <c r="AZ230" s="33"/>
      <c r="BA230" s="17"/>
      <c r="BB230" s="45"/>
      <c r="BC230" s="47"/>
      <c r="BD230" s="31"/>
      <c r="BE230" s="31"/>
      <c r="BF230" s="31"/>
      <c r="BG230" s="31"/>
      <c r="BH230" s="45"/>
      <c r="BI230" s="31"/>
    </row>
    <row r="231" spans="1:61" ht="285">
      <c r="A231" s="31">
        <v>8</v>
      </c>
      <c r="B231" s="122">
        <v>224</v>
      </c>
      <c r="C231" s="17" t="s">
        <v>114</v>
      </c>
      <c r="D231" s="17" t="s">
        <v>709</v>
      </c>
      <c r="E231" s="17" t="s">
        <v>155</v>
      </c>
      <c r="F231" s="34" t="s">
        <v>156</v>
      </c>
      <c r="G231" s="18">
        <v>7525040</v>
      </c>
      <c r="H231" s="31">
        <v>1</v>
      </c>
      <c r="I231" s="17" t="s">
        <v>654</v>
      </c>
      <c r="J231" s="33"/>
      <c r="K231" s="17" t="s">
        <v>658</v>
      </c>
      <c r="L231" s="21" t="s">
        <v>160</v>
      </c>
      <c r="M231" s="19" t="s">
        <v>655</v>
      </c>
      <c r="N231" s="20" t="s">
        <v>656</v>
      </c>
      <c r="O231" s="17" t="s">
        <v>449</v>
      </c>
      <c r="P231" s="20">
        <v>2751.62</v>
      </c>
      <c r="Q231" s="20">
        <v>3246.9115999999999</v>
      </c>
      <c r="R231" s="20"/>
      <c r="S231" s="17"/>
      <c r="T231" s="31"/>
      <c r="U231" s="31"/>
      <c r="V231" s="31"/>
      <c r="W231" s="31"/>
      <c r="X231" s="31"/>
      <c r="Y231" s="41"/>
      <c r="Z231" s="41"/>
      <c r="AA231" s="20">
        <v>2751.62</v>
      </c>
      <c r="AB231" s="20">
        <v>3246.9115999999999</v>
      </c>
      <c r="AC231" s="36" t="s">
        <v>136</v>
      </c>
      <c r="AD231" s="21" t="s">
        <v>114</v>
      </c>
      <c r="AE231" s="17" t="s">
        <v>264</v>
      </c>
      <c r="AF231" s="37" t="s">
        <v>122</v>
      </c>
      <c r="AG231" s="61">
        <v>41640</v>
      </c>
      <c r="AH231" s="61">
        <v>41852</v>
      </c>
      <c r="AI231" s="43"/>
      <c r="AJ231" s="42"/>
      <c r="AK231" s="17" t="s">
        <v>657</v>
      </c>
      <c r="AL231" s="21" t="s">
        <v>123</v>
      </c>
      <c r="AM231" s="37">
        <v>876</v>
      </c>
      <c r="AN231" s="37" t="s">
        <v>124</v>
      </c>
      <c r="AO231" s="37">
        <v>1</v>
      </c>
      <c r="AP231" s="18" t="s">
        <v>660</v>
      </c>
      <c r="AQ231" s="30" t="s">
        <v>661</v>
      </c>
      <c r="AR231" s="38">
        <v>41640</v>
      </c>
      <c r="AS231" s="38">
        <v>41852</v>
      </c>
      <c r="AT231" s="38">
        <v>41974</v>
      </c>
      <c r="AU231" s="21">
        <v>2014</v>
      </c>
      <c r="AV231" s="33"/>
      <c r="AW231" s="31" t="s">
        <v>109</v>
      </c>
      <c r="AX231" s="33"/>
      <c r="AY231" s="31">
        <v>2014</v>
      </c>
      <c r="AZ231" s="33"/>
      <c r="BA231" s="17"/>
      <c r="BB231" s="45"/>
      <c r="BC231" s="47"/>
      <c r="BD231" s="31"/>
      <c r="BE231" s="31"/>
      <c r="BF231" s="31"/>
      <c r="BG231" s="31"/>
      <c r="BH231" s="45"/>
      <c r="BI231" s="31"/>
    </row>
    <row r="232" spans="1:61" ht="75">
      <c r="A232" s="31">
        <v>8</v>
      </c>
      <c r="B232" s="122">
        <v>225</v>
      </c>
      <c r="C232" s="17" t="s">
        <v>114</v>
      </c>
      <c r="D232" s="21" t="s">
        <v>144</v>
      </c>
      <c r="E232" s="17" t="s">
        <v>155</v>
      </c>
      <c r="F232" s="34" t="s">
        <v>694</v>
      </c>
      <c r="G232" s="18" t="s">
        <v>695</v>
      </c>
      <c r="H232" s="31">
        <v>1</v>
      </c>
      <c r="I232" s="17" t="s">
        <v>659</v>
      </c>
      <c r="J232" s="33"/>
      <c r="K232" s="17" t="s">
        <v>268</v>
      </c>
      <c r="L232" s="21" t="s">
        <v>160</v>
      </c>
      <c r="M232" s="21"/>
      <c r="N232" s="17"/>
      <c r="O232" s="17" t="s">
        <v>449</v>
      </c>
      <c r="P232" s="20">
        <v>24</v>
      </c>
      <c r="Q232" s="20">
        <f>P232*1.18</f>
        <v>28.32</v>
      </c>
      <c r="R232" s="20"/>
      <c r="S232" s="17"/>
      <c r="T232" s="31"/>
      <c r="U232" s="31"/>
      <c r="V232" s="31"/>
      <c r="W232" s="31"/>
      <c r="X232" s="31"/>
      <c r="Y232" s="41"/>
      <c r="Z232" s="41"/>
      <c r="AA232" s="20">
        <v>24</v>
      </c>
      <c r="AB232" s="20">
        <f>AA232*1.18</f>
        <v>28.32</v>
      </c>
      <c r="AC232" s="37" t="s">
        <v>701</v>
      </c>
      <c r="AD232" s="21" t="s">
        <v>114</v>
      </c>
      <c r="AE232" s="36" t="s">
        <v>604</v>
      </c>
      <c r="AF232" s="37" t="s">
        <v>135</v>
      </c>
      <c r="AG232" s="61">
        <v>41730</v>
      </c>
      <c r="AH232" s="61">
        <v>41790</v>
      </c>
      <c r="AI232" s="43"/>
      <c r="AJ232" s="42"/>
      <c r="AK232" s="17" t="s">
        <v>662</v>
      </c>
      <c r="AL232" s="21" t="s">
        <v>123</v>
      </c>
      <c r="AM232" s="37">
        <v>876</v>
      </c>
      <c r="AN232" s="37" t="s">
        <v>124</v>
      </c>
      <c r="AO232" s="37">
        <v>1</v>
      </c>
      <c r="AP232" s="18">
        <v>90</v>
      </c>
      <c r="AQ232" s="30" t="s">
        <v>133</v>
      </c>
      <c r="AR232" s="38">
        <v>41730</v>
      </c>
      <c r="AS232" s="38">
        <v>42125</v>
      </c>
      <c r="AT232" s="38">
        <v>41974</v>
      </c>
      <c r="AU232" s="21">
        <v>2014</v>
      </c>
      <c r="AV232" s="33"/>
      <c r="AW232" s="31" t="s">
        <v>109</v>
      </c>
      <c r="AX232" s="33"/>
      <c r="AY232" s="31">
        <v>2014</v>
      </c>
      <c r="AZ232" s="33"/>
      <c r="BA232" s="17"/>
      <c r="BB232" s="45"/>
      <c r="BC232" s="47"/>
      <c r="BD232" s="31"/>
      <c r="BE232" s="31"/>
      <c r="BF232" s="31"/>
      <c r="BG232" s="31"/>
      <c r="BH232" s="45"/>
      <c r="BI232" s="31"/>
    </row>
    <row r="233" spans="1:61" ht="90">
      <c r="A233" s="31">
        <v>8</v>
      </c>
      <c r="B233" s="122">
        <v>226</v>
      </c>
      <c r="C233" s="17" t="s">
        <v>234</v>
      </c>
      <c r="D233" s="17" t="s">
        <v>686</v>
      </c>
      <c r="E233" s="17" t="s">
        <v>235</v>
      </c>
      <c r="F233" s="34" t="s">
        <v>236</v>
      </c>
      <c r="G233" s="18">
        <v>72</v>
      </c>
      <c r="H233" s="31">
        <v>1</v>
      </c>
      <c r="I233" s="17" t="s">
        <v>237</v>
      </c>
      <c r="J233" s="33"/>
      <c r="K233" s="17" t="s">
        <v>238</v>
      </c>
      <c r="L233" s="21" t="s">
        <v>160</v>
      </c>
      <c r="M233" s="21" t="s">
        <v>240</v>
      </c>
      <c r="N233" s="17" t="s">
        <v>241</v>
      </c>
      <c r="O233" s="17" t="s">
        <v>449</v>
      </c>
      <c r="P233" s="20">
        <v>900</v>
      </c>
      <c r="Q233" s="20">
        <v>1062</v>
      </c>
      <c r="R233" s="20">
        <v>900</v>
      </c>
      <c r="S233" s="50"/>
      <c r="T233" s="31"/>
      <c r="U233" s="31"/>
      <c r="V233" s="31"/>
      <c r="W233" s="31"/>
      <c r="X233" s="31"/>
      <c r="Y233" s="41">
        <v>900</v>
      </c>
      <c r="Z233" s="41">
        <v>1062</v>
      </c>
      <c r="AA233" s="20">
        <v>7189.39</v>
      </c>
      <c r="AB233" s="20">
        <v>8483.48</v>
      </c>
      <c r="AC233" s="36" t="s">
        <v>136</v>
      </c>
      <c r="AD233" s="21" t="s">
        <v>114</v>
      </c>
      <c r="AE233" s="17" t="s">
        <v>264</v>
      </c>
      <c r="AF233" s="37" t="s">
        <v>242</v>
      </c>
      <c r="AG233" s="61">
        <v>41730</v>
      </c>
      <c r="AH233" s="61">
        <v>41790</v>
      </c>
      <c r="AI233" s="43"/>
      <c r="AJ233" s="42"/>
      <c r="AK233" s="43" t="s">
        <v>243</v>
      </c>
      <c r="AL233" s="21" t="s">
        <v>123</v>
      </c>
      <c r="AM233" s="37">
        <v>876</v>
      </c>
      <c r="AN233" s="37" t="s">
        <v>124</v>
      </c>
      <c r="AO233" s="37">
        <v>1</v>
      </c>
      <c r="AP233" s="18">
        <v>83</v>
      </c>
      <c r="AQ233" s="30" t="s">
        <v>141</v>
      </c>
      <c r="AR233" s="38">
        <v>41790</v>
      </c>
      <c r="AS233" s="38">
        <v>41790</v>
      </c>
      <c r="AT233" s="38">
        <v>41882</v>
      </c>
      <c r="AU233" s="21">
        <v>2014</v>
      </c>
      <c r="AV233" s="33"/>
      <c r="AW233" s="31" t="s">
        <v>109</v>
      </c>
      <c r="AX233" s="33"/>
      <c r="AY233" s="31">
        <v>2014</v>
      </c>
      <c r="AZ233" s="33"/>
      <c r="BA233" s="17"/>
      <c r="BB233" s="45"/>
      <c r="BC233" s="47"/>
      <c r="BD233" s="31"/>
      <c r="BE233" s="31"/>
      <c r="BF233" s="31"/>
      <c r="BG233" s="31"/>
      <c r="BH233" s="45"/>
      <c r="BI233" s="31"/>
    </row>
    <row r="234" spans="1:61" ht="90">
      <c r="A234" s="31">
        <v>8</v>
      </c>
      <c r="B234" s="122">
        <v>227</v>
      </c>
      <c r="C234" s="17" t="s">
        <v>234</v>
      </c>
      <c r="D234" s="18" t="s">
        <v>137</v>
      </c>
      <c r="E234" s="17" t="s">
        <v>235</v>
      </c>
      <c r="F234" s="34" t="s">
        <v>236</v>
      </c>
      <c r="G234" s="18">
        <v>72</v>
      </c>
      <c r="H234" s="31">
        <v>1</v>
      </c>
      <c r="I234" s="17" t="s">
        <v>237</v>
      </c>
      <c r="J234" s="33"/>
      <c r="K234" s="17" t="s">
        <v>238</v>
      </c>
      <c r="L234" s="21" t="s">
        <v>160</v>
      </c>
      <c r="M234" s="21" t="s">
        <v>240</v>
      </c>
      <c r="N234" s="17" t="s">
        <v>241</v>
      </c>
      <c r="O234" s="17" t="s">
        <v>449</v>
      </c>
      <c r="P234" s="20">
        <v>900</v>
      </c>
      <c r="Q234" s="20">
        <v>1062</v>
      </c>
      <c r="R234" s="20">
        <v>900</v>
      </c>
      <c r="S234" s="50"/>
      <c r="T234" s="31"/>
      <c r="U234" s="31"/>
      <c r="V234" s="31"/>
      <c r="W234" s="31"/>
      <c r="X234" s="31"/>
      <c r="Y234" s="41">
        <v>900</v>
      </c>
      <c r="Z234" s="41">
        <v>1062</v>
      </c>
      <c r="AA234" s="20">
        <v>250</v>
      </c>
      <c r="AB234" s="20">
        <v>295</v>
      </c>
      <c r="AC234" s="36" t="s">
        <v>136</v>
      </c>
      <c r="AD234" s="21" t="s">
        <v>114</v>
      </c>
      <c r="AE234" s="17" t="s">
        <v>264</v>
      </c>
      <c r="AF234" s="37" t="s">
        <v>242</v>
      </c>
      <c r="AG234" s="61">
        <v>41730</v>
      </c>
      <c r="AH234" s="61">
        <v>41790</v>
      </c>
      <c r="AI234" s="43"/>
      <c r="AJ234" s="42"/>
      <c r="AK234" s="43" t="s">
        <v>243</v>
      </c>
      <c r="AL234" s="21" t="s">
        <v>123</v>
      </c>
      <c r="AM234" s="37">
        <v>876</v>
      </c>
      <c r="AN234" s="37" t="s">
        <v>124</v>
      </c>
      <c r="AO234" s="37">
        <v>1</v>
      </c>
      <c r="AP234" s="18">
        <v>91</v>
      </c>
      <c r="AQ234" s="30" t="s">
        <v>244</v>
      </c>
      <c r="AR234" s="38">
        <v>41790</v>
      </c>
      <c r="AS234" s="38">
        <v>41790</v>
      </c>
      <c r="AT234" s="38">
        <v>41882</v>
      </c>
      <c r="AU234" s="21">
        <v>2014</v>
      </c>
      <c r="AV234" s="33"/>
      <c r="AW234" s="31" t="s">
        <v>109</v>
      </c>
      <c r="AX234" s="33"/>
      <c r="AY234" s="31">
        <v>2014</v>
      </c>
      <c r="AZ234" s="33"/>
      <c r="BA234" s="17"/>
      <c r="BB234" s="45"/>
      <c r="BC234" s="47"/>
      <c r="BD234" s="31"/>
      <c r="BE234" s="31"/>
      <c r="BF234" s="31"/>
      <c r="BG234" s="31"/>
      <c r="BH234" s="45"/>
      <c r="BI234" s="31"/>
    </row>
    <row r="235" spans="1:61" ht="90">
      <c r="A235" s="31">
        <v>8</v>
      </c>
      <c r="B235" s="122">
        <v>228</v>
      </c>
      <c r="C235" s="17" t="s">
        <v>234</v>
      </c>
      <c r="D235" s="21" t="s">
        <v>144</v>
      </c>
      <c r="E235" s="17" t="s">
        <v>235</v>
      </c>
      <c r="F235" s="34" t="s">
        <v>236</v>
      </c>
      <c r="G235" s="18">
        <v>72</v>
      </c>
      <c r="H235" s="31">
        <v>1</v>
      </c>
      <c r="I235" s="17" t="s">
        <v>237</v>
      </c>
      <c r="J235" s="33"/>
      <c r="K235" s="17" t="s">
        <v>238</v>
      </c>
      <c r="L235" s="21" t="s">
        <v>160</v>
      </c>
      <c r="M235" s="21" t="s">
        <v>240</v>
      </c>
      <c r="N235" s="17" t="s">
        <v>241</v>
      </c>
      <c r="O235" s="17" t="s">
        <v>449</v>
      </c>
      <c r="P235" s="20">
        <v>900</v>
      </c>
      <c r="Q235" s="20">
        <v>1062</v>
      </c>
      <c r="R235" s="20">
        <v>900</v>
      </c>
      <c r="S235" s="50"/>
      <c r="T235" s="31"/>
      <c r="U235" s="31"/>
      <c r="V235" s="31"/>
      <c r="W235" s="31"/>
      <c r="X235" s="31"/>
      <c r="Y235" s="41">
        <v>900</v>
      </c>
      <c r="Z235" s="41">
        <v>1062</v>
      </c>
      <c r="AA235" s="20">
        <v>250</v>
      </c>
      <c r="AB235" s="20">
        <v>295</v>
      </c>
      <c r="AC235" s="36" t="s">
        <v>136</v>
      </c>
      <c r="AD235" s="21" t="s">
        <v>114</v>
      </c>
      <c r="AE235" s="17" t="s">
        <v>264</v>
      </c>
      <c r="AF235" s="37" t="s">
        <v>242</v>
      </c>
      <c r="AG235" s="61">
        <v>41730</v>
      </c>
      <c r="AH235" s="61">
        <v>41790</v>
      </c>
      <c r="AI235" s="43"/>
      <c r="AJ235" s="42"/>
      <c r="AK235" s="43" t="s">
        <v>243</v>
      </c>
      <c r="AL235" s="21" t="s">
        <v>123</v>
      </c>
      <c r="AM235" s="37">
        <v>876</v>
      </c>
      <c r="AN235" s="37" t="s">
        <v>124</v>
      </c>
      <c r="AO235" s="37">
        <v>1</v>
      </c>
      <c r="AP235" s="18">
        <v>90</v>
      </c>
      <c r="AQ235" s="30" t="s">
        <v>133</v>
      </c>
      <c r="AR235" s="38">
        <v>41790</v>
      </c>
      <c r="AS235" s="38">
        <v>41790</v>
      </c>
      <c r="AT235" s="38">
        <v>41882</v>
      </c>
      <c r="AU235" s="21">
        <v>2014</v>
      </c>
      <c r="AV235" s="33"/>
      <c r="AW235" s="31" t="s">
        <v>109</v>
      </c>
      <c r="AX235" s="33"/>
      <c r="AY235" s="31">
        <v>2014</v>
      </c>
      <c r="AZ235" s="33"/>
      <c r="BA235" s="17"/>
      <c r="BB235" s="45"/>
      <c r="BC235" s="47"/>
      <c r="BD235" s="31"/>
      <c r="BE235" s="31"/>
      <c r="BF235" s="31"/>
      <c r="BG235" s="31"/>
      <c r="BH235" s="45"/>
      <c r="BI235" s="31"/>
    </row>
    <row r="236" spans="1:61" ht="90">
      <c r="A236" s="31">
        <v>8</v>
      </c>
      <c r="B236" s="122">
        <v>229</v>
      </c>
      <c r="C236" s="17" t="s">
        <v>234</v>
      </c>
      <c r="D236" s="18" t="s">
        <v>115</v>
      </c>
      <c r="E236" s="17" t="s">
        <v>235</v>
      </c>
      <c r="F236" s="34" t="s">
        <v>236</v>
      </c>
      <c r="G236" s="18">
        <v>72</v>
      </c>
      <c r="H236" s="31">
        <v>1</v>
      </c>
      <c r="I236" s="17" t="s">
        <v>237</v>
      </c>
      <c r="J236" s="33"/>
      <c r="K236" s="17" t="s">
        <v>238</v>
      </c>
      <c r="L236" s="21" t="s">
        <v>160</v>
      </c>
      <c r="M236" s="21" t="s">
        <v>240</v>
      </c>
      <c r="N236" s="17" t="s">
        <v>241</v>
      </c>
      <c r="O236" s="17" t="s">
        <v>449</v>
      </c>
      <c r="P236" s="20">
        <v>1800</v>
      </c>
      <c r="Q236" s="20">
        <v>2124</v>
      </c>
      <c r="R236" s="20">
        <v>1800</v>
      </c>
      <c r="S236" s="50"/>
      <c r="T236" s="31"/>
      <c r="U236" s="31"/>
      <c r="V236" s="31"/>
      <c r="W236" s="31"/>
      <c r="X236" s="31"/>
      <c r="Y236" s="41">
        <v>1800</v>
      </c>
      <c r="Z236" s="41">
        <v>2124</v>
      </c>
      <c r="AA236" s="20">
        <v>250</v>
      </c>
      <c r="AB236" s="20">
        <v>295</v>
      </c>
      <c r="AC236" s="36" t="s">
        <v>136</v>
      </c>
      <c r="AD236" s="21" t="s">
        <v>114</v>
      </c>
      <c r="AE236" s="17" t="s">
        <v>264</v>
      </c>
      <c r="AF236" s="37" t="s">
        <v>242</v>
      </c>
      <c r="AG236" s="61">
        <v>41730</v>
      </c>
      <c r="AH236" s="61">
        <v>41790</v>
      </c>
      <c r="AI236" s="43"/>
      <c r="AJ236" s="42"/>
      <c r="AK236" s="43" t="s">
        <v>243</v>
      </c>
      <c r="AL236" s="21" t="s">
        <v>123</v>
      </c>
      <c r="AM236" s="37">
        <v>876</v>
      </c>
      <c r="AN236" s="37" t="s">
        <v>124</v>
      </c>
      <c r="AO236" s="37">
        <v>1</v>
      </c>
      <c r="AP236" s="18" t="s">
        <v>139</v>
      </c>
      <c r="AQ236" s="30" t="s">
        <v>140</v>
      </c>
      <c r="AR236" s="38">
        <v>41790</v>
      </c>
      <c r="AS236" s="38">
        <v>41790</v>
      </c>
      <c r="AT236" s="38">
        <v>41882</v>
      </c>
      <c r="AU236" s="21">
        <v>2014</v>
      </c>
      <c r="AV236" s="33"/>
      <c r="AW236" s="31" t="s">
        <v>109</v>
      </c>
      <c r="AX236" s="33"/>
      <c r="AY236" s="31">
        <v>2014</v>
      </c>
      <c r="AZ236" s="33"/>
      <c r="BA236" s="17"/>
      <c r="BB236" s="45"/>
      <c r="BC236" s="47"/>
      <c r="BD236" s="31"/>
      <c r="BE236" s="31"/>
      <c r="BF236" s="31"/>
      <c r="BG236" s="31"/>
      <c r="BH236" s="45"/>
      <c r="BI236" s="31"/>
    </row>
    <row r="237" spans="1:61" ht="90">
      <c r="A237" s="31">
        <v>8</v>
      </c>
      <c r="B237" s="122">
        <v>230</v>
      </c>
      <c r="C237" s="17" t="s">
        <v>234</v>
      </c>
      <c r="D237" s="18" t="s">
        <v>145</v>
      </c>
      <c r="E237" s="17" t="s">
        <v>235</v>
      </c>
      <c r="F237" s="34" t="s">
        <v>236</v>
      </c>
      <c r="G237" s="18">
        <v>72</v>
      </c>
      <c r="H237" s="31">
        <v>1</v>
      </c>
      <c r="I237" s="17" t="s">
        <v>237</v>
      </c>
      <c r="J237" s="33"/>
      <c r="K237" s="17" t="s">
        <v>238</v>
      </c>
      <c r="L237" s="21" t="s">
        <v>160</v>
      </c>
      <c r="M237" s="21" t="s">
        <v>240</v>
      </c>
      <c r="N237" s="17" t="s">
        <v>241</v>
      </c>
      <c r="O237" s="17" t="s">
        <v>449</v>
      </c>
      <c r="P237" s="20">
        <v>450</v>
      </c>
      <c r="Q237" s="20">
        <v>531</v>
      </c>
      <c r="R237" s="20">
        <v>450</v>
      </c>
      <c r="S237" s="50"/>
      <c r="T237" s="31"/>
      <c r="U237" s="31"/>
      <c r="V237" s="31"/>
      <c r="W237" s="31"/>
      <c r="X237" s="31"/>
      <c r="Y237" s="41">
        <v>450</v>
      </c>
      <c r="Z237" s="41">
        <v>531</v>
      </c>
      <c r="AA237" s="20">
        <v>250</v>
      </c>
      <c r="AB237" s="20">
        <v>295</v>
      </c>
      <c r="AC237" s="36" t="s">
        <v>136</v>
      </c>
      <c r="AD237" s="21" t="s">
        <v>114</v>
      </c>
      <c r="AE237" s="17" t="s">
        <v>264</v>
      </c>
      <c r="AF237" s="37" t="s">
        <v>242</v>
      </c>
      <c r="AG237" s="61">
        <v>41730</v>
      </c>
      <c r="AH237" s="61">
        <v>41790</v>
      </c>
      <c r="AI237" s="43"/>
      <c r="AJ237" s="42"/>
      <c r="AK237" s="43" t="s">
        <v>243</v>
      </c>
      <c r="AL237" s="21" t="s">
        <v>123</v>
      </c>
      <c r="AM237" s="37">
        <v>876</v>
      </c>
      <c r="AN237" s="37" t="s">
        <v>124</v>
      </c>
      <c r="AO237" s="37">
        <v>1</v>
      </c>
      <c r="AP237" s="18" t="s">
        <v>152</v>
      </c>
      <c r="AQ237" s="30" t="s">
        <v>153</v>
      </c>
      <c r="AR237" s="38">
        <v>41790</v>
      </c>
      <c r="AS237" s="38">
        <v>41790</v>
      </c>
      <c r="AT237" s="38">
        <v>41882</v>
      </c>
      <c r="AU237" s="21">
        <v>2014</v>
      </c>
      <c r="AV237" s="33"/>
      <c r="AW237" s="31" t="s">
        <v>109</v>
      </c>
      <c r="AX237" s="33"/>
      <c r="AY237" s="31">
        <v>2014</v>
      </c>
      <c r="AZ237" s="33"/>
      <c r="BA237" s="17"/>
      <c r="BB237" s="45"/>
      <c r="BC237" s="47"/>
      <c r="BD237" s="31"/>
      <c r="BE237" s="31"/>
      <c r="BF237" s="31"/>
      <c r="BG237" s="31"/>
      <c r="BH237" s="45"/>
      <c r="BI237" s="31"/>
    </row>
    <row r="238" spans="1:61" ht="90">
      <c r="A238" s="31">
        <v>8</v>
      </c>
      <c r="B238" s="122">
        <v>231</v>
      </c>
      <c r="C238" s="17" t="s">
        <v>234</v>
      </c>
      <c r="D238" s="17" t="s">
        <v>709</v>
      </c>
      <c r="E238" s="17" t="s">
        <v>235</v>
      </c>
      <c r="F238" s="34" t="s">
        <v>236</v>
      </c>
      <c r="G238" s="18">
        <v>72</v>
      </c>
      <c r="H238" s="31">
        <v>1</v>
      </c>
      <c r="I238" s="17" t="s">
        <v>237</v>
      </c>
      <c r="J238" s="33"/>
      <c r="K238" s="17" t="s">
        <v>238</v>
      </c>
      <c r="L238" s="21" t="s">
        <v>160</v>
      </c>
      <c r="M238" s="21" t="s">
        <v>240</v>
      </c>
      <c r="N238" s="17" t="s">
        <v>241</v>
      </c>
      <c r="O238" s="17" t="s">
        <v>449</v>
      </c>
      <c r="P238" s="20">
        <v>4600</v>
      </c>
      <c r="Q238" s="20">
        <v>5428</v>
      </c>
      <c r="R238" s="20">
        <v>4600</v>
      </c>
      <c r="S238" s="50"/>
      <c r="T238" s="31"/>
      <c r="U238" s="31"/>
      <c r="V238" s="31"/>
      <c r="W238" s="31"/>
      <c r="X238" s="31"/>
      <c r="Y238" s="41">
        <v>4600</v>
      </c>
      <c r="Z238" s="41">
        <v>5428</v>
      </c>
      <c r="AA238" s="20">
        <v>250</v>
      </c>
      <c r="AB238" s="20">
        <v>295</v>
      </c>
      <c r="AC238" s="36" t="s">
        <v>136</v>
      </c>
      <c r="AD238" s="21" t="s">
        <v>114</v>
      </c>
      <c r="AE238" s="17" t="s">
        <v>264</v>
      </c>
      <c r="AF238" s="37" t="s">
        <v>242</v>
      </c>
      <c r="AG238" s="61">
        <v>41730</v>
      </c>
      <c r="AH238" s="61">
        <v>41790</v>
      </c>
      <c r="AI238" s="43"/>
      <c r="AJ238" s="42"/>
      <c r="AK238" s="43" t="s">
        <v>243</v>
      </c>
      <c r="AL238" s="21" t="s">
        <v>123</v>
      </c>
      <c r="AM238" s="37">
        <v>876</v>
      </c>
      <c r="AN238" s="37" t="s">
        <v>124</v>
      </c>
      <c r="AO238" s="37">
        <v>1</v>
      </c>
      <c r="AP238" s="18" t="s">
        <v>139</v>
      </c>
      <c r="AQ238" s="30" t="s">
        <v>140</v>
      </c>
      <c r="AR238" s="38">
        <v>41790</v>
      </c>
      <c r="AS238" s="38">
        <v>41790</v>
      </c>
      <c r="AT238" s="38">
        <v>41882</v>
      </c>
      <c r="AU238" s="21">
        <v>2014</v>
      </c>
      <c r="AV238" s="33"/>
      <c r="AW238" s="31" t="s">
        <v>109</v>
      </c>
      <c r="AX238" s="33"/>
      <c r="AY238" s="31">
        <v>2014</v>
      </c>
      <c r="AZ238" s="33"/>
      <c r="BA238" s="17"/>
      <c r="BB238" s="45"/>
      <c r="BC238" s="47"/>
      <c r="BD238" s="31"/>
      <c r="BE238" s="31"/>
      <c r="BF238" s="31"/>
      <c r="BG238" s="31"/>
      <c r="BH238" s="45"/>
      <c r="BI238" s="31"/>
    </row>
    <row r="239" spans="1:61" ht="150">
      <c r="A239" s="31">
        <v>8</v>
      </c>
      <c r="B239" s="122">
        <v>232</v>
      </c>
      <c r="C239" s="17" t="s">
        <v>234</v>
      </c>
      <c r="D239" s="17" t="s">
        <v>709</v>
      </c>
      <c r="E239" s="17" t="s">
        <v>235</v>
      </c>
      <c r="F239" s="34" t="s">
        <v>236</v>
      </c>
      <c r="G239" s="18">
        <v>7492070</v>
      </c>
      <c r="H239" s="31">
        <v>1</v>
      </c>
      <c r="I239" s="17" t="s">
        <v>247</v>
      </c>
      <c r="J239" s="33"/>
      <c r="K239" s="17" t="s">
        <v>248</v>
      </c>
      <c r="L239" s="21" t="s">
        <v>712</v>
      </c>
      <c r="M239" s="21"/>
      <c r="N239" s="17" t="s">
        <v>247</v>
      </c>
      <c r="O239" s="17" t="s">
        <v>449</v>
      </c>
      <c r="P239" s="20">
        <v>14547.052</v>
      </c>
      <c r="Q239" s="20">
        <v>17165.519</v>
      </c>
      <c r="R239" s="20">
        <v>14547.052</v>
      </c>
      <c r="S239" s="50"/>
      <c r="T239" s="31"/>
      <c r="U239" s="31"/>
      <c r="V239" s="31"/>
      <c r="W239" s="31"/>
      <c r="X239" s="31"/>
      <c r="Y239" s="41">
        <v>14547.052</v>
      </c>
      <c r="Z239" s="41">
        <v>17165.519</v>
      </c>
      <c r="AA239" s="20">
        <v>300</v>
      </c>
      <c r="AB239" s="20">
        <v>354</v>
      </c>
      <c r="AC239" s="36" t="s">
        <v>136</v>
      </c>
      <c r="AD239" s="21" t="s">
        <v>114</v>
      </c>
      <c r="AE239" s="17" t="s">
        <v>264</v>
      </c>
      <c r="AF239" s="37" t="s">
        <v>242</v>
      </c>
      <c r="AG239" s="61">
        <v>41730</v>
      </c>
      <c r="AH239" s="61">
        <v>41790</v>
      </c>
      <c r="AI239" s="43"/>
      <c r="AJ239" s="42"/>
      <c r="AK239" s="43" t="s">
        <v>247</v>
      </c>
      <c r="AL239" s="21" t="s">
        <v>123</v>
      </c>
      <c r="AM239" s="37">
        <v>876</v>
      </c>
      <c r="AN239" s="37" t="s">
        <v>124</v>
      </c>
      <c r="AO239" s="37">
        <v>1</v>
      </c>
      <c r="AP239" s="18" t="s">
        <v>139</v>
      </c>
      <c r="AQ239" s="30" t="s">
        <v>140</v>
      </c>
      <c r="AR239" s="38">
        <v>41790</v>
      </c>
      <c r="AS239" s="38">
        <v>41790</v>
      </c>
      <c r="AT239" s="38">
        <v>41882</v>
      </c>
      <c r="AU239" s="21">
        <v>2014</v>
      </c>
      <c r="AV239" s="33"/>
      <c r="AW239" s="31" t="s">
        <v>109</v>
      </c>
      <c r="AX239" s="33"/>
      <c r="AY239" s="31">
        <v>2014</v>
      </c>
      <c r="AZ239" s="33"/>
      <c r="BA239" s="17"/>
      <c r="BB239" s="45"/>
      <c r="BC239" s="47"/>
      <c r="BD239" s="31"/>
      <c r="BE239" s="31"/>
      <c r="BF239" s="31"/>
      <c r="BG239" s="31"/>
      <c r="BH239" s="45"/>
      <c r="BI239" s="40" t="s">
        <v>246</v>
      </c>
    </row>
    <row r="240" spans="1:61" ht="105">
      <c r="A240" s="31">
        <v>8</v>
      </c>
      <c r="B240" s="122">
        <v>233</v>
      </c>
      <c r="C240" s="17" t="s">
        <v>234</v>
      </c>
      <c r="D240" s="17" t="s">
        <v>686</v>
      </c>
      <c r="E240" s="17" t="s">
        <v>235</v>
      </c>
      <c r="F240" s="34" t="s">
        <v>249</v>
      </c>
      <c r="G240" s="18" t="s">
        <v>250</v>
      </c>
      <c r="H240" s="31">
        <v>1</v>
      </c>
      <c r="I240" s="17" t="s">
        <v>251</v>
      </c>
      <c r="J240" s="33"/>
      <c r="K240" s="17" t="s">
        <v>252</v>
      </c>
      <c r="L240" s="21" t="s">
        <v>712</v>
      </c>
      <c r="M240" s="21"/>
      <c r="N240" s="17" t="s">
        <v>251</v>
      </c>
      <c r="O240" s="17" t="s">
        <v>253</v>
      </c>
      <c r="P240" s="20">
        <v>2000</v>
      </c>
      <c r="Q240" s="20">
        <v>2360</v>
      </c>
      <c r="R240" s="20">
        <v>2000</v>
      </c>
      <c r="S240" s="50"/>
      <c r="T240" s="31"/>
      <c r="U240" s="31"/>
      <c r="V240" s="31"/>
      <c r="W240" s="31"/>
      <c r="X240" s="31"/>
      <c r="Y240" s="41">
        <v>2000</v>
      </c>
      <c r="Z240" s="41">
        <v>2360</v>
      </c>
      <c r="AA240" s="20">
        <v>300</v>
      </c>
      <c r="AB240" s="20">
        <v>354</v>
      </c>
      <c r="AC240" s="36" t="s">
        <v>136</v>
      </c>
      <c r="AD240" s="21" t="s">
        <v>114</v>
      </c>
      <c r="AE240" s="17" t="s">
        <v>264</v>
      </c>
      <c r="AF240" s="37" t="s">
        <v>242</v>
      </c>
      <c r="AG240" s="61">
        <v>41791</v>
      </c>
      <c r="AH240" s="61">
        <v>41851</v>
      </c>
      <c r="AI240" s="43"/>
      <c r="AJ240" s="42"/>
      <c r="AK240" s="43" t="s">
        <v>254</v>
      </c>
      <c r="AL240" s="21" t="s">
        <v>123</v>
      </c>
      <c r="AM240" s="37">
        <v>876</v>
      </c>
      <c r="AN240" s="37" t="s">
        <v>124</v>
      </c>
      <c r="AO240" s="37">
        <v>1</v>
      </c>
      <c r="AP240" s="18">
        <v>83</v>
      </c>
      <c r="AQ240" s="30" t="s">
        <v>141</v>
      </c>
      <c r="AR240" s="38">
        <v>41866</v>
      </c>
      <c r="AS240" s="38">
        <v>41866</v>
      </c>
      <c r="AT240" s="38">
        <v>42004</v>
      </c>
      <c r="AU240" s="21">
        <v>2014</v>
      </c>
      <c r="AV240" s="33"/>
      <c r="AW240" s="31" t="s">
        <v>109</v>
      </c>
      <c r="AX240" s="33"/>
      <c r="AY240" s="31">
        <v>2014</v>
      </c>
      <c r="AZ240" s="33"/>
      <c r="BA240" s="17"/>
      <c r="BB240" s="45"/>
      <c r="BC240" s="47"/>
      <c r="BD240" s="31"/>
      <c r="BE240" s="31"/>
      <c r="BF240" s="31"/>
      <c r="BG240" s="31"/>
      <c r="BH240" s="45"/>
      <c r="BI240" s="40" t="s">
        <v>246</v>
      </c>
    </row>
    <row r="241" spans="1:61" ht="105">
      <c r="A241" s="31">
        <v>8</v>
      </c>
      <c r="B241" s="122">
        <v>234</v>
      </c>
      <c r="C241" s="17" t="s">
        <v>234</v>
      </c>
      <c r="D241" s="18" t="s">
        <v>137</v>
      </c>
      <c r="E241" s="17" t="s">
        <v>235</v>
      </c>
      <c r="F241" s="34" t="s">
        <v>249</v>
      </c>
      <c r="G241" s="18" t="s">
        <v>250</v>
      </c>
      <c r="H241" s="31">
        <v>1</v>
      </c>
      <c r="I241" s="17" t="s">
        <v>251</v>
      </c>
      <c r="J241" s="33"/>
      <c r="K241" s="17" t="s">
        <v>252</v>
      </c>
      <c r="L241" s="21" t="s">
        <v>712</v>
      </c>
      <c r="M241" s="21"/>
      <c r="N241" s="17" t="s">
        <v>251</v>
      </c>
      <c r="O241" s="17" t="s">
        <v>253</v>
      </c>
      <c r="P241" s="20">
        <v>2200</v>
      </c>
      <c r="Q241" s="20">
        <v>2596</v>
      </c>
      <c r="R241" s="20">
        <v>2200</v>
      </c>
      <c r="S241" s="50"/>
      <c r="T241" s="31"/>
      <c r="U241" s="31"/>
      <c r="V241" s="31"/>
      <c r="W241" s="31"/>
      <c r="X241" s="31"/>
      <c r="Y241" s="41">
        <v>2200</v>
      </c>
      <c r="Z241" s="41">
        <v>2596</v>
      </c>
      <c r="AA241" s="20">
        <v>300</v>
      </c>
      <c r="AB241" s="20">
        <v>354</v>
      </c>
      <c r="AC241" s="36" t="s">
        <v>136</v>
      </c>
      <c r="AD241" s="21" t="s">
        <v>114</v>
      </c>
      <c r="AE241" s="17" t="s">
        <v>264</v>
      </c>
      <c r="AF241" s="37" t="s">
        <v>242</v>
      </c>
      <c r="AG241" s="61">
        <v>41791</v>
      </c>
      <c r="AH241" s="61">
        <v>41851</v>
      </c>
      <c r="AI241" s="43"/>
      <c r="AJ241" s="42"/>
      <c r="AK241" s="43" t="s">
        <v>254</v>
      </c>
      <c r="AL241" s="21" t="s">
        <v>123</v>
      </c>
      <c r="AM241" s="37">
        <v>876</v>
      </c>
      <c r="AN241" s="37" t="s">
        <v>124</v>
      </c>
      <c r="AO241" s="37">
        <v>1</v>
      </c>
      <c r="AP241" s="18">
        <v>91</v>
      </c>
      <c r="AQ241" s="30" t="s">
        <v>244</v>
      </c>
      <c r="AR241" s="38">
        <v>41866</v>
      </c>
      <c r="AS241" s="38">
        <v>41866</v>
      </c>
      <c r="AT241" s="38">
        <v>42004</v>
      </c>
      <c r="AU241" s="21">
        <v>2014</v>
      </c>
      <c r="AV241" s="33"/>
      <c r="AW241" s="31" t="s">
        <v>109</v>
      </c>
      <c r="AX241" s="33"/>
      <c r="AY241" s="31">
        <v>2014</v>
      </c>
      <c r="AZ241" s="33"/>
      <c r="BA241" s="17"/>
      <c r="BB241" s="45"/>
      <c r="BC241" s="47"/>
      <c r="BD241" s="31"/>
      <c r="BE241" s="31"/>
      <c r="BF241" s="31"/>
      <c r="BG241" s="31"/>
      <c r="BH241" s="45"/>
      <c r="BI241" s="40" t="s">
        <v>246</v>
      </c>
    </row>
    <row r="242" spans="1:61" ht="105">
      <c r="A242" s="31">
        <v>8</v>
      </c>
      <c r="B242" s="122">
        <v>235</v>
      </c>
      <c r="C242" s="17" t="s">
        <v>234</v>
      </c>
      <c r="D242" s="21" t="s">
        <v>144</v>
      </c>
      <c r="E242" s="17" t="s">
        <v>235</v>
      </c>
      <c r="F242" s="34" t="s">
        <v>249</v>
      </c>
      <c r="G242" s="18" t="s">
        <v>250</v>
      </c>
      <c r="H242" s="31">
        <v>1</v>
      </c>
      <c r="I242" s="17" t="s">
        <v>251</v>
      </c>
      <c r="J242" s="33"/>
      <c r="K242" s="17" t="s">
        <v>252</v>
      </c>
      <c r="L242" s="21" t="s">
        <v>712</v>
      </c>
      <c r="M242" s="21"/>
      <c r="N242" s="17" t="s">
        <v>251</v>
      </c>
      <c r="O242" s="17" t="s">
        <v>253</v>
      </c>
      <c r="P242" s="20">
        <v>2000</v>
      </c>
      <c r="Q242" s="20">
        <v>2360</v>
      </c>
      <c r="R242" s="20">
        <v>2000</v>
      </c>
      <c r="S242" s="50"/>
      <c r="T242" s="31"/>
      <c r="U242" s="31"/>
      <c r="V242" s="31"/>
      <c r="W242" s="31"/>
      <c r="X242" s="31"/>
      <c r="Y242" s="41">
        <v>2000</v>
      </c>
      <c r="Z242" s="41">
        <v>2360</v>
      </c>
      <c r="AA242" s="20">
        <v>300</v>
      </c>
      <c r="AB242" s="20">
        <v>354</v>
      </c>
      <c r="AC242" s="36" t="s">
        <v>136</v>
      </c>
      <c r="AD242" s="21" t="s">
        <v>114</v>
      </c>
      <c r="AE242" s="17" t="s">
        <v>264</v>
      </c>
      <c r="AF242" s="37" t="s">
        <v>242</v>
      </c>
      <c r="AG242" s="61">
        <v>41791</v>
      </c>
      <c r="AH242" s="61">
        <v>41851</v>
      </c>
      <c r="AI242" s="43"/>
      <c r="AJ242" s="42"/>
      <c r="AK242" s="43" t="s">
        <v>254</v>
      </c>
      <c r="AL242" s="21" t="s">
        <v>123</v>
      </c>
      <c r="AM242" s="37">
        <v>876</v>
      </c>
      <c r="AN242" s="37" t="s">
        <v>124</v>
      </c>
      <c r="AO242" s="37">
        <v>1</v>
      </c>
      <c r="AP242" s="18">
        <v>90</v>
      </c>
      <c r="AQ242" s="30" t="s">
        <v>133</v>
      </c>
      <c r="AR242" s="38">
        <v>41866</v>
      </c>
      <c r="AS242" s="38">
        <v>41866</v>
      </c>
      <c r="AT242" s="38">
        <v>42004</v>
      </c>
      <c r="AU242" s="21">
        <v>2014</v>
      </c>
      <c r="AV242" s="33"/>
      <c r="AW242" s="31" t="s">
        <v>109</v>
      </c>
      <c r="AX242" s="33"/>
      <c r="AY242" s="31">
        <v>2014</v>
      </c>
      <c r="AZ242" s="33"/>
      <c r="BA242" s="17"/>
      <c r="BB242" s="45"/>
      <c r="BC242" s="47"/>
      <c r="BD242" s="31"/>
      <c r="BE242" s="31"/>
      <c r="BF242" s="31"/>
      <c r="BG242" s="31"/>
      <c r="BH242" s="45"/>
      <c r="BI242" s="40" t="s">
        <v>246</v>
      </c>
    </row>
    <row r="243" spans="1:61" ht="105">
      <c r="A243" s="31">
        <v>8</v>
      </c>
      <c r="B243" s="122">
        <v>236</v>
      </c>
      <c r="C243" s="17" t="s">
        <v>234</v>
      </c>
      <c r="D243" s="18" t="s">
        <v>115</v>
      </c>
      <c r="E243" s="17" t="s">
        <v>235</v>
      </c>
      <c r="F243" s="34" t="s">
        <v>249</v>
      </c>
      <c r="G243" s="18" t="s">
        <v>250</v>
      </c>
      <c r="H243" s="31">
        <v>1</v>
      </c>
      <c r="I243" s="17" t="s">
        <v>251</v>
      </c>
      <c r="J243" s="33"/>
      <c r="K243" s="17" t="s">
        <v>252</v>
      </c>
      <c r="L243" s="21" t="s">
        <v>712</v>
      </c>
      <c r="M243" s="21"/>
      <c r="N243" s="17" t="s">
        <v>251</v>
      </c>
      <c r="O243" s="17" t="s">
        <v>253</v>
      </c>
      <c r="P243" s="20">
        <v>5500</v>
      </c>
      <c r="Q243" s="20">
        <v>6490</v>
      </c>
      <c r="R243" s="20">
        <v>5500</v>
      </c>
      <c r="S243" s="50"/>
      <c r="T243" s="31"/>
      <c r="U243" s="31"/>
      <c r="V243" s="31"/>
      <c r="W243" s="31"/>
      <c r="X243" s="31"/>
      <c r="Y243" s="41">
        <v>5500</v>
      </c>
      <c r="Z243" s="41">
        <v>6490</v>
      </c>
      <c r="AA243" s="20">
        <v>490</v>
      </c>
      <c r="AB243" s="20">
        <v>578.20000000000005</v>
      </c>
      <c r="AC243" s="36" t="s">
        <v>136</v>
      </c>
      <c r="AD243" s="21" t="s">
        <v>114</v>
      </c>
      <c r="AE243" s="17" t="s">
        <v>264</v>
      </c>
      <c r="AF243" s="37" t="s">
        <v>242</v>
      </c>
      <c r="AG243" s="61">
        <v>41791</v>
      </c>
      <c r="AH243" s="61">
        <v>41851</v>
      </c>
      <c r="AI243" s="43"/>
      <c r="AJ243" s="42"/>
      <c r="AK243" s="43" t="s">
        <v>254</v>
      </c>
      <c r="AL243" s="21" t="s">
        <v>123</v>
      </c>
      <c r="AM243" s="37">
        <v>876</v>
      </c>
      <c r="AN243" s="37" t="s">
        <v>124</v>
      </c>
      <c r="AO243" s="37">
        <v>1</v>
      </c>
      <c r="AP243" s="18" t="s">
        <v>139</v>
      </c>
      <c r="AQ243" s="30" t="s">
        <v>140</v>
      </c>
      <c r="AR243" s="38">
        <v>41866</v>
      </c>
      <c r="AS243" s="38">
        <v>41866</v>
      </c>
      <c r="AT243" s="38">
        <v>42004</v>
      </c>
      <c r="AU243" s="21">
        <v>2014</v>
      </c>
      <c r="AV243" s="33"/>
      <c r="AW243" s="31" t="s">
        <v>109</v>
      </c>
      <c r="AX243" s="33"/>
      <c r="AY243" s="31">
        <v>2014</v>
      </c>
      <c r="AZ243" s="33"/>
      <c r="BA243" s="17"/>
      <c r="BB243" s="45"/>
      <c r="BC243" s="47"/>
      <c r="BD243" s="31"/>
      <c r="BE243" s="31"/>
      <c r="BF243" s="31"/>
      <c r="BG243" s="31"/>
      <c r="BH243" s="45"/>
      <c r="BI243" s="40" t="s">
        <v>246</v>
      </c>
    </row>
    <row r="244" spans="1:61" ht="105">
      <c r="A244" s="31">
        <v>8</v>
      </c>
      <c r="B244" s="122">
        <v>237</v>
      </c>
      <c r="C244" s="17" t="s">
        <v>234</v>
      </c>
      <c r="D244" s="18" t="s">
        <v>145</v>
      </c>
      <c r="E244" s="17" t="s">
        <v>235</v>
      </c>
      <c r="F244" s="34" t="s">
        <v>249</v>
      </c>
      <c r="G244" s="18" t="s">
        <v>250</v>
      </c>
      <c r="H244" s="31">
        <v>1</v>
      </c>
      <c r="I244" s="17" t="s">
        <v>251</v>
      </c>
      <c r="J244" s="33"/>
      <c r="K244" s="17" t="s">
        <v>252</v>
      </c>
      <c r="L244" s="21" t="s">
        <v>712</v>
      </c>
      <c r="M244" s="21"/>
      <c r="N244" s="17" t="s">
        <v>251</v>
      </c>
      <c r="O244" s="17" t="s">
        <v>253</v>
      </c>
      <c r="P244" s="20">
        <v>1550</v>
      </c>
      <c r="Q244" s="20">
        <v>1829</v>
      </c>
      <c r="R244" s="20">
        <v>1550</v>
      </c>
      <c r="S244" s="50"/>
      <c r="T244" s="31"/>
      <c r="U244" s="31"/>
      <c r="V244" s="31"/>
      <c r="W244" s="31"/>
      <c r="X244" s="31"/>
      <c r="Y244" s="41">
        <v>1550</v>
      </c>
      <c r="Z244" s="41">
        <v>1829</v>
      </c>
      <c r="AA244" s="20">
        <v>1550</v>
      </c>
      <c r="AB244" s="20">
        <v>1829</v>
      </c>
      <c r="AC244" s="36" t="s">
        <v>136</v>
      </c>
      <c r="AD244" s="21" t="s">
        <v>114</v>
      </c>
      <c r="AE244" s="17" t="s">
        <v>264</v>
      </c>
      <c r="AF244" s="37" t="s">
        <v>242</v>
      </c>
      <c r="AG244" s="61">
        <v>41791</v>
      </c>
      <c r="AH244" s="61">
        <v>41851</v>
      </c>
      <c r="AI244" s="43"/>
      <c r="AJ244" s="42"/>
      <c r="AK244" s="43" t="s">
        <v>254</v>
      </c>
      <c r="AL244" s="21" t="s">
        <v>123</v>
      </c>
      <c r="AM244" s="37">
        <v>876</v>
      </c>
      <c r="AN244" s="37" t="s">
        <v>124</v>
      </c>
      <c r="AO244" s="37">
        <v>1</v>
      </c>
      <c r="AP244" s="18" t="s">
        <v>152</v>
      </c>
      <c r="AQ244" s="30" t="s">
        <v>153</v>
      </c>
      <c r="AR244" s="38">
        <v>41866</v>
      </c>
      <c r="AS244" s="38">
        <v>41866</v>
      </c>
      <c r="AT244" s="38">
        <v>42004</v>
      </c>
      <c r="AU244" s="21">
        <v>2014</v>
      </c>
      <c r="AV244" s="33"/>
      <c r="AW244" s="31" t="s">
        <v>109</v>
      </c>
      <c r="AX244" s="33"/>
      <c r="AY244" s="31">
        <v>2014</v>
      </c>
      <c r="AZ244" s="33"/>
      <c r="BA244" s="17"/>
      <c r="BB244" s="45"/>
      <c r="BC244" s="47"/>
      <c r="BD244" s="31"/>
      <c r="BE244" s="31"/>
      <c r="BF244" s="31"/>
      <c r="BG244" s="31"/>
      <c r="BH244" s="45"/>
      <c r="BI244" s="40" t="s">
        <v>246</v>
      </c>
    </row>
    <row r="245" spans="1:61" ht="330">
      <c r="A245" s="31">
        <v>8</v>
      </c>
      <c r="B245" s="122">
        <v>238</v>
      </c>
      <c r="C245" s="17" t="s">
        <v>114</v>
      </c>
      <c r="D245" s="17" t="s">
        <v>709</v>
      </c>
      <c r="E245" s="17" t="s">
        <v>266</v>
      </c>
      <c r="F245" s="34">
        <v>67</v>
      </c>
      <c r="G245" s="18">
        <v>6719090</v>
      </c>
      <c r="H245" s="31">
        <v>1</v>
      </c>
      <c r="I245" s="17" t="s">
        <v>267</v>
      </c>
      <c r="J245" s="33"/>
      <c r="K245" s="17" t="s">
        <v>268</v>
      </c>
      <c r="L245" s="21" t="s">
        <v>160</v>
      </c>
      <c r="M245" s="21" t="s">
        <v>269</v>
      </c>
      <c r="N245" s="17" t="s">
        <v>270</v>
      </c>
      <c r="O245" s="17" t="s">
        <v>271</v>
      </c>
      <c r="P245" s="20">
        <v>301</v>
      </c>
      <c r="Q245" s="20">
        <v>355</v>
      </c>
      <c r="R245" s="20"/>
      <c r="S245" s="50"/>
      <c r="T245" s="31"/>
      <c r="U245" s="31"/>
      <c r="V245" s="31"/>
      <c r="W245" s="31"/>
      <c r="X245" s="31"/>
      <c r="Y245" s="41"/>
      <c r="Z245" s="41"/>
      <c r="AA245" s="41">
        <v>301</v>
      </c>
      <c r="AB245" s="41">
        <v>355</v>
      </c>
      <c r="AC245" s="36" t="s">
        <v>164</v>
      </c>
      <c r="AD245" s="21" t="s">
        <v>114</v>
      </c>
      <c r="AE245" s="17" t="s">
        <v>603</v>
      </c>
      <c r="AF245" s="37" t="s">
        <v>135</v>
      </c>
      <c r="AG245" s="61">
        <v>41760</v>
      </c>
      <c r="AH245" s="61">
        <v>41760</v>
      </c>
      <c r="AI245" s="43" t="s">
        <v>272</v>
      </c>
      <c r="AJ245" s="43" t="s">
        <v>273</v>
      </c>
      <c r="AK245" s="43" t="s">
        <v>274</v>
      </c>
      <c r="AL245" s="21" t="s">
        <v>123</v>
      </c>
      <c r="AM245" s="37">
        <v>876</v>
      </c>
      <c r="AN245" s="37" t="s">
        <v>124</v>
      </c>
      <c r="AO245" s="37">
        <v>1</v>
      </c>
      <c r="AP245" s="18" t="s">
        <v>139</v>
      </c>
      <c r="AQ245" s="30" t="s">
        <v>140</v>
      </c>
      <c r="AR245" s="38">
        <v>41760</v>
      </c>
      <c r="AS245" s="38">
        <v>41760</v>
      </c>
      <c r="AT245" s="38">
        <v>41820</v>
      </c>
      <c r="AU245" s="21">
        <v>2014</v>
      </c>
      <c r="AV245" s="33" t="s">
        <v>167</v>
      </c>
      <c r="AW245" s="31" t="s">
        <v>109</v>
      </c>
      <c r="AX245" s="33" t="s">
        <v>167</v>
      </c>
      <c r="AY245" s="31">
        <v>2014</v>
      </c>
      <c r="AZ245" s="33" t="s">
        <v>167</v>
      </c>
      <c r="BA245" s="17" t="s">
        <v>167</v>
      </c>
      <c r="BB245" s="45" t="s">
        <v>167</v>
      </c>
      <c r="BC245" s="47" t="s">
        <v>167</v>
      </c>
      <c r="BD245" s="31" t="s">
        <v>167</v>
      </c>
      <c r="BE245" s="31" t="s">
        <v>167</v>
      </c>
      <c r="BF245" s="31" t="s">
        <v>167</v>
      </c>
      <c r="BG245" s="31" t="s">
        <v>167</v>
      </c>
      <c r="BH245" s="45" t="s">
        <v>167</v>
      </c>
      <c r="BI245" s="40" t="s">
        <v>167</v>
      </c>
    </row>
    <row r="246" spans="1:61" ht="330">
      <c r="A246" s="31">
        <v>8</v>
      </c>
      <c r="B246" s="122">
        <v>239</v>
      </c>
      <c r="C246" s="17" t="s">
        <v>114</v>
      </c>
      <c r="D246" s="17" t="s">
        <v>709</v>
      </c>
      <c r="E246" s="17" t="s">
        <v>266</v>
      </c>
      <c r="F246" s="34">
        <v>67</v>
      </c>
      <c r="G246" s="18">
        <v>6719090</v>
      </c>
      <c r="H246" s="31">
        <v>1</v>
      </c>
      <c r="I246" s="17" t="s">
        <v>275</v>
      </c>
      <c r="J246" s="33"/>
      <c r="K246" s="17" t="s">
        <v>268</v>
      </c>
      <c r="L246" s="18" t="s">
        <v>119</v>
      </c>
      <c r="M246" s="21" t="s">
        <v>269</v>
      </c>
      <c r="N246" s="17" t="s">
        <v>270</v>
      </c>
      <c r="O246" s="17" t="s">
        <v>276</v>
      </c>
      <c r="P246" s="20">
        <v>278</v>
      </c>
      <c r="Q246" s="20">
        <v>327</v>
      </c>
      <c r="R246" s="20"/>
      <c r="S246" s="50"/>
      <c r="T246" s="31"/>
      <c r="U246" s="31"/>
      <c r="V246" s="31"/>
      <c r="W246" s="31"/>
      <c r="X246" s="31"/>
      <c r="Y246" s="41"/>
      <c r="Z246" s="41"/>
      <c r="AA246" s="41">
        <v>278</v>
      </c>
      <c r="AB246" s="41">
        <v>327</v>
      </c>
      <c r="AC246" s="36" t="s">
        <v>164</v>
      </c>
      <c r="AD246" s="21" t="s">
        <v>114</v>
      </c>
      <c r="AE246" s="17" t="s">
        <v>603</v>
      </c>
      <c r="AF246" s="37" t="s">
        <v>135</v>
      </c>
      <c r="AG246" s="61">
        <v>41671</v>
      </c>
      <c r="AH246" s="61">
        <v>41671</v>
      </c>
      <c r="AI246" s="43" t="s">
        <v>277</v>
      </c>
      <c r="AJ246" s="43" t="s">
        <v>273</v>
      </c>
      <c r="AK246" s="43" t="s">
        <v>278</v>
      </c>
      <c r="AL246" s="21" t="s">
        <v>123</v>
      </c>
      <c r="AM246" s="37">
        <v>876</v>
      </c>
      <c r="AN246" s="37" t="s">
        <v>124</v>
      </c>
      <c r="AO246" s="37">
        <v>1</v>
      </c>
      <c r="AP246" s="18" t="s">
        <v>139</v>
      </c>
      <c r="AQ246" s="30" t="s">
        <v>140</v>
      </c>
      <c r="AR246" s="38">
        <v>41671</v>
      </c>
      <c r="AS246" s="38">
        <v>41671</v>
      </c>
      <c r="AT246" s="38">
        <v>41729</v>
      </c>
      <c r="AU246" s="21">
        <v>2014</v>
      </c>
      <c r="AV246" s="33" t="s">
        <v>167</v>
      </c>
      <c r="AW246" s="31" t="s">
        <v>109</v>
      </c>
      <c r="AX246" s="33"/>
      <c r="AY246" s="31">
        <v>2014</v>
      </c>
      <c r="AZ246" s="33" t="s">
        <v>167</v>
      </c>
      <c r="BA246" s="17" t="s">
        <v>167</v>
      </c>
      <c r="BB246" s="45" t="s">
        <v>167</v>
      </c>
      <c r="BC246" s="47" t="s">
        <v>167</v>
      </c>
      <c r="BD246" s="31" t="s">
        <v>167</v>
      </c>
      <c r="BE246" s="31" t="s">
        <v>167</v>
      </c>
      <c r="BF246" s="31" t="s">
        <v>167</v>
      </c>
      <c r="BG246" s="31" t="s">
        <v>167</v>
      </c>
      <c r="BH246" s="45" t="s">
        <v>167</v>
      </c>
      <c r="BI246" s="40" t="s">
        <v>167</v>
      </c>
    </row>
    <row r="247" spans="1:61" ht="330">
      <c r="A247" s="31">
        <v>8</v>
      </c>
      <c r="B247" s="122">
        <v>240</v>
      </c>
      <c r="C247" s="17" t="s">
        <v>114</v>
      </c>
      <c r="D247" s="17" t="s">
        <v>709</v>
      </c>
      <c r="E247" s="17" t="s">
        <v>266</v>
      </c>
      <c r="F247" s="34">
        <v>67</v>
      </c>
      <c r="G247" s="18">
        <v>6719090</v>
      </c>
      <c r="H247" s="31">
        <v>1</v>
      </c>
      <c r="I247" s="17" t="s">
        <v>275</v>
      </c>
      <c r="J247" s="33"/>
      <c r="K247" s="17" t="s">
        <v>268</v>
      </c>
      <c r="L247" s="21" t="s">
        <v>160</v>
      </c>
      <c r="M247" s="21" t="s">
        <v>269</v>
      </c>
      <c r="N247" s="17" t="s">
        <v>270</v>
      </c>
      <c r="O247" s="17" t="s">
        <v>276</v>
      </c>
      <c r="P247" s="20">
        <v>278</v>
      </c>
      <c r="Q247" s="20">
        <v>327</v>
      </c>
      <c r="R247" s="20"/>
      <c r="S247" s="50"/>
      <c r="T247" s="31"/>
      <c r="U247" s="31"/>
      <c r="V247" s="31"/>
      <c r="W247" s="31"/>
      <c r="X247" s="31"/>
      <c r="Y247" s="41"/>
      <c r="Z247" s="41"/>
      <c r="AA247" s="41">
        <v>278</v>
      </c>
      <c r="AB247" s="41">
        <v>327</v>
      </c>
      <c r="AC247" s="36" t="s">
        <v>164</v>
      </c>
      <c r="AD247" s="21" t="s">
        <v>114</v>
      </c>
      <c r="AE247" s="17" t="s">
        <v>603</v>
      </c>
      <c r="AF247" s="37" t="s">
        <v>135</v>
      </c>
      <c r="AG247" s="61">
        <v>41913</v>
      </c>
      <c r="AH247" s="61">
        <v>41913</v>
      </c>
      <c r="AI247" s="43" t="s">
        <v>279</v>
      </c>
      <c r="AJ247" s="129" t="s">
        <v>273</v>
      </c>
      <c r="AK247" s="43" t="s">
        <v>278</v>
      </c>
      <c r="AL247" s="21" t="s">
        <v>123</v>
      </c>
      <c r="AM247" s="37">
        <v>876</v>
      </c>
      <c r="AN247" s="37" t="s">
        <v>124</v>
      </c>
      <c r="AO247" s="37">
        <v>1</v>
      </c>
      <c r="AP247" s="18" t="s">
        <v>139</v>
      </c>
      <c r="AQ247" s="30" t="s">
        <v>140</v>
      </c>
      <c r="AR247" s="38">
        <v>41913</v>
      </c>
      <c r="AS247" s="38">
        <v>41913</v>
      </c>
      <c r="AT247" s="38">
        <v>41973</v>
      </c>
      <c r="AU247" s="21">
        <v>2014</v>
      </c>
      <c r="AV247" s="33" t="s">
        <v>167</v>
      </c>
      <c r="AW247" s="31" t="s">
        <v>109</v>
      </c>
      <c r="AX247" s="33"/>
      <c r="AY247" s="31">
        <v>2014</v>
      </c>
      <c r="AZ247" s="33" t="s">
        <v>167</v>
      </c>
      <c r="BA247" s="17" t="s">
        <v>167</v>
      </c>
      <c r="BB247" s="45" t="s">
        <v>167</v>
      </c>
      <c r="BC247" s="47" t="s">
        <v>167</v>
      </c>
      <c r="BD247" s="31" t="s">
        <v>167</v>
      </c>
      <c r="BE247" s="31" t="s">
        <v>167</v>
      </c>
      <c r="BF247" s="31" t="s">
        <v>167</v>
      </c>
      <c r="BG247" s="31" t="s">
        <v>167</v>
      </c>
      <c r="BH247" s="45" t="s">
        <v>167</v>
      </c>
      <c r="BI247" s="40" t="s">
        <v>167</v>
      </c>
    </row>
    <row r="248" spans="1:61" ht="165">
      <c r="A248" s="31">
        <v>8</v>
      </c>
      <c r="B248" s="122">
        <v>241</v>
      </c>
      <c r="C248" s="17" t="s">
        <v>114</v>
      </c>
      <c r="D248" s="17" t="s">
        <v>709</v>
      </c>
      <c r="E248" s="17" t="s">
        <v>266</v>
      </c>
      <c r="F248" s="34" t="s">
        <v>280</v>
      </c>
      <c r="G248" s="18">
        <v>2212100</v>
      </c>
      <c r="H248" s="31">
        <v>1</v>
      </c>
      <c r="I248" s="17" t="s">
        <v>281</v>
      </c>
      <c r="J248" s="33"/>
      <c r="K248" s="17" t="s">
        <v>268</v>
      </c>
      <c r="L248" s="21" t="s">
        <v>160</v>
      </c>
      <c r="M248" s="21" t="s">
        <v>282</v>
      </c>
      <c r="N248" s="17" t="s">
        <v>283</v>
      </c>
      <c r="O248" s="17" t="s">
        <v>284</v>
      </c>
      <c r="P248" s="20">
        <v>4005</v>
      </c>
      <c r="Q248" s="20">
        <v>4726</v>
      </c>
      <c r="R248" s="20"/>
      <c r="S248" s="50"/>
      <c r="T248" s="31"/>
      <c r="U248" s="31"/>
      <c r="V248" s="31"/>
      <c r="W248" s="31"/>
      <c r="X248" s="31"/>
      <c r="Y248" s="41"/>
      <c r="Z248" s="41"/>
      <c r="AA248" s="41">
        <v>4005</v>
      </c>
      <c r="AB248" s="41">
        <v>4726</v>
      </c>
      <c r="AC248" s="36" t="s">
        <v>164</v>
      </c>
      <c r="AD248" s="21" t="s">
        <v>114</v>
      </c>
      <c r="AE248" s="17" t="s">
        <v>603</v>
      </c>
      <c r="AF248" s="37" t="s">
        <v>135</v>
      </c>
      <c r="AG248" s="61">
        <v>41659</v>
      </c>
      <c r="AH248" s="61">
        <v>41659</v>
      </c>
      <c r="AI248" s="43" t="s">
        <v>285</v>
      </c>
      <c r="AJ248" s="43" t="s">
        <v>286</v>
      </c>
      <c r="AK248" s="43" t="s">
        <v>287</v>
      </c>
      <c r="AL248" s="21" t="s">
        <v>123</v>
      </c>
      <c r="AM248" s="37">
        <v>876</v>
      </c>
      <c r="AN248" s="37" t="s">
        <v>124</v>
      </c>
      <c r="AO248" s="37">
        <v>1</v>
      </c>
      <c r="AP248" s="53" t="s">
        <v>139</v>
      </c>
      <c r="AQ248" s="30" t="s">
        <v>140</v>
      </c>
      <c r="AR248" s="38">
        <v>41659</v>
      </c>
      <c r="AS248" s="38">
        <v>41659</v>
      </c>
      <c r="AT248" s="38">
        <v>42004</v>
      </c>
      <c r="AU248" s="21">
        <v>2014</v>
      </c>
      <c r="AV248" s="33" t="s">
        <v>167</v>
      </c>
      <c r="AW248" s="31" t="s">
        <v>109</v>
      </c>
      <c r="AX248" s="33" t="s">
        <v>167</v>
      </c>
      <c r="AY248" s="31">
        <v>2014</v>
      </c>
      <c r="AZ248" s="33" t="s">
        <v>167</v>
      </c>
      <c r="BA248" s="17" t="s">
        <v>167</v>
      </c>
      <c r="BB248" s="45" t="s">
        <v>167</v>
      </c>
      <c r="BC248" s="47" t="s">
        <v>167</v>
      </c>
      <c r="BD248" s="31" t="s">
        <v>167</v>
      </c>
      <c r="BE248" s="31" t="s">
        <v>167</v>
      </c>
      <c r="BF248" s="31" t="s">
        <v>167</v>
      </c>
      <c r="BG248" s="31" t="s">
        <v>167</v>
      </c>
      <c r="BH248" s="45" t="s">
        <v>167</v>
      </c>
      <c r="BI248" s="40" t="s">
        <v>167</v>
      </c>
    </row>
    <row r="249" spans="1:61" ht="135">
      <c r="A249" s="31">
        <v>8</v>
      </c>
      <c r="B249" s="122">
        <v>242</v>
      </c>
      <c r="C249" s="17" t="s">
        <v>114</v>
      </c>
      <c r="D249" s="17" t="s">
        <v>709</v>
      </c>
      <c r="E249" s="17" t="s">
        <v>266</v>
      </c>
      <c r="F249" s="34" t="s">
        <v>289</v>
      </c>
      <c r="G249" s="18">
        <v>7220024</v>
      </c>
      <c r="H249" s="31">
        <v>1</v>
      </c>
      <c r="I249" s="17" t="s">
        <v>290</v>
      </c>
      <c r="J249" s="33"/>
      <c r="K249" s="17" t="s">
        <v>268</v>
      </c>
      <c r="L249" s="21" t="s">
        <v>160</v>
      </c>
      <c r="M249" s="21" t="s">
        <v>291</v>
      </c>
      <c r="N249" s="17" t="s">
        <v>292</v>
      </c>
      <c r="O249" s="17" t="s">
        <v>293</v>
      </c>
      <c r="P249" s="20">
        <v>297</v>
      </c>
      <c r="Q249" s="20">
        <v>350</v>
      </c>
      <c r="R249" s="20"/>
      <c r="S249" s="50"/>
      <c r="T249" s="31"/>
      <c r="U249" s="31"/>
      <c r="V249" s="31"/>
      <c r="W249" s="31"/>
      <c r="X249" s="31"/>
      <c r="Y249" s="41"/>
      <c r="Z249" s="41"/>
      <c r="AA249" s="41">
        <v>297</v>
      </c>
      <c r="AB249" s="41">
        <v>350</v>
      </c>
      <c r="AC249" s="36" t="s">
        <v>126</v>
      </c>
      <c r="AD249" s="21" t="s">
        <v>114</v>
      </c>
      <c r="AE249" s="17" t="s">
        <v>603</v>
      </c>
      <c r="AF249" s="37" t="s">
        <v>135</v>
      </c>
      <c r="AG249" s="61">
        <v>41760</v>
      </c>
      <c r="AH249" s="61">
        <v>41760</v>
      </c>
      <c r="AI249" s="43"/>
      <c r="AJ249" s="43"/>
      <c r="AK249" s="43" t="s">
        <v>294</v>
      </c>
      <c r="AL249" s="21" t="s">
        <v>123</v>
      </c>
      <c r="AM249" s="37">
        <v>876</v>
      </c>
      <c r="AN249" s="37" t="s">
        <v>124</v>
      </c>
      <c r="AO249" s="37">
        <v>1</v>
      </c>
      <c r="AP249" s="18" t="s">
        <v>139</v>
      </c>
      <c r="AQ249" s="30" t="s">
        <v>140</v>
      </c>
      <c r="AR249" s="38">
        <v>41760</v>
      </c>
      <c r="AS249" s="38">
        <v>41760</v>
      </c>
      <c r="AT249" s="38">
        <v>41851</v>
      </c>
      <c r="AU249" s="21">
        <v>2014</v>
      </c>
      <c r="AV249" s="33"/>
      <c r="AW249" s="31" t="s">
        <v>109</v>
      </c>
      <c r="AX249" s="33"/>
      <c r="AY249" s="31">
        <v>2014</v>
      </c>
      <c r="AZ249" s="33"/>
      <c r="BA249" s="17"/>
      <c r="BB249" s="45"/>
      <c r="BC249" s="47"/>
      <c r="BD249" s="31"/>
      <c r="BE249" s="31"/>
      <c r="BF249" s="31"/>
      <c r="BG249" s="31"/>
      <c r="BH249" s="45"/>
      <c r="BI249" s="40"/>
    </row>
    <row r="250" spans="1:61" ht="135">
      <c r="A250" s="31">
        <v>8</v>
      </c>
      <c r="B250" s="122">
        <v>243</v>
      </c>
      <c r="C250" s="17" t="s">
        <v>114</v>
      </c>
      <c r="D250" s="17" t="s">
        <v>709</v>
      </c>
      <c r="E250" s="17" t="s">
        <v>266</v>
      </c>
      <c r="F250" s="34" t="s">
        <v>289</v>
      </c>
      <c r="G250" s="18">
        <v>72220024</v>
      </c>
      <c r="H250" s="31">
        <v>1</v>
      </c>
      <c r="I250" s="17" t="s">
        <v>295</v>
      </c>
      <c r="J250" s="33"/>
      <c r="K250" s="17" t="s">
        <v>268</v>
      </c>
      <c r="L250" s="21" t="s">
        <v>160</v>
      </c>
      <c r="M250" s="21" t="s">
        <v>296</v>
      </c>
      <c r="N250" s="17" t="s">
        <v>297</v>
      </c>
      <c r="O250" s="17" t="s">
        <v>298</v>
      </c>
      <c r="P250" s="20">
        <v>203</v>
      </c>
      <c r="Q250" s="20">
        <v>240</v>
      </c>
      <c r="R250" s="20"/>
      <c r="S250" s="50"/>
      <c r="T250" s="31"/>
      <c r="U250" s="31"/>
      <c r="V250" s="31"/>
      <c r="W250" s="31"/>
      <c r="X250" s="31"/>
      <c r="Y250" s="41"/>
      <c r="Z250" s="41"/>
      <c r="AA250" s="41">
        <v>203</v>
      </c>
      <c r="AB250" s="41">
        <v>240</v>
      </c>
      <c r="AC250" s="36" t="s">
        <v>126</v>
      </c>
      <c r="AD250" s="21" t="s">
        <v>114</v>
      </c>
      <c r="AE250" s="17" t="s">
        <v>603</v>
      </c>
      <c r="AF250" s="37" t="s">
        <v>135</v>
      </c>
      <c r="AG250" s="61">
        <v>41699</v>
      </c>
      <c r="AH250" s="61">
        <v>41699</v>
      </c>
      <c r="AI250" s="43"/>
      <c r="AJ250" s="42"/>
      <c r="AK250" s="43" t="s">
        <v>299</v>
      </c>
      <c r="AL250" s="21" t="s">
        <v>123</v>
      </c>
      <c r="AM250" s="37">
        <v>876</v>
      </c>
      <c r="AN250" s="37" t="s">
        <v>124</v>
      </c>
      <c r="AO250" s="37">
        <v>1</v>
      </c>
      <c r="AP250" s="18" t="s">
        <v>139</v>
      </c>
      <c r="AQ250" s="30" t="s">
        <v>140</v>
      </c>
      <c r="AR250" s="38">
        <v>41699</v>
      </c>
      <c r="AS250" s="38">
        <v>41760</v>
      </c>
      <c r="AT250" s="38">
        <v>41790</v>
      </c>
      <c r="AU250" s="21">
        <v>2014</v>
      </c>
      <c r="AV250" s="33"/>
      <c r="AW250" s="31" t="s">
        <v>109</v>
      </c>
      <c r="AX250" s="33"/>
      <c r="AY250" s="31">
        <v>2014</v>
      </c>
      <c r="AZ250" s="33"/>
      <c r="BA250" s="17"/>
      <c r="BB250" s="45"/>
      <c r="BC250" s="47"/>
      <c r="BD250" s="31"/>
      <c r="BE250" s="31"/>
      <c r="BF250" s="31"/>
      <c r="BG250" s="31"/>
      <c r="BH250" s="45"/>
      <c r="BI250" s="40"/>
    </row>
    <row r="251" spans="1:61" ht="75">
      <c r="A251" s="31">
        <v>8</v>
      </c>
      <c r="B251" s="122">
        <v>244</v>
      </c>
      <c r="C251" s="17" t="s">
        <v>114</v>
      </c>
      <c r="D251" s="17" t="s">
        <v>709</v>
      </c>
      <c r="E251" s="17" t="s">
        <v>266</v>
      </c>
      <c r="F251" s="34" t="s">
        <v>300</v>
      </c>
      <c r="G251" s="18">
        <v>7499041</v>
      </c>
      <c r="H251" s="31">
        <v>1</v>
      </c>
      <c r="I251" s="17" t="s">
        <v>301</v>
      </c>
      <c r="J251" s="33"/>
      <c r="K251" s="17" t="s">
        <v>268</v>
      </c>
      <c r="L251" s="21" t="s">
        <v>160</v>
      </c>
      <c r="M251" s="21" t="s">
        <v>302</v>
      </c>
      <c r="N251" s="17" t="s">
        <v>303</v>
      </c>
      <c r="O251" s="17" t="s">
        <v>304</v>
      </c>
      <c r="P251" s="20">
        <v>254</v>
      </c>
      <c r="Q251" s="20">
        <v>300</v>
      </c>
      <c r="R251" s="20"/>
      <c r="S251" s="50"/>
      <c r="T251" s="31"/>
      <c r="U251" s="31"/>
      <c r="V251" s="31"/>
      <c r="W251" s="31"/>
      <c r="X251" s="31"/>
      <c r="Y251" s="41"/>
      <c r="Z251" s="41"/>
      <c r="AA251" s="41">
        <v>254</v>
      </c>
      <c r="AB251" s="41">
        <v>300</v>
      </c>
      <c r="AC251" s="36" t="s">
        <v>126</v>
      </c>
      <c r="AD251" s="21" t="s">
        <v>114</v>
      </c>
      <c r="AE251" s="17" t="s">
        <v>603</v>
      </c>
      <c r="AF251" s="37" t="s">
        <v>135</v>
      </c>
      <c r="AG251" s="61">
        <v>41760</v>
      </c>
      <c r="AH251" s="61">
        <v>41760</v>
      </c>
      <c r="AI251" s="43"/>
      <c r="AJ251" s="42"/>
      <c r="AK251" s="43" t="s">
        <v>305</v>
      </c>
      <c r="AL251" s="21" t="s">
        <v>123</v>
      </c>
      <c r="AM251" s="37">
        <v>876</v>
      </c>
      <c r="AN251" s="37" t="s">
        <v>124</v>
      </c>
      <c r="AO251" s="37">
        <v>1</v>
      </c>
      <c r="AP251" s="18" t="s">
        <v>139</v>
      </c>
      <c r="AQ251" s="30" t="s">
        <v>140</v>
      </c>
      <c r="AR251" s="38">
        <v>41760</v>
      </c>
      <c r="AS251" s="38">
        <v>41760</v>
      </c>
      <c r="AT251" s="38">
        <v>41851</v>
      </c>
      <c r="AU251" s="21">
        <v>2014</v>
      </c>
      <c r="AV251" s="33"/>
      <c r="AW251" s="31" t="s">
        <v>109</v>
      </c>
      <c r="AX251" s="33"/>
      <c r="AY251" s="31">
        <v>2014</v>
      </c>
      <c r="AZ251" s="33"/>
      <c r="BA251" s="17"/>
      <c r="BB251" s="45"/>
      <c r="BC251" s="47"/>
      <c r="BD251" s="31"/>
      <c r="BE251" s="31"/>
      <c r="BF251" s="31"/>
      <c r="BG251" s="31"/>
      <c r="BH251" s="45"/>
      <c r="BI251" s="40"/>
    </row>
    <row r="252" spans="1:61" ht="75">
      <c r="A252" s="31">
        <v>8</v>
      </c>
      <c r="B252" s="122">
        <v>245</v>
      </c>
      <c r="C252" s="17" t="s">
        <v>114</v>
      </c>
      <c r="D252" s="17" t="s">
        <v>709</v>
      </c>
      <c r="E252" s="17" t="s">
        <v>266</v>
      </c>
      <c r="F252" s="34" t="s">
        <v>306</v>
      </c>
      <c r="G252" s="18">
        <v>2220000</v>
      </c>
      <c r="H252" s="31">
        <v>1</v>
      </c>
      <c r="I252" s="17" t="s">
        <v>307</v>
      </c>
      <c r="J252" s="33"/>
      <c r="K252" s="17" t="s">
        <v>268</v>
      </c>
      <c r="L252" s="21" t="s">
        <v>160</v>
      </c>
      <c r="M252" s="21" t="s">
        <v>302</v>
      </c>
      <c r="N252" s="17" t="s">
        <v>303</v>
      </c>
      <c r="O252" s="17" t="s">
        <v>308</v>
      </c>
      <c r="P252" s="20">
        <v>1038</v>
      </c>
      <c r="Q252" s="20">
        <v>1224.8</v>
      </c>
      <c r="R252" s="20"/>
      <c r="S252" s="50"/>
      <c r="T252" s="31"/>
      <c r="U252" s="31"/>
      <c r="V252" s="31"/>
      <c r="W252" s="31"/>
      <c r="X252" s="31"/>
      <c r="Y252" s="41"/>
      <c r="Z252" s="41"/>
      <c r="AA252" s="41">
        <v>1038</v>
      </c>
      <c r="AB252" s="41">
        <v>1224.8</v>
      </c>
      <c r="AC252" s="36" t="s">
        <v>136</v>
      </c>
      <c r="AD252" s="21" t="s">
        <v>114</v>
      </c>
      <c r="AE252" s="17" t="s">
        <v>264</v>
      </c>
      <c r="AF252" s="37" t="s">
        <v>122</v>
      </c>
      <c r="AG252" s="61">
        <v>41671</v>
      </c>
      <c r="AH252" s="61">
        <v>41671</v>
      </c>
      <c r="AI252" s="43"/>
      <c r="AJ252" s="42"/>
      <c r="AK252" s="43" t="s">
        <v>309</v>
      </c>
      <c r="AL252" s="21" t="s">
        <v>123</v>
      </c>
      <c r="AM252" s="37">
        <v>876</v>
      </c>
      <c r="AN252" s="37" t="s">
        <v>124</v>
      </c>
      <c r="AO252" s="37">
        <v>1</v>
      </c>
      <c r="AP252" s="18" t="s">
        <v>139</v>
      </c>
      <c r="AQ252" s="30" t="s">
        <v>140</v>
      </c>
      <c r="AR252" s="38">
        <v>41671</v>
      </c>
      <c r="AS252" s="38">
        <v>41671</v>
      </c>
      <c r="AT252" s="38">
        <v>41791</v>
      </c>
      <c r="AU252" s="21">
        <v>2014</v>
      </c>
      <c r="AV252" s="33"/>
      <c r="AW252" s="31" t="s">
        <v>109</v>
      </c>
      <c r="AX252" s="33"/>
      <c r="AY252" s="31">
        <v>2014</v>
      </c>
      <c r="AZ252" s="33"/>
      <c r="BA252" s="17"/>
      <c r="BB252" s="45"/>
      <c r="BC252" s="47"/>
      <c r="BD252" s="31"/>
      <c r="BE252" s="31"/>
      <c r="BF252" s="31"/>
      <c r="BG252" s="31"/>
      <c r="BH252" s="45"/>
      <c r="BI252" s="40"/>
    </row>
    <row r="253" spans="1:61" ht="330">
      <c r="A253" s="31">
        <v>8</v>
      </c>
      <c r="B253" s="122">
        <v>246</v>
      </c>
      <c r="C253" s="17" t="s">
        <v>114</v>
      </c>
      <c r="D253" s="17" t="s">
        <v>710</v>
      </c>
      <c r="E253" s="17" t="s">
        <v>266</v>
      </c>
      <c r="F253" s="34" t="s">
        <v>310</v>
      </c>
      <c r="G253" s="18">
        <v>6712090</v>
      </c>
      <c r="H253" s="31">
        <v>1</v>
      </c>
      <c r="I253" s="17" t="s">
        <v>311</v>
      </c>
      <c r="J253" s="33"/>
      <c r="K253" s="17" t="s">
        <v>268</v>
      </c>
      <c r="L253" s="21" t="s">
        <v>160</v>
      </c>
      <c r="M253" s="21" t="s">
        <v>296</v>
      </c>
      <c r="N253" s="17" t="s">
        <v>312</v>
      </c>
      <c r="O253" s="17" t="s">
        <v>313</v>
      </c>
      <c r="P253" s="20">
        <v>21</v>
      </c>
      <c r="Q253" s="20">
        <v>25</v>
      </c>
      <c r="R253" s="20"/>
      <c r="S253" s="50"/>
      <c r="T253" s="31"/>
      <c r="U253" s="31"/>
      <c r="V253" s="31"/>
      <c r="W253" s="31"/>
      <c r="X253" s="31"/>
      <c r="Y253" s="41"/>
      <c r="Z253" s="41"/>
      <c r="AA253" s="41">
        <v>21</v>
      </c>
      <c r="AB253" s="41">
        <v>25</v>
      </c>
      <c r="AC253" s="36" t="s">
        <v>164</v>
      </c>
      <c r="AD253" s="21" t="s">
        <v>114</v>
      </c>
      <c r="AE253" s="17" t="s">
        <v>603</v>
      </c>
      <c r="AF253" s="37" t="s">
        <v>135</v>
      </c>
      <c r="AG253" s="61">
        <v>41852</v>
      </c>
      <c r="AH253" s="61">
        <v>41852</v>
      </c>
      <c r="AI253" s="43" t="s">
        <v>314</v>
      </c>
      <c r="AJ253" s="43" t="s">
        <v>315</v>
      </c>
      <c r="AK253" s="43" t="s">
        <v>316</v>
      </c>
      <c r="AL253" s="21" t="s">
        <v>123</v>
      </c>
      <c r="AM253" s="37">
        <v>876</v>
      </c>
      <c r="AN253" s="37" t="s">
        <v>124</v>
      </c>
      <c r="AO253" s="37">
        <v>1</v>
      </c>
      <c r="AP253" s="18">
        <v>45</v>
      </c>
      <c r="AQ253" s="30" t="s">
        <v>288</v>
      </c>
      <c r="AR253" s="38">
        <v>41852</v>
      </c>
      <c r="AS253" s="38">
        <v>41852</v>
      </c>
      <c r="AT253" s="38">
        <v>41882</v>
      </c>
      <c r="AU253" s="21">
        <v>2014</v>
      </c>
      <c r="AV253" s="33" t="s">
        <v>167</v>
      </c>
      <c r="AW253" s="31" t="s">
        <v>109</v>
      </c>
      <c r="AX253" s="33" t="s">
        <v>167</v>
      </c>
      <c r="AY253" s="31">
        <v>2014</v>
      </c>
      <c r="AZ253" s="33" t="s">
        <v>167</v>
      </c>
      <c r="BA253" s="17" t="s">
        <v>167</v>
      </c>
      <c r="BB253" s="45" t="s">
        <v>167</v>
      </c>
      <c r="BC253" s="47" t="s">
        <v>167</v>
      </c>
      <c r="BD253" s="31" t="s">
        <v>167</v>
      </c>
      <c r="BE253" s="31" t="s">
        <v>167</v>
      </c>
      <c r="BF253" s="31" t="s">
        <v>167</v>
      </c>
      <c r="BG253" s="31" t="s">
        <v>167</v>
      </c>
      <c r="BH253" s="45" t="s">
        <v>167</v>
      </c>
      <c r="BI253" s="40" t="s">
        <v>167</v>
      </c>
    </row>
    <row r="254" spans="1:61" ht="330">
      <c r="A254" s="31">
        <v>8</v>
      </c>
      <c r="B254" s="122">
        <v>247</v>
      </c>
      <c r="C254" s="17" t="s">
        <v>114</v>
      </c>
      <c r="D254" s="17" t="s">
        <v>710</v>
      </c>
      <c r="E254" s="17" t="s">
        <v>266</v>
      </c>
      <c r="F254" s="34" t="s">
        <v>310</v>
      </c>
      <c r="G254" s="18">
        <v>6712090</v>
      </c>
      <c r="H254" s="31">
        <v>1</v>
      </c>
      <c r="I254" s="17" t="s">
        <v>317</v>
      </c>
      <c r="J254" s="33"/>
      <c r="K254" s="17" t="s">
        <v>268</v>
      </c>
      <c r="L254" s="21" t="s">
        <v>160</v>
      </c>
      <c r="M254" s="21" t="s">
        <v>318</v>
      </c>
      <c r="N254" s="17" t="s">
        <v>319</v>
      </c>
      <c r="O254" s="17" t="s">
        <v>320</v>
      </c>
      <c r="P254" s="20">
        <v>90</v>
      </c>
      <c r="Q254" s="20">
        <v>106.2</v>
      </c>
      <c r="R254" s="20"/>
      <c r="S254" s="50"/>
      <c r="T254" s="31"/>
      <c r="U254" s="31"/>
      <c r="V254" s="31"/>
      <c r="W254" s="31"/>
      <c r="X254" s="31"/>
      <c r="Y254" s="41"/>
      <c r="Z254" s="41"/>
      <c r="AA254" s="41">
        <v>90</v>
      </c>
      <c r="AB254" s="41">
        <v>106.2</v>
      </c>
      <c r="AC254" s="36" t="s">
        <v>164</v>
      </c>
      <c r="AD254" s="21" t="s">
        <v>114</v>
      </c>
      <c r="AE254" s="17" t="s">
        <v>603</v>
      </c>
      <c r="AF254" s="37" t="s">
        <v>135</v>
      </c>
      <c r="AG254" s="61">
        <v>41821</v>
      </c>
      <c r="AH254" s="61">
        <v>41821</v>
      </c>
      <c r="AI254" s="43" t="s">
        <v>314</v>
      </c>
      <c r="AJ254" s="43" t="s">
        <v>315</v>
      </c>
      <c r="AK254" s="43" t="s">
        <v>321</v>
      </c>
      <c r="AL254" s="21" t="s">
        <v>123</v>
      </c>
      <c r="AM254" s="37">
        <v>876</v>
      </c>
      <c r="AN254" s="37" t="s">
        <v>124</v>
      </c>
      <c r="AO254" s="37">
        <v>1</v>
      </c>
      <c r="AP254" s="18">
        <v>45</v>
      </c>
      <c r="AQ254" s="30" t="s">
        <v>288</v>
      </c>
      <c r="AR254" s="38">
        <v>41821</v>
      </c>
      <c r="AS254" s="38">
        <v>41821</v>
      </c>
      <c r="AT254" s="38">
        <v>41882</v>
      </c>
      <c r="AU254" s="21">
        <v>2014</v>
      </c>
      <c r="AV254" s="33" t="s">
        <v>167</v>
      </c>
      <c r="AW254" s="31" t="s">
        <v>109</v>
      </c>
      <c r="AX254" s="33" t="s">
        <v>167</v>
      </c>
      <c r="AY254" s="31">
        <v>2014</v>
      </c>
      <c r="AZ254" s="33" t="s">
        <v>167</v>
      </c>
      <c r="BA254" s="17" t="s">
        <v>167</v>
      </c>
      <c r="BB254" s="45" t="s">
        <v>167</v>
      </c>
      <c r="BC254" s="47" t="s">
        <v>167</v>
      </c>
      <c r="BD254" s="31" t="s">
        <v>167</v>
      </c>
      <c r="BE254" s="31" t="s">
        <v>167</v>
      </c>
      <c r="BF254" s="31" t="s">
        <v>167</v>
      </c>
      <c r="BG254" s="31" t="s">
        <v>167</v>
      </c>
      <c r="BH254" s="45" t="s">
        <v>167</v>
      </c>
      <c r="BI254" s="40" t="s">
        <v>167</v>
      </c>
    </row>
    <row r="255" spans="1:61" ht="75">
      <c r="A255" s="31">
        <v>8</v>
      </c>
      <c r="B255" s="122">
        <v>248</v>
      </c>
      <c r="C255" s="17" t="s">
        <v>114</v>
      </c>
      <c r="D255" s="17" t="s">
        <v>710</v>
      </c>
      <c r="E255" s="17" t="s">
        <v>266</v>
      </c>
      <c r="F255" s="34" t="s">
        <v>322</v>
      </c>
      <c r="G255" s="18">
        <v>6712020</v>
      </c>
      <c r="H255" s="31">
        <v>1</v>
      </c>
      <c r="I255" s="17" t="s">
        <v>323</v>
      </c>
      <c r="J255" s="33"/>
      <c r="K255" s="17" t="s">
        <v>268</v>
      </c>
      <c r="L255" s="21" t="s">
        <v>160</v>
      </c>
      <c r="M255" s="21" t="s">
        <v>318</v>
      </c>
      <c r="N255" s="17" t="s">
        <v>319</v>
      </c>
      <c r="O255" s="17" t="s">
        <v>324</v>
      </c>
      <c r="P255" s="20">
        <v>1102</v>
      </c>
      <c r="Q255" s="20">
        <v>1300</v>
      </c>
      <c r="R255" s="20"/>
      <c r="S255" s="50"/>
      <c r="T255" s="31"/>
      <c r="U255" s="31"/>
      <c r="V255" s="31"/>
      <c r="W255" s="31"/>
      <c r="X255" s="31"/>
      <c r="Y255" s="41"/>
      <c r="Z255" s="41"/>
      <c r="AA255" s="41">
        <v>1102</v>
      </c>
      <c r="AB255" s="41">
        <v>1300</v>
      </c>
      <c r="AC255" s="36" t="s">
        <v>136</v>
      </c>
      <c r="AD255" s="21" t="s">
        <v>114</v>
      </c>
      <c r="AE255" s="17" t="s">
        <v>264</v>
      </c>
      <c r="AF255" s="37" t="s">
        <v>605</v>
      </c>
      <c r="AG255" s="61">
        <v>41640</v>
      </c>
      <c r="AH255" s="61">
        <v>41640</v>
      </c>
      <c r="AI255" s="43"/>
      <c r="AJ255" s="43"/>
      <c r="AK255" s="43" t="s">
        <v>325</v>
      </c>
      <c r="AL255" s="21" t="s">
        <v>123</v>
      </c>
      <c r="AM255" s="37">
        <v>876</v>
      </c>
      <c r="AN255" s="37" t="s">
        <v>124</v>
      </c>
      <c r="AO255" s="37">
        <v>1</v>
      </c>
      <c r="AP255" s="18">
        <v>45</v>
      </c>
      <c r="AQ255" s="30" t="s">
        <v>288</v>
      </c>
      <c r="AR255" s="38">
        <v>41640</v>
      </c>
      <c r="AS255" s="38">
        <v>41640</v>
      </c>
      <c r="AT255" s="38">
        <v>42004</v>
      </c>
      <c r="AU255" s="21">
        <v>2014</v>
      </c>
      <c r="AV255" s="33"/>
      <c r="AW255" s="31" t="s">
        <v>109</v>
      </c>
      <c r="AX255" s="33"/>
      <c r="AY255" s="31">
        <v>2014</v>
      </c>
      <c r="AZ255" s="33"/>
      <c r="BA255" s="17"/>
      <c r="BB255" s="45"/>
      <c r="BC255" s="47"/>
      <c r="BD255" s="31"/>
      <c r="BE255" s="31"/>
      <c r="BF255" s="31"/>
      <c r="BG255" s="31"/>
      <c r="BH255" s="45"/>
      <c r="BI255" s="40"/>
    </row>
    <row r="256" spans="1:61" ht="330">
      <c r="A256" s="31">
        <v>8</v>
      </c>
      <c r="B256" s="122">
        <v>249</v>
      </c>
      <c r="C256" s="17" t="s">
        <v>114</v>
      </c>
      <c r="D256" s="17" t="s">
        <v>710</v>
      </c>
      <c r="E256" s="17" t="s">
        <v>266</v>
      </c>
      <c r="F256" s="34" t="s">
        <v>310</v>
      </c>
      <c r="G256" s="18">
        <v>6712020</v>
      </c>
      <c r="H256" s="31">
        <v>1</v>
      </c>
      <c r="I256" s="17" t="s">
        <v>326</v>
      </c>
      <c r="J256" s="33"/>
      <c r="K256" s="17" t="s">
        <v>268</v>
      </c>
      <c r="L256" s="21" t="s">
        <v>160</v>
      </c>
      <c r="M256" s="21" t="s">
        <v>296</v>
      </c>
      <c r="N256" s="17" t="s">
        <v>297</v>
      </c>
      <c r="O256" s="17" t="s">
        <v>327</v>
      </c>
      <c r="P256" s="20">
        <v>1102</v>
      </c>
      <c r="Q256" s="20">
        <v>1300</v>
      </c>
      <c r="R256" s="20"/>
      <c r="S256" s="50"/>
      <c r="T256" s="31"/>
      <c r="U256" s="31"/>
      <c r="V256" s="31"/>
      <c r="W256" s="31"/>
      <c r="X256" s="31"/>
      <c r="Y256" s="41"/>
      <c r="Z256" s="41"/>
      <c r="AA256" s="41">
        <v>1102</v>
      </c>
      <c r="AB256" s="41">
        <v>1300</v>
      </c>
      <c r="AC256" s="36" t="s">
        <v>164</v>
      </c>
      <c r="AD256" s="21" t="s">
        <v>114</v>
      </c>
      <c r="AE256" s="17" t="s">
        <v>603</v>
      </c>
      <c r="AF256" s="37" t="s">
        <v>135</v>
      </c>
      <c r="AG256" s="61">
        <v>41640</v>
      </c>
      <c r="AH256" s="61">
        <v>41640</v>
      </c>
      <c r="AI256" s="43" t="s">
        <v>314</v>
      </c>
      <c r="AJ256" s="43" t="s">
        <v>273</v>
      </c>
      <c r="AK256" s="43" t="s">
        <v>328</v>
      </c>
      <c r="AL256" s="21" t="s">
        <v>123</v>
      </c>
      <c r="AM256" s="37">
        <v>876</v>
      </c>
      <c r="AN256" s="37" t="s">
        <v>124</v>
      </c>
      <c r="AO256" s="37">
        <v>1</v>
      </c>
      <c r="AP256" s="18">
        <v>45</v>
      </c>
      <c r="AQ256" s="30" t="s">
        <v>288</v>
      </c>
      <c r="AR256" s="38">
        <v>41640</v>
      </c>
      <c r="AS256" s="38">
        <v>41640</v>
      </c>
      <c r="AT256" s="38">
        <v>42004</v>
      </c>
      <c r="AU256" s="21">
        <v>2014</v>
      </c>
      <c r="AV256" s="33" t="s">
        <v>167</v>
      </c>
      <c r="AW256" s="31" t="s">
        <v>109</v>
      </c>
      <c r="AX256" s="33" t="s">
        <v>167</v>
      </c>
      <c r="AY256" s="31">
        <v>2014</v>
      </c>
      <c r="AZ256" s="33" t="s">
        <v>167</v>
      </c>
      <c r="BA256" s="17" t="s">
        <v>167</v>
      </c>
      <c r="BB256" s="45" t="s">
        <v>167</v>
      </c>
      <c r="BC256" s="47" t="s">
        <v>167</v>
      </c>
      <c r="BD256" s="31" t="s">
        <v>167</v>
      </c>
      <c r="BE256" s="31" t="s">
        <v>167</v>
      </c>
      <c r="BF256" s="31" t="s">
        <v>167</v>
      </c>
      <c r="BG256" s="31" t="s">
        <v>167</v>
      </c>
      <c r="BH256" s="45" t="s">
        <v>167</v>
      </c>
      <c r="BI256" s="40" t="s">
        <v>167</v>
      </c>
    </row>
    <row r="257" spans="1:61" ht="105">
      <c r="A257" s="31">
        <v>8</v>
      </c>
      <c r="B257" s="122">
        <v>250</v>
      </c>
      <c r="C257" s="17" t="s">
        <v>114</v>
      </c>
      <c r="D257" s="17" t="s">
        <v>709</v>
      </c>
      <c r="E257" s="17" t="s">
        <v>329</v>
      </c>
      <c r="F257" s="34" t="s">
        <v>330</v>
      </c>
      <c r="G257" s="18">
        <v>7412011</v>
      </c>
      <c r="H257" s="31">
        <v>1</v>
      </c>
      <c r="I257" s="17" t="s">
        <v>331</v>
      </c>
      <c r="J257" s="33"/>
      <c r="K257" s="17" t="s">
        <v>268</v>
      </c>
      <c r="L257" s="21" t="s">
        <v>332</v>
      </c>
      <c r="M257" s="21" t="s">
        <v>318</v>
      </c>
      <c r="N257" s="17" t="s">
        <v>333</v>
      </c>
      <c r="O257" s="17" t="s">
        <v>449</v>
      </c>
      <c r="P257" s="20">
        <v>3814</v>
      </c>
      <c r="Q257" s="20">
        <v>4500</v>
      </c>
      <c r="R257" s="20"/>
      <c r="S257" s="50"/>
      <c r="T257" s="31"/>
      <c r="U257" s="31"/>
      <c r="V257" s="31"/>
      <c r="W257" s="31"/>
      <c r="X257" s="31"/>
      <c r="Y257" s="41"/>
      <c r="Z257" s="41"/>
      <c r="AA257" s="76">
        <v>3814</v>
      </c>
      <c r="AB257" s="41">
        <v>4500</v>
      </c>
      <c r="AC257" s="31" t="s">
        <v>680</v>
      </c>
      <c r="AD257" s="21" t="s">
        <v>619</v>
      </c>
      <c r="AE257" s="17" t="s">
        <v>608</v>
      </c>
      <c r="AF257" s="37" t="s">
        <v>122</v>
      </c>
      <c r="AG257" s="61" t="s">
        <v>334</v>
      </c>
      <c r="AH257" s="61" t="s">
        <v>335</v>
      </c>
      <c r="AI257" s="43"/>
      <c r="AJ257" s="43"/>
      <c r="AK257" s="43" t="s">
        <v>336</v>
      </c>
      <c r="AL257" s="21" t="s">
        <v>123</v>
      </c>
      <c r="AM257" s="37">
        <v>876</v>
      </c>
      <c r="AN257" s="37" t="s">
        <v>124</v>
      </c>
      <c r="AO257" s="37">
        <v>1</v>
      </c>
      <c r="AP257" s="18" t="s">
        <v>139</v>
      </c>
      <c r="AQ257" s="30" t="s">
        <v>140</v>
      </c>
      <c r="AR257" s="38" t="s">
        <v>335</v>
      </c>
      <c r="AS257" s="38" t="s">
        <v>338</v>
      </c>
      <c r="AT257" s="38" t="s">
        <v>339</v>
      </c>
      <c r="AU257" s="21" t="s">
        <v>340</v>
      </c>
      <c r="AV257" s="33"/>
      <c r="AW257" s="31" t="s">
        <v>109</v>
      </c>
      <c r="AX257" s="33"/>
      <c r="AY257" s="31">
        <v>2014</v>
      </c>
      <c r="AZ257" s="33"/>
      <c r="BA257" s="17"/>
      <c r="BB257" s="45"/>
      <c r="BC257" s="47"/>
      <c r="BD257" s="31"/>
      <c r="BE257" s="31"/>
      <c r="BF257" s="31"/>
      <c r="BG257" s="31"/>
      <c r="BH257" s="45"/>
      <c r="BI257" s="40"/>
    </row>
    <row r="258" spans="1:61" ht="105">
      <c r="A258" s="31">
        <v>8</v>
      </c>
      <c r="B258" s="122">
        <v>251</v>
      </c>
      <c r="C258" s="17" t="s">
        <v>114</v>
      </c>
      <c r="D258" s="17" t="s">
        <v>709</v>
      </c>
      <c r="E258" s="17" t="s">
        <v>329</v>
      </c>
      <c r="F258" s="34" t="s">
        <v>341</v>
      </c>
      <c r="G258" s="18">
        <v>7412040</v>
      </c>
      <c r="H258" s="31">
        <v>1</v>
      </c>
      <c r="I258" s="17" t="s">
        <v>342</v>
      </c>
      <c r="J258" s="33"/>
      <c r="K258" s="17" t="s">
        <v>268</v>
      </c>
      <c r="L258" s="21" t="s">
        <v>332</v>
      </c>
      <c r="M258" s="21" t="s">
        <v>343</v>
      </c>
      <c r="N258" s="17" t="s">
        <v>344</v>
      </c>
      <c r="O258" s="17" t="s">
        <v>449</v>
      </c>
      <c r="P258" s="20">
        <v>3645</v>
      </c>
      <c r="Q258" s="20">
        <v>4300</v>
      </c>
      <c r="R258" s="20"/>
      <c r="S258" s="50"/>
      <c r="T258" s="31"/>
      <c r="U258" s="31"/>
      <c r="V258" s="31"/>
      <c r="W258" s="31"/>
      <c r="X258" s="31"/>
      <c r="Y258" s="41"/>
      <c r="Z258" s="41"/>
      <c r="AA258" s="76">
        <v>3645</v>
      </c>
      <c r="AB258" s="41">
        <v>4300</v>
      </c>
      <c r="AC258" s="31" t="s">
        <v>680</v>
      </c>
      <c r="AD258" s="21" t="s">
        <v>619</v>
      </c>
      <c r="AE258" s="17" t="s">
        <v>608</v>
      </c>
      <c r="AF258" s="37" t="s">
        <v>122</v>
      </c>
      <c r="AG258" s="61" t="s">
        <v>334</v>
      </c>
      <c r="AH258" s="61" t="s">
        <v>335</v>
      </c>
      <c r="AI258" s="43"/>
      <c r="AJ258" s="43"/>
      <c r="AK258" s="43" t="s">
        <v>342</v>
      </c>
      <c r="AL258" s="21" t="s">
        <v>123</v>
      </c>
      <c r="AM258" s="37">
        <v>876</v>
      </c>
      <c r="AN258" s="37" t="s">
        <v>124</v>
      </c>
      <c r="AO258" s="37">
        <v>1</v>
      </c>
      <c r="AP258" s="18" t="s">
        <v>139</v>
      </c>
      <c r="AQ258" s="30" t="s">
        <v>140</v>
      </c>
      <c r="AR258" s="38" t="s">
        <v>345</v>
      </c>
      <c r="AS258" s="38" t="s">
        <v>346</v>
      </c>
      <c r="AT258" s="38" t="s">
        <v>339</v>
      </c>
      <c r="AU258" s="21" t="s">
        <v>340</v>
      </c>
      <c r="AV258" s="33"/>
      <c r="AW258" s="31" t="s">
        <v>109</v>
      </c>
      <c r="AX258" s="33"/>
      <c r="AY258" s="31">
        <v>2014</v>
      </c>
      <c r="AZ258" s="33"/>
      <c r="BA258" s="17"/>
      <c r="BB258" s="45"/>
      <c r="BC258" s="47"/>
      <c r="BD258" s="31"/>
      <c r="BE258" s="31"/>
      <c r="BF258" s="31"/>
      <c r="BG258" s="31"/>
      <c r="BH258" s="45"/>
      <c r="BI258" s="40"/>
    </row>
    <row r="259" spans="1:61" ht="120">
      <c r="A259" s="31">
        <v>8</v>
      </c>
      <c r="B259" s="122">
        <v>252</v>
      </c>
      <c r="C259" s="17" t="s">
        <v>114</v>
      </c>
      <c r="D259" s="17" t="s">
        <v>709</v>
      </c>
      <c r="E259" s="17" t="s">
        <v>329</v>
      </c>
      <c r="F259" s="34" t="s">
        <v>341</v>
      </c>
      <c r="G259" s="18">
        <v>7412040</v>
      </c>
      <c r="H259" s="31">
        <v>1</v>
      </c>
      <c r="I259" s="17" t="s">
        <v>347</v>
      </c>
      <c r="J259" s="33"/>
      <c r="K259" s="17" t="s">
        <v>268</v>
      </c>
      <c r="L259" s="21" t="s">
        <v>332</v>
      </c>
      <c r="M259" s="21" t="s">
        <v>343</v>
      </c>
      <c r="N259" s="17" t="s">
        <v>344</v>
      </c>
      <c r="O259" s="17" t="s">
        <v>449</v>
      </c>
      <c r="P259" s="20">
        <v>2119</v>
      </c>
      <c r="Q259" s="20">
        <v>2500</v>
      </c>
      <c r="R259" s="20"/>
      <c r="S259" s="50"/>
      <c r="T259" s="31"/>
      <c r="U259" s="31"/>
      <c r="V259" s="31"/>
      <c r="W259" s="31"/>
      <c r="X259" s="31"/>
      <c r="Y259" s="41"/>
      <c r="Z259" s="41"/>
      <c r="AA259" s="76">
        <v>2119</v>
      </c>
      <c r="AB259" s="41">
        <v>2500</v>
      </c>
      <c r="AC259" s="31" t="s">
        <v>680</v>
      </c>
      <c r="AD259" s="21" t="s">
        <v>619</v>
      </c>
      <c r="AE259" s="17" t="s">
        <v>608</v>
      </c>
      <c r="AF259" s="37" t="s">
        <v>122</v>
      </c>
      <c r="AG259" s="61" t="s">
        <v>334</v>
      </c>
      <c r="AH259" s="61" t="s">
        <v>335</v>
      </c>
      <c r="AI259" s="43"/>
      <c r="AJ259" s="43"/>
      <c r="AK259" s="43" t="s">
        <v>347</v>
      </c>
      <c r="AL259" s="21" t="s">
        <v>123</v>
      </c>
      <c r="AM259" s="37">
        <v>876</v>
      </c>
      <c r="AN259" s="37" t="s">
        <v>124</v>
      </c>
      <c r="AO259" s="37">
        <v>1</v>
      </c>
      <c r="AP259" s="18" t="s">
        <v>139</v>
      </c>
      <c r="AQ259" s="30" t="s">
        <v>140</v>
      </c>
      <c r="AR259" s="38" t="s">
        <v>345</v>
      </c>
      <c r="AS259" s="38" t="s">
        <v>346</v>
      </c>
      <c r="AT259" s="38" t="s">
        <v>348</v>
      </c>
      <c r="AU259" s="21" t="s">
        <v>340</v>
      </c>
      <c r="AV259" s="33"/>
      <c r="AW259" s="31" t="s">
        <v>109</v>
      </c>
      <c r="AX259" s="33"/>
      <c r="AY259" s="31">
        <v>2014</v>
      </c>
      <c r="AZ259" s="33"/>
      <c r="BA259" s="17"/>
      <c r="BB259" s="45"/>
      <c r="BC259" s="47"/>
      <c r="BD259" s="31"/>
      <c r="BE259" s="31"/>
      <c r="BF259" s="31"/>
      <c r="BG259" s="31"/>
      <c r="BH259" s="45"/>
      <c r="BI259" s="40"/>
    </row>
    <row r="260" spans="1:61" ht="75">
      <c r="A260" s="31">
        <v>8</v>
      </c>
      <c r="B260" s="122">
        <v>253</v>
      </c>
      <c r="C260" s="17" t="s">
        <v>114</v>
      </c>
      <c r="D260" s="17" t="s">
        <v>709</v>
      </c>
      <c r="E260" s="17" t="s">
        <v>329</v>
      </c>
      <c r="F260" s="34" t="s">
        <v>330</v>
      </c>
      <c r="G260" s="18">
        <v>7412030</v>
      </c>
      <c r="H260" s="31">
        <v>1</v>
      </c>
      <c r="I260" s="17" t="s">
        <v>349</v>
      </c>
      <c r="J260" s="33"/>
      <c r="K260" s="17" t="s">
        <v>268</v>
      </c>
      <c r="L260" s="21" t="s">
        <v>332</v>
      </c>
      <c r="M260" s="21" t="s">
        <v>318</v>
      </c>
      <c r="N260" s="17" t="s">
        <v>333</v>
      </c>
      <c r="O260" s="17" t="s">
        <v>449</v>
      </c>
      <c r="P260" s="20">
        <v>800</v>
      </c>
      <c r="Q260" s="20">
        <v>945</v>
      </c>
      <c r="R260" s="20"/>
      <c r="S260" s="50"/>
      <c r="T260" s="31"/>
      <c r="U260" s="31"/>
      <c r="V260" s="31"/>
      <c r="W260" s="31"/>
      <c r="X260" s="31"/>
      <c r="Y260" s="41"/>
      <c r="Z260" s="41"/>
      <c r="AA260" s="41">
        <v>800</v>
      </c>
      <c r="AB260" s="41">
        <v>945</v>
      </c>
      <c r="AC260" s="36" t="s">
        <v>136</v>
      </c>
      <c r="AD260" s="21" t="s">
        <v>114</v>
      </c>
      <c r="AE260" s="17" t="s">
        <v>264</v>
      </c>
      <c r="AF260" s="37" t="s">
        <v>122</v>
      </c>
      <c r="AG260" s="61" t="s">
        <v>346</v>
      </c>
      <c r="AH260" s="61" t="s">
        <v>350</v>
      </c>
      <c r="AI260" s="43"/>
      <c r="AJ260" s="43"/>
      <c r="AK260" s="43" t="s">
        <v>349</v>
      </c>
      <c r="AL260" s="21" t="s">
        <v>123</v>
      </c>
      <c r="AM260" s="37">
        <v>876</v>
      </c>
      <c r="AN260" s="37" t="s">
        <v>124</v>
      </c>
      <c r="AO260" s="37">
        <v>1</v>
      </c>
      <c r="AP260" s="18" t="s">
        <v>139</v>
      </c>
      <c r="AQ260" s="30" t="s">
        <v>140</v>
      </c>
      <c r="AR260" s="38" t="s">
        <v>350</v>
      </c>
      <c r="AS260" s="38" t="s">
        <v>350</v>
      </c>
      <c r="AT260" s="38" t="s">
        <v>339</v>
      </c>
      <c r="AU260" s="21" t="s">
        <v>340</v>
      </c>
      <c r="AV260" s="33"/>
      <c r="AW260" s="31" t="s">
        <v>109</v>
      </c>
      <c r="AX260" s="33"/>
      <c r="AY260" s="31">
        <v>2014</v>
      </c>
      <c r="AZ260" s="33"/>
      <c r="BA260" s="17"/>
      <c r="BB260" s="45"/>
      <c r="BC260" s="47"/>
      <c r="BD260" s="31"/>
      <c r="BE260" s="31"/>
      <c r="BF260" s="31"/>
      <c r="BG260" s="31"/>
      <c r="BH260" s="45"/>
      <c r="BI260" s="40"/>
    </row>
    <row r="261" spans="1:61" ht="75">
      <c r="A261" s="31">
        <v>8</v>
      </c>
      <c r="B261" s="122">
        <v>254</v>
      </c>
      <c r="C261" s="17" t="s">
        <v>114</v>
      </c>
      <c r="D261" s="17" t="s">
        <v>709</v>
      </c>
      <c r="E261" s="17" t="s">
        <v>329</v>
      </c>
      <c r="F261" s="34" t="s">
        <v>330</v>
      </c>
      <c r="G261" s="18">
        <v>7412030</v>
      </c>
      <c r="H261" s="31">
        <v>1</v>
      </c>
      <c r="I261" s="17" t="s">
        <v>351</v>
      </c>
      <c r="J261" s="33"/>
      <c r="K261" s="17" t="s">
        <v>268</v>
      </c>
      <c r="L261" s="21" t="s">
        <v>332</v>
      </c>
      <c r="M261" s="21" t="s">
        <v>318</v>
      </c>
      <c r="N261" s="17" t="s">
        <v>333</v>
      </c>
      <c r="O261" s="17" t="s">
        <v>449</v>
      </c>
      <c r="P261" s="20">
        <v>1800</v>
      </c>
      <c r="Q261" s="20">
        <v>2125</v>
      </c>
      <c r="R261" s="20"/>
      <c r="S261" s="50"/>
      <c r="T261" s="31"/>
      <c r="U261" s="31"/>
      <c r="V261" s="31"/>
      <c r="W261" s="31"/>
      <c r="X261" s="31"/>
      <c r="Y261" s="41"/>
      <c r="Z261" s="41"/>
      <c r="AA261" s="41">
        <v>1800</v>
      </c>
      <c r="AB261" s="41">
        <v>2125</v>
      </c>
      <c r="AC261" s="36" t="s">
        <v>136</v>
      </c>
      <c r="AD261" s="21" t="s">
        <v>114</v>
      </c>
      <c r="AE261" s="17" t="s">
        <v>264</v>
      </c>
      <c r="AF261" s="37" t="s">
        <v>122</v>
      </c>
      <c r="AG261" s="61" t="s">
        <v>352</v>
      </c>
      <c r="AH261" s="61" t="s">
        <v>353</v>
      </c>
      <c r="AI261" s="43"/>
      <c r="AJ261" s="43"/>
      <c r="AK261" s="43" t="s">
        <v>354</v>
      </c>
      <c r="AL261" s="21" t="s">
        <v>123</v>
      </c>
      <c r="AM261" s="37">
        <v>876</v>
      </c>
      <c r="AN261" s="37" t="s">
        <v>124</v>
      </c>
      <c r="AO261" s="37">
        <v>1</v>
      </c>
      <c r="AP261" s="18" t="s">
        <v>139</v>
      </c>
      <c r="AQ261" s="30" t="s">
        <v>140</v>
      </c>
      <c r="AR261" s="38" t="s">
        <v>353</v>
      </c>
      <c r="AS261" s="38" t="s">
        <v>353</v>
      </c>
      <c r="AT261" s="38" t="s">
        <v>355</v>
      </c>
      <c r="AU261" s="21" t="s">
        <v>265</v>
      </c>
      <c r="AV261" s="33"/>
      <c r="AW261" s="31" t="s">
        <v>109</v>
      </c>
      <c r="AX261" s="33"/>
      <c r="AY261" s="31">
        <v>2014</v>
      </c>
      <c r="AZ261" s="33"/>
      <c r="BA261" s="17"/>
      <c r="BB261" s="45"/>
      <c r="BC261" s="47"/>
      <c r="BD261" s="31"/>
      <c r="BE261" s="31"/>
      <c r="BF261" s="31"/>
      <c r="BG261" s="31"/>
      <c r="BH261" s="45"/>
      <c r="BI261" s="40"/>
    </row>
    <row r="262" spans="1:61" ht="90">
      <c r="A262" s="31">
        <v>8</v>
      </c>
      <c r="B262" s="122">
        <v>255</v>
      </c>
      <c r="C262" s="17" t="s">
        <v>114</v>
      </c>
      <c r="D262" s="17" t="s">
        <v>709</v>
      </c>
      <c r="E262" s="17" t="s">
        <v>329</v>
      </c>
      <c r="F262" s="34" t="s">
        <v>330</v>
      </c>
      <c r="G262" s="18">
        <v>7412030</v>
      </c>
      <c r="H262" s="31">
        <v>1</v>
      </c>
      <c r="I262" s="17" t="s">
        <v>356</v>
      </c>
      <c r="J262" s="33"/>
      <c r="K262" s="17" t="s">
        <v>268</v>
      </c>
      <c r="L262" s="21" t="s">
        <v>332</v>
      </c>
      <c r="M262" s="21" t="s">
        <v>318</v>
      </c>
      <c r="N262" s="17" t="s">
        <v>333</v>
      </c>
      <c r="O262" s="17" t="s">
        <v>449</v>
      </c>
      <c r="P262" s="20">
        <v>3500</v>
      </c>
      <c r="Q262" s="20">
        <v>4130</v>
      </c>
      <c r="R262" s="20"/>
      <c r="S262" s="50"/>
      <c r="T262" s="31"/>
      <c r="U262" s="31"/>
      <c r="V262" s="31"/>
      <c r="W262" s="31"/>
      <c r="X262" s="31"/>
      <c r="Y262" s="41"/>
      <c r="Z262" s="41"/>
      <c r="AA262" s="41">
        <v>3500</v>
      </c>
      <c r="AB262" s="41">
        <v>4130</v>
      </c>
      <c r="AC262" s="36" t="s">
        <v>136</v>
      </c>
      <c r="AD262" s="21" t="s">
        <v>114</v>
      </c>
      <c r="AE262" s="17" t="s">
        <v>264</v>
      </c>
      <c r="AF262" s="37" t="s">
        <v>122</v>
      </c>
      <c r="AG262" s="61" t="s">
        <v>345</v>
      </c>
      <c r="AH262" s="61" t="s">
        <v>357</v>
      </c>
      <c r="AI262" s="43"/>
      <c r="AJ262" s="43"/>
      <c r="AK262" s="43" t="s">
        <v>356</v>
      </c>
      <c r="AL262" s="21" t="s">
        <v>123</v>
      </c>
      <c r="AM262" s="37">
        <v>876</v>
      </c>
      <c r="AN262" s="37" t="s">
        <v>124</v>
      </c>
      <c r="AO262" s="37">
        <v>1</v>
      </c>
      <c r="AP262" s="18" t="s">
        <v>139</v>
      </c>
      <c r="AQ262" s="30" t="s">
        <v>140</v>
      </c>
      <c r="AR262" s="38" t="s">
        <v>357</v>
      </c>
      <c r="AS262" s="38" t="s">
        <v>358</v>
      </c>
      <c r="AT262" s="38" t="s">
        <v>361</v>
      </c>
      <c r="AU262" s="21" t="s">
        <v>340</v>
      </c>
      <c r="AV262" s="33"/>
      <c r="AW262" s="31" t="s">
        <v>109</v>
      </c>
      <c r="AX262" s="33"/>
      <c r="AY262" s="31">
        <v>2014</v>
      </c>
      <c r="AZ262" s="33"/>
      <c r="BA262" s="17"/>
      <c r="BB262" s="45"/>
      <c r="BC262" s="47"/>
      <c r="BD262" s="31"/>
      <c r="BE262" s="31"/>
      <c r="BF262" s="31"/>
      <c r="BG262" s="31"/>
      <c r="BH262" s="45"/>
      <c r="BI262" s="40"/>
    </row>
    <row r="263" spans="1:61" ht="75">
      <c r="A263" s="31">
        <v>8</v>
      </c>
      <c r="B263" s="122">
        <v>256</v>
      </c>
      <c r="C263" s="17" t="s">
        <v>114</v>
      </c>
      <c r="D263" s="17" t="s">
        <v>709</v>
      </c>
      <c r="E263" s="17" t="s">
        <v>329</v>
      </c>
      <c r="F263" s="34" t="s">
        <v>330</v>
      </c>
      <c r="G263" s="18">
        <v>7412030</v>
      </c>
      <c r="H263" s="31">
        <v>1</v>
      </c>
      <c r="I263" s="17" t="s">
        <v>359</v>
      </c>
      <c r="J263" s="33"/>
      <c r="K263" s="17" t="s">
        <v>268</v>
      </c>
      <c r="L263" s="21" t="s">
        <v>332</v>
      </c>
      <c r="M263" s="21" t="s">
        <v>318</v>
      </c>
      <c r="N263" s="17" t="s">
        <v>333</v>
      </c>
      <c r="O263" s="17" t="s">
        <v>449</v>
      </c>
      <c r="P263" s="20">
        <v>1017</v>
      </c>
      <c r="Q263" s="20">
        <v>1200</v>
      </c>
      <c r="R263" s="20"/>
      <c r="S263" s="50"/>
      <c r="T263" s="31"/>
      <c r="U263" s="31"/>
      <c r="V263" s="31"/>
      <c r="W263" s="31"/>
      <c r="X263" s="31"/>
      <c r="Y263" s="41"/>
      <c r="Z263" s="41"/>
      <c r="AA263" s="41">
        <v>1017</v>
      </c>
      <c r="AB263" s="41">
        <v>1200</v>
      </c>
      <c r="AC263" s="36" t="s">
        <v>136</v>
      </c>
      <c r="AD263" s="21" t="s">
        <v>114</v>
      </c>
      <c r="AE263" s="17" t="s">
        <v>264</v>
      </c>
      <c r="AF263" s="37" t="s">
        <v>122</v>
      </c>
      <c r="AG263" s="61" t="s">
        <v>360</v>
      </c>
      <c r="AH263" s="61" t="s">
        <v>360</v>
      </c>
      <c r="AI263" s="43"/>
      <c r="AJ263" s="43"/>
      <c r="AK263" s="43" t="s">
        <v>359</v>
      </c>
      <c r="AL263" s="21" t="s">
        <v>123</v>
      </c>
      <c r="AM263" s="37">
        <v>876</v>
      </c>
      <c r="AN263" s="37" t="s">
        <v>124</v>
      </c>
      <c r="AO263" s="37">
        <v>1</v>
      </c>
      <c r="AP263" s="18" t="s">
        <v>139</v>
      </c>
      <c r="AQ263" s="30" t="s">
        <v>140</v>
      </c>
      <c r="AR263" s="38" t="s">
        <v>334</v>
      </c>
      <c r="AS263" s="38" t="s">
        <v>338</v>
      </c>
      <c r="AT263" s="38" t="s">
        <v>361</v>
      </c>
      <c r="AU263" s="21" t="s">
        <v>340</v>
      </c>
      <c r="AV263" s="33"/>
      <c r="AW263" s="31" t="s">
        <v>109</v>
      </c>
      <c r="AX263" s="33"/>
      <c r="AY263" s="31">
        <v>2014</v>
      </c>
      <c r="AZ263" s="33"/>
      <c r="BA263" s="17"/>
      <c r="BB263" s="45"/>
      <c r="BC263" s="47"/>
      <c r="BD263" s="31"/>
      <c r="BE263" s="31"/>
      <c r="BF263" s="31"/>
      <c r="BG263" s="31"/>
      <c r="BH263" s="45"/>
      <c r="BI263" s="40"/>
    </row>
    <row r="264" spans="1:61" ht="75">
      <c r="A264" s="31">
        <v>8</v>
      </c>
      <c r="B264" s="122">
        <v>257</v>
      </c>
      <c r="C264" s="17" t="s">
        <v>114</v>
      </c>
      <c r="D264" s="17" t="s">
        <v>709</v>
      </c>
      <c r="E264" s="17" t="s">
        <v>362</v>
      </c>
      <c r="F264" s="34" t="s">
        <v>330</v>
      </c>
      <c r="G264" s="18">
        <v>7412090</v>
      </c>
      <c r="H264" s="31">
        <v>1</v>
      </c>
      <c r="I264" s="17" t="s">
        <v>363</v>
      </c>
      <c r="J264" s="33"/>
      <c r="K264" s="17" t="s">
        <v>268</v>
      </c>
      <c r="L264" s="21" t="s">
        <v>332</v>
      </c>
      <c r="M264" s="21" t="s">
        <v>318</v>
      </c>
      <c r="N264" s="17" t="s">
        <v>333</v>
      </c>
      <c r="O264" s="17" t="s">
        <v>449</v>
      </c>
      <c r="P264" s="20">
        <v>495</v>
      </c>
      <c r="Q264" s="20">
        <v>495</v>
      </c>
      <c r="R264" s="20"/>
      <c r="S264" s="50"/>
      <c r="T264" s="31"/>
      <c r="U264" s="31"/>
      <c r="V264" s="31"/>
      <c r="W264" s="31"/>
      <c r="X264" s="31"/>
      <c r="Y264" s="41"/>
      <c r="Z264" s="41"/>
      <c r="AA264" s="41">
        <v>495</v>
      </c>
      <c r="AB264" s="41">
        <v>495</v>
      </c>
      <c r="AC264" s="36" t="s">
        <v>126</v>
      </c>
      <c r="AD264" s="21" t="s">
        <v>114</v>
      </c>
      <c r="AE264" s="17" t="s">
        <v>603</v>
      </c>
      <c r="AF264" s="31" t="s">
        <v>135</v>
      </c>
      <c r="AG264" s="61" t="s">
        <v>360</v>
      </c>
      <c r="AH264" s="61" t="s">
        <v>360</v>
      </c>
      <c r="AI264" s="43"/>
      <c r="AJ264" s="43"/>
      <c r="AK264" s="43" t="s">
        <v>363</v>
      </c>
      <c r="AL264" s="21" t="s">
        <v>123</v>
      </c>
      <c r="AM264" s="37">
        <v>876</v>
      </c>
      <c r="AN264" s="37" t="s">
        <v>124</v>
      </c>
      <c r="AO264" s="37">
        <v>1</v>
      </c>
      <c r="AP264" s="18" t="s">
        <v>139</v>
      </c>
      <c r="AQ264" s="30" t="s">
        <v>140</v>
      </c>
      <c r="AR264" s="38" t="s">
        <v>360</v>
      </c>
      <c r="AS264" s="38" t="s">
        <v>360</v>
      </c>
      <c r="AT264" s="38" t="s">
        <v>361</v>
      </c>
      <c r="AU264" s="21" t="s">
        <v>340</v>
      </c>
      <c r="AV264" s="33"/>
      <c r="AW264" s="31" t="s">
        <v>109</v>
      </c>
      <c r="AX264" s="33"/>
      <c r="AY264" s="31">
        <v>2014</v>
      </c>
      <c r="AZ264" s="33"/>
      <c r="BA264" s="17"/>
      <c r="BB264" s="45"/>
      <c r="BC264" s="47"/>
      <c r="BD264" s="31"/>
      <c r="BE264" s="31"/>
      <c r="BF264" s="31"/>
      <c r="BG264" s="31"/>
      <c r="BH264" s="45"/>
      <c r="BI264" s="40"/>
    </row>
    <row r="265" spans="1:61" ht="75">
      <c r="A265" s="31">
        <v>8</v>
      </c>
      <c r="B265" s="34">
        <v>258</v>
      </c>
      <c r="C265" s="17" t="s">
        <v>114</v>
      </c>
      <c r="D265" s="18" t="s">
        <v>115</v>
      </c>
      <c r="E265" s="17" t="s">
        <v>364</v>
      </c>
      <c r="F265" s="34" t="s">
        <v>156</v>
      </c>
      <c r="G265" s="18" t="s">
        <v>365</v>
      </c>
      <c r="H265" s="31">
        <v>1</v>
      </c>
      <c r="I265" s="17" t="s">
        <v>366</v>
      </c>
      <c r="J265" s="33"/>
      <c r="K265" s="17" t="s">
        <v>367</v>
      </c>
      <c r="L265" s="21" t="s">
        <v>160</v>
      </c>
      <c r="M265" s="21" t="s">
        <v>368</v>
      </c>
      <c r="N265" s="17" t="s">
        <v>369</v>
      </c>
      <c r="O265" s="17" t="s">
        <v>449</v>
      </c>
      <c r="P265" s="20">
        <v>2743</v>
      </c>
      <c r="Q265" s="20">
        <v>3236.74</v>
      </c>
      <c r="R265" s="20"/>
      <c r="S265" s="50"/>
      <c r="T265" s="31"/>
      <c r="U265" s="31"/>
      <c r="V265" s="31"/>
      <c r="W265" s="31"/>
      <c r="X265" s="31"/>
      <c r="Y265" s="41"/>
      <c r="Z265" s="41"/>
      <c r="AA265" s="20">
        <v>2743</v>
      </c>
      <c r="AB265" s="20">
        <v>3236.74</v>
      </c>
      <c r="AC265" s="36" t="s">
        <v>370</v>
      </c>
      <c r="AD265" s="21" t="s">
        <v>114</v>
      </c>
      <c r="AE265" s="17" t="s">
        <v>604</v>
      </c>
      <c r="AF265" s="37" t="s">
        <v>122</v>
      </c>
      <c r="AG265" s="61">
        <v>41640</v>
      </c>
      <c r="AH265" s="61">
        <v>42004</v>
      </c>
      <c r="AI265" s="43"/>
      <c r="AJ265" s="43"/>
      <c r="AK265" s="17" t="s">
        <v>366</v>
      </c>
      <c r="AL265" s="21" t="s">
        <v>123</v>
      </c>
      <c r="AM265" s="37">
        <v>876</v>
      </c>
      <c r="AN265" s="37" t="s">
        <v>124</v>
      </c>
      <c r="AO265" s="37">
        <v>1</v>
      </c>
      <c r="AP265" s="18" t="s">
        <v>152</v>
      </c>
      <c r="AQ265" s="30" t="s">
        <v>153</v>
      </c>
      <c r="AR265" s="38">
        <v>41640</v>
      </c>
      <c r="AS265" s="38">
        <v>41640</v>
      </c>
      <c r="AT265" s="38">
        <v>42004</v>
      </c>
      <c r="AU265" s="21">
        <v>2014</v>
      </c>
      <c r="AV265" s="33"/>
      <c r="AW265" s="31" t="s">
        <v>109</v>
      </c>
      <c r="AX265" s="33"/>
      <c r="AY265" s="31">
        <v>2014</v>
      </c>
      <c r="AZ265" s="33"/>
      <c r="BA265" s="17"/>
      <c r="BB265" s="45"/>
      <c r="BC265" s="47"/>
      <c r="BD265" s="31"/>
      <c r="BE265" s="31"/>
      <c r="BF265" s="31"/>
      <c r="BG265" s="31"/>
      <c r="BH265" s="45"/>
      <c r="BI265" s="40"/>
    </row>
    <row r="266" spans="1:61" ht="75">
      <c r="A266" s="31">
        <v>8</v>
      </c>
      <c r="B266" s="34">
        <v>259</v>
      </c>
      <c r="C266" s="17" t="s">
        <v>114</v>
      </c>
      <c r="D266" s="17" t="s">
        <v>686</v>
      </c>
      <c r="E266" s="17" t="s">
        <v>364</v>
      </c>
      <c r="F266" s="34" t="s">
        <v>156</v>
      </c>
      <c r="G266" s="18" t="s">
        <v>371</v>
      </c>
      <c r="H266" s="31">
        <v>1</v>
      </c>
      <c r="I266" s="17" t="s">
        <v>372</v>
      </c>
      <c r="J266" s="33"/>
      <c r="K266" s="17" t="s">
        <v>367</v>
      </c>
      <c r="L266" s="21" t="s">
        <v>160</v>
      </c>
      <c r="M266" s="21" t="s">
        <v>373</v>
      </c>
      <c r="N266" s="17" t="s">
        <v>374</v>
      </c>
      <c r="O266" s="17" t="s">
        <v>449</v>
      </c>
      <c r="P266" s="20">
        <v>338.98</v>
      </c>
      <c r="Q266" s="20">
        <v>399.99639999999999</v>
      </c>
      <c r="R266" s="20"/>
      <c r="S266" s="50"/>
      <c r="T266" s="31"/>
      <c r="U266" s="31"/>
      <c r="V266" s="31"/>
      <c r="W266" s="31"/>
      <c r="X266" s="31"/>
      <c r="Y266" s="41"/>
      <c r="Z266" s="41"/>
      <c r="AA266" s="20">
        <v>338.98</v>
      </c>
      <c r="AB266" s="20">
        <v>399.99639999999999</v>
      </c>
      <c r="AC266" s="36" t="s">
        <v>370</v>
      </c>
      <c r="AD266" s="21" t="s">
        <v>114</v>
      </c>
      <c r="AE266" s="17" t="s">
        <v>604</v>
      </c>
      <c r="AF266" s="37" t="s">
        <v>122</v>
      </c>
      <c r="AG266" s="61">
        <v>41640</v>
      </c>
      <c r="AH266" s="61">
        <v>42004</v>
      </c>
      <c r="AI266" s="43"/>
      <c r="AJ266" s="43"/>
      <c r="AK266" s="17" t="s">
        <v>372</v>
      </c>
      <c r="AL266" s="21" t="s">
        <v>123</v>
      </c>
      <c r="AM266" s="37">
        <v>876</v>
      </c>
      <c r="AN266" s="37" t="s">
        <v>124</v>
      </c>
      <c r="AO266" s="37">
        <v>1</v>
      </c>
      <c r="AP266" s="18" t="s">
        <v>152</v>
      </c>
      <c r="AQ266" s="30" t="s">
        <v>153</v>
      </c>
      <c r="AR266" s="38">
        <v>41640</v>
      </c>
      <c r="AS266" s="38">
        <v>41640</v>
      </c>
      <c r="AT266" s="38">
        <v>42004</v>
      </c>
      <c r="AU266" s="21">
        <v>2014</v>
      </c>
      <c r="AV266" s="33"/>
      <c r="AW266" s="31" t="s">
        <v>109</v>
      </c>
      <c r="AX266" s="33"/>
      <c r="AY266" s="31">
        <v>2014</v>
      </c>
      <c r="AZ266" s="33"/>
      <c r="BA266" s="17"/>
      <c r="BB266" s="45"/>
      <c r="BC266" s="47"/>
      <c r="BD266" s="31"/>
      <c r="BE266" s="31"/>
      <c r="BF266" s="31"/>
      <c r="BG266" s="31"/>
      <c r="BH266" s="45"/>
      <c r="BI266" s="40"/>
    </row>
    <row r="267" spans="1:61" ht="75">
      <c r="A267" s="31">
        <v>8</v>
      </c>
      <c r="B267" s="34">
        <v>260</v>
      </c>
      <c r="C267" s="17" t="s">
        <v>114</v>
      </c>
      <c r="D267" s="18" t="s">
        <v>115</v>
      </c>
      <c r="E267" s="17" t="s">
        <v>364</v>
      </c>
      <c r="F267" s="34" t="s">
        <v>156</v>
      </c>
      <c r="G267" s="18" t="s">
        <v>371</v>
      </c>
      <c r="H267" s="31">
        <v>1</v>
      </c>
      <c r="I267" s="17" t="s">
        <v>372</v>
      </c>
      <c r="J267" s="33"/>
      <c r="K267" s="17" t="s">
        <v>367</v>
      </c>
      <c r="L267" s="21" t="s">
        <v>160</v>
      </c>
      <c r="M267" s="21" t="s">
        <v>373</v>
      </c>
      <c r="N267" s="17" t="s">
        <v>374</v>
      </c>
      <c r="O267" s="17" t="s">
        <v>449</v>
      </c>
      <c r="P267" s="20">
        <v>1688</v>
      </c>
      <c r="Q267" s="20">
        <v>1991.84</v>
      </c>
      <c r="R267" s="20"/>
      <c r="S267" s="50"/>
      <c r="T267" s="31"/>
      <c r="U267" s="31"/>
      <c r="V267" s="31"/>
      <c r="W267" s="31"/>
      <c r="X267" s="31"/>
      <c r="Y267" s="41"/>
      <c r="Z267" s="41"/>
      <c r="AA267" s="20">
        <v>1688</v>
      </c>
      <c r="AB267" s="20">
        <v>1991.84</v>
      </c>
      <c r="AC267" s="36" t="s">
        <v>370</v>
      </c>
      <c r="AD267" s="21" t="s">
        <v>114</v>
      </c>
      <c r="AE267" s="17" t="s">
        <v>604</v>
      </c>
      <c r="AF267" s="37" t="s">
        <v>122</v>
      </c>
      <c r="AG267" s="61">
        <v>41640</v>
      </c>
      <c r="AH267" s="61">
        <v>42004</v>
      </c>
      <c r="AI267" s="43"/>
      <c r="AJ267" s="43"/>
      <c r="AK267" s="17" t="s">
        <v>372</v>
      </c>
      <c r="AL267" s="21" t="s">
        <v>123</v>
      </c>
      <c r="AM267" s="37">
        <v>876</v>
      </c>
      <c r="AN267" s="37" t="s">
        <v>124</v>
      </c>
      <c r="AO267" s="37">
        <v>1</v>
      </c>
      <c r="AP267" s="18" t="s">
        <v>139</v>
      </c>
      <c r="AQ267" s="30" t="s">
        <v>140</v>
      </c>
      <c r="AR267" s="38">
        <v>41640</v>
      </c>
      <c r="AS267" s="38">
        <v>41640</v>
      </c>
      <c r="AT267" s="38">
        <v>42004</v>
      </c>
      <c r="AU267" s="21">
        <v>2014</v>
      </c>
      <c r="AV267" s="33"/>
      <c r="AW267" s="31" t="s">
        <v>109</v>
      </c>
      <c r="AX267" s="33"/>
      <c r="AY267" s="31">
        <v>2014</v>
      </c>
      <c r="AZ267" s="33"/>
      <c r="BA267" s="17"/>
      <c r="BB267" s="45"/>
      <c r="BC267" s="47"/>
      <c r="BD267" s="31"/>
      <c r="BE267" s="31"/>
      <c r="BF267" s="31"/>
      <c r="BG267" s="31"/>
      <c r="BH267" s="45"/>
      <c r="BI267" s="40"/>
    </row>
    <row r="268" spans="1:61" ht="75">
      <c r="A268" s="31">
        <v>8</v>
      </c>
      <c r="B268" s="34">
        <v>261</v>
      </c>
      <c r="C268" s="17" t="s">
        <v>114</v>
      </c>
      <c r="D268" s="18" t="s">
        <v>145</v>
      </c>
      <c r="E268" s="17" t="s">
        <v>364</v>
      </c>
      <c r="F268" s="34" t="s">
        <v>156</v>
      </c>
      <c r="G268" s="18" t="s">
        <v>371</v>
      </c>
      <c r="H268" s="31">
        <v>1</v>
      </c>
      <c r="I268" s="17" t="s">
        <v>372</v>
      </c>
      <c r="J268" s="33"/>
      <c r="K268" s="17" t="s">
        <v>367</v>
      </c>
      <c r="L268" s="21" t="s">
        <v>160</v>
      </c>
      <c r="M268" s="21" t="s">
        <v>373</v>
      </c>
      <c r="N268" s="17" t="s">
        <v>374</v>
      </c>
      <c r="O268" s="17" t="s">
        <v>449</v>
      </c>
      <c r="P268" s="20">
        <v>120</v>
      </c>
      <c r="Q268" s="20">
        <v>141.6</v>
      </c>
      <c r="R268" s="20"/>
      <c r="S268" s="50"/>
      <c r="T268" s="31"/>
      <c r="U268" s="31"/>
      <c r="V268" s="31"/>
      <c r="W268" s="31"/>
      <c r="X268" s="31"/>
      <c r="Y268" s="41"/>
      <c r="Z268" s="41"/>
      <c r="AA268" s="20">
        <v>120</v>
      </c>
      <c r="AB268" s="20">
        <v>141.6</v>
      </c>
      <c r="AC268" s="36" t="s">
        <v>370</v>
      </c>
      <c r="AD268" s="21" t="s">
        <v>114</v>
      </c>
      <c r="AE268" s="17" t="s">
        <v>604</v>
      </c>
      <c r="AF268" s="37" t="s">
        <v>122</v>
      </c>
      <c r="AG268" s="61">
        <v>41640</v>
      </c>
      <c r="AH268" s="61">
        <v>42004</v>
      </c>
      <c r="AI268" s="43"/>
      <c r="AJ268" s="43"/>
      <c r="AK268" s="17" t="s">
        <v>372</v>
      </c>
      <c r="AL268" s="21" t="s">
        <v>123</v>
      </c>
      <c r="AM268" s="37">
        <v>876</v>
      </c>
      <c r="AN268" s="37" t="s">
        <v>124</v>
      </c>
      <c r="AO268" s="37">
        <v>1</v>
      </c>
      <c r="AP268" s="18" t="s">
        <v>152</v>
      </c>
      <c r="AQ268" s="30" t="s">
        <v>153</v>
      </c>
      <c r="AR268" s="38">
        <v>41640</v>
      </c>
      <c r="AS268" s="38">
        <v>41640</v>
      </c>
      <c r="AT268" s="38">
        <v>42004</v>
      </c>
      <c r="AU268" s="21">
        <v>2014</v>
      </c>
      <c r="AV268" s="33"/>
      <c r="AW268" s="31" t="s">
        <v>109</v>
      </c>
      <c r="AX268" s="33"/>
      <c r="AY268" s="31">
        <v>2014</v>
      </c>
      <c r="AZ268" s="33"/>
      <c r="BA268" s="17"/>
      <c r="BB268" s="45"/>
      <c r="BC268" s="47"/>
      <c r="BD268" s="31"/>
      <c r="BE268" s="31"/>
      <c r="BF268" s="31"/>
      <c r="BG268" s="31"/>
      <c r="BH268" s="45"/>
      <c r="BI268" s="40"/>
    </row>
    <row r="269" spans="1:61" ht="75">
      <c r="A269" s="31">
        <v>8</v>
      </c>
      <c r="B269" s="34">
        <v>262</v>
      </c>
      <c r="C269" s="17" t="s">
        <v>114</v>
      </c>
      <c r="D269" s="21" t="s">
        <v>144</v>
      </c>
      <c r="E269" s="17" t="s">
        <v>364</v>
      </c>
      <c r="F269" s="34" t="s">
        <v>156</v>
      </c>
      <c r="G269" s="18" t="s">
        <v>371</v>
      </c>
      <c r="H269" s="31">
        <v>1</v>
      </c>
      <c r="I269" s="17" t="s">
        <v>372</v>
      </c>
      <c r="J269" s="33"/>
      <c r="K269" s="17" t="s">
        <v>367</v>
      </c>
      <c r="L269" s="21" t="s">
        <v>160</v>
      </c>
      <c r="M269" s="21" t="s">
        <v>373</v>
      </c>
      <c r="N269" s="17" t="s">
        <v>374</v>
      </c>
      <c r="O269" s="17" t="s">
        <v>449</v>
      </c>
      <c r="P269" s="20">
        <v>320</v>
      </c>
      <c r="Q269" s="20">
        <v>377.59999999999997</v>
      </c>
      <c r="R269" s="20"/>
      <c r="S269" s="50"/>
      <c r="T269" s="31"/>
      <c r="U269" s="31"/>
      <c r="V269" s="31"/>
      <c r="W269" s="31"/>
      <c r="X269" s="31"/>
      <c r="Y269" s="41"/>
      <c r="Z269" s="41"/>
      <c r="AA269" s="20">
        <v>320</v>
      </c>
      <c r="AB269" s="20">
        <v>377.59999999999997</v>
      </c>
      <c r="AC269" s="36" t="s">
        <v>370</v>
      </c>
      <c r="AD269" s="21" t="s">
        <v>114</v>
      </c>
      <c r="AE269" s="17" t="s">
        <v>604</v>
      </c>
      <c r="AF269" s="37" t="s">
        <v>122</v>
      </c>
      <c r="AG269" s="61">
        <v>41640</v>
      </c>
      <c r="AH269" s="61">
        <v>42004</v>
      </c>
      <c r="AI269" s="43"/>
      <c r="AJ269" s="43"/>
      <c r="AK269" s="17" t="s">
        <v>372</v>
      </c>
      <c r="AL269" s="21" t="s">
        <v>123</v>
      </c>
      <c r="AM269" s="37">
        <v>876</v>
      </c>
      <c r="AN269" s="37" t="s">
        <v>124</v>
      </c>
      <c r="AO269" s="37">
        <v>1</v>
      </c>
      <c r="AP269" s="18">
        <v>90</v>
      </c>
      <c r="AQ269" s="30" t="s">
        <v>133</v>
      </c>
      <c r="AR269" s="38">
        <v>41640</v>
      </c>
      <c r="AS269" s="38">
        <v>41640</v>
      </c>
      <c r="AT269" s="38">
        <v>42004</v>
      </c>
      <c r="AU269" s="21">
        <v>2014</v>
      </c>
      <c r="AV269" s="33"/>
      <c r="AW269" s="31" t="s">
        <v>109</v>
      </c>
      <c r="AX269" s="33"/>
      <c r="AY269" s="31">
        <v>2014</v>
      </c>
      <c r="AZ269" s="33"/>
      <c r="BA269" s="17"/>
      <c r="BB269" s="45"/>
      <c r="BC269" s="47"/>
      <c r="BD269" s="31"/>
      <c r="BE269" s="31"/>
      <c r="BF269" s="31"/>
      <c r="BG269" s="31"/>
      <c r="BH269" s="45"/>
      <c r="BI269" s="40"/>
    </row>
    <row r="270" spans="1:61" ht="75">
      <c r="A270" s="31">
        <v>8</v>
      </c>
      <c r="B270" s="34">
        <v>263</v>
      </c>
      <c r="C270" s="17" t="s">
        <v>114</v>
      </c>
      <c r="D270" s="21" t="s">
        <v>137</v>
      </c>
      <c r="E270" s="17" t="s">
        <v>364</v>
      </c>
      <c r="F270" s="34" t="s">
        <v>156</v>
      </c>
      <c r="G270" s="18" t="s">
        <v>371</v>
      </c>
      <c r="H270" s="31">
        <v>1</v>
      </c>
      <c r="I270" s="17" t="s">
        <v>372</v>
      </c>
      <c r="J270" s="33"/>
      <c r="K270" s="17" t="s">
        <v>367</v>
      </c>
      <c r="L270" s="21" t="s">
        <v>160</v>
      </c>
      <c r="M270" s="21" t="s">
        <v>373</v>
      </c>
      <c r="N270" s="17" t="s">
        <v>374</v>
      </c>
      <c r="O270" s="17" t="s">
        <v>449</v>
      </c>
      <c r="P270" s="20">
        <v>750</v>
      </c>
      <c r="Q270" s="20">
        <v>885</v>
      </c>
      <c r="R270" s="20"/>
      <c r="S270" s="50"/>
      <c r="T270" s="31"/>
      <c r="U270" s="31"/>
      <c r="V270" s="31"/>
      <c r="W270" s="31"/>
      <c r="X270" s="31"/>
      <c r="Y270" s="41"/>
      <c r="Z270" s="41"/>
      <c r="AA270" s="20">
        <v>750</v>
      </c>
      <c r="AB270" s="20">
        <v>885</v>
      </c>
      <c r="AC270" s="36" t="s">
        <v>370</v>
      </c>
      <c r="AD270" s="21" t="s">
        <v>114</v>
      </c>
      <c r="AE270" s="17" t="s">
        <v>604</v>
      </c>
      <c r="AF270" s="37" t="s">
        <v>122</v>
      </c>
      <c r="AG270" s="61">
        <v>41640</v>
      </c>
      <c r="AH270" s="61">
        <v>42004</v>
      </c>
      <c r="AI270" s="43"/>
      <c r="AJ270" s="43"/>
      <c r="AK270" s="17" t="s">
        <v>372</v>
      </c>
      <c r="AL270" s="21" t="s">
        <v>123</v>
      </c>
      <c r="AM270" s="37">
        <v>876</v>
      </c>
      <c r="AN270" s="37" t="s">
        <v>124</v>
      </c>
      <c r="AO270" s="37">
        <v>1</v>
      </c>
      <c r="AP270" s="18">
        <v>91</v>
      </c>
      <c r="AQ270" s="30" t="s">
        <v>244</v>
      </c>
      <c r="AR270" s="38">
        <v>41640</v>
      </c>
      <c r="AS270" s="38">
        <v>41640</v>
      </c>
      <c r="AT270" s="38">
        <v>42004</v>
      </c>
      <c r="AU270" s="21">
        <v>2014</v>
      </c>
      <c r="AV270" s="33"/>
      <c r="AW270" s="31" t="s">
        <v>109</v>
      </c>
      <c r="AX270" s="33"/>
      <c r="AY270" s="31">
        <v>2014</v>
      </c>
      <c r="AZ270" s="33"/>
      <c r="BA270" s="17"/>
      <c r="BB270" s="45"/>
      <c r="BC270" s="47"/>
      <c r="BD270" s="31"/>
      <c r="BE270" s="31"/>
      <c r="BF270" s="31"/>
      <c r="BG270" s="31"/>
      <c r="BH270" s="45"/>
      <c r="BI270" s="40"/>
    </row>
    <row r="271" spans="1:61" ht="75">
      <c r="A271" s="31">
        <v>8</v>
      </c>
      <c r="B271" s="34">
        <v>264</v>
      </c>
      <c r="C271" s="17" t="s">
        <v>114</v>
      </c>
      <c r="D271" s="17" t="s">
        <v>709</v>
      </c>
      <c r="E271" s="17" t="s">
        <v>364</v>
      </c>
      <c r="F271" s="34" t="s">
        <v>156</v>
      </c>
      <c r="G271" s="18" t="s">
        <v>371</v>
      </c>
      <c r="H271" s="31">
        <v>1</v>
      </c>
      <c r="I271" s="17" t="s">
        <v>372</v>
      </c>
      <c r="J271" s="33"/>
      <c r="K271" s="17" t="s">
        <v>367</v>
      </c>
      <c r="L271" s="21" t="s">
        <v>160</v>
      </c>
      <c r="M271" s="21" t="s">
        <v>373</v>
      </c>
      <c r="N271" s="17" t="s">
        <v>374</v>
      </c>
      <c r="O271" s="17" t="s">
        <v>449</v>
      </c>
      <c r="P271" s="20">
        <v>2637.5</v>
      </c>
      <c r="Q271" s="20">
        <v>3112.25</v>
      </c>
      <c r="R271" s="20"/>
      <c r="S271" s="50"/>
      <c r="T271" s="31"/>
      <c r="U271" s="31"/>
      <c r="V271" s="31"/>
      <c r="W271" s="31"/>
      <c r="X271" s="31"/>
      <c r="Y271" s="41"/>
      <c r="Z271" s="41"/>
      <c r="AA271" s="20">
        <v>2637.5</v>
      </c>
      <c r="AB271" s="20">
        <v>3112.25</v>
      </c>
      <c r="AC271" s="36" t="s">
        <v>370</v>
      </c>
      <c r="AD271" s="21" t="s">
        <v>114</v>
      </c>
      <c r="AE271" s="17" t="s">
        <v>264</v>
      </c>
      <c r="AF271" s="37" t="s">
        <v>122</v>
      </c>
      <c r="AG271" s="61">
        <v>41640</v>
      </c>
      <c r="AH271" s="61">
        <v>42004</v>
      </c>
      <c r="AI271" s="43"/>
      <c r="AJ271" s="43"/>
      <c r="AK271" s="17" t="s">
        <v>372</v>
      </c>
      <c r="AL271" s="21" t="s">
        <v>123</v>
      </c>
      <c r="AM271" s="37">
        <v>876</v>
      </c>
      <c r="AN271" s="37" t="s">
        <v>124</v>
      </c>
      <c r="AO271" s="37">
        <v>1</v>
      </c>
      <c r="AP271" s="18" t="s">
        <v>139</v>
      </c>
      <c r="AQ271" s="30" t="s">
        <v>140</v>
      </c>
      <c r="AR271" s="38">
        <v>41640</v>
      </c>
      <c r="AS271" s="38">
        <v>41640</v>
      </c>
      <c r="AT271" s="38">
        <v>42004</v>
      </c>
      <c r="AU271" s="21">
        <v>2014</v>
      </c>
      <c r="AV271" s="33"/>
      <c r="AW271" s="31" t="s">
        <v>109</v>
      </c>
      <c r="AX271" s="33"/>
      <c r="AY271" s="31">
        <v>2014</v>
      </c>
      <c r="AZ271" s="33"/>
      <c r="BA271" s="17"/>
      <c r="BB271" s="45"/>
      <c r="BC271" s="47"/>
      <c r="BD271" s="31"/>
      <c r="BE271" s="31"/>
      <c r="BF271" s="31"/>
      <c r="BG271" s="31"/>
      <c r="BH271" s="45"/>
      <c r="BI271" s="40"/>
    </row>
    <row r="272" spans="1:61" ht="75">
      <c r="A272" s="31">
        <v>8</v>
      </c>
      <c r="B272" s="34">
        <v>265</v>
      </c>
      <c r="C272" s="17" t="s">
        <v>114</v>
      </c>
      <c r="D272" s="18" t="s">
        <v>145</v>
      </c>
      <c r="E272" s="17" t="s">
        <v>364</v>
      </c>
      <c r="F272" s="34" t="s">
        <v>156</v>
      </c>
      <c r="G272" s="18" t="s">
        <v>375</v>
      </c>
      <c r="H272" s="31">
        <v>1</v>
      </c>
      <c r="I272" s="17" t="s">
        <v>376</v>
      </c>
      <c r="J272" s="33"/>
      <c r="K272" s="17" t="s">
        <v>367</v>
      </c>
      <c r="L272" s="21" t="s">
        <v>160</v>
      </c>
      <c r="M272" s="21" t="s">
        <v>377</v>
      </c>
      <c r="N272" s="17" t="s">
        <v>378</v>
      </c>
      <c r="O272" s="17" t="s">
        <v>449</v>
      </c>
      <c r="P272" s="20">
        <v>2210</v>
      </c>
      <c r="Q272" s="20">
        <f t="shared" ref="Q272:Q282" si="43">P272*1.18</f>
        <v>2607.7999999999997</v>
      </c>
      <c r="R272" s="20"/>
      <c r="S272" s="50"/>
      <c r="T272" s="31"/>
      <c r="U272" s="31"/>
      <c r="V272" s="31"/>
      <c r="W272" s="31"/>
      <c r="X272" s="31"/>
      <c r="Y272" s="41"/>
      <c r="Z272" s="41"/>
      <c r="AA272" s="41">
        <f>P272</f>
        <v>2210</v>
      </c>
      <c r="AB272" s="41">
        <f>Q272</f>
        <v>2607.7999999999997</v>
      </c>
      <c r="AC272" s="36" t="s">
        <v>370</v>
      </c>
      <c r="AD272" s="21" t="s">
        <v>114</v>
      </c>
      <c r="AE272" s="17" t="s">
        <v>604</v>
      </c>
      <c r="AF272" s="37" t="s">
        <v>122</v>
      </c>
      <c r="AG272" s="61">
        <v>41640</v>
      </c>
      <c r="AH272" s="61">
        <v>42004</v>
      </c>
      <c r="AI272" s="43"/>
      <c r="AJ272" s="43"/>
      <c r="AK272" s="17" t="s">
        <v>376</v>
      </c>
      <c r="AL272" s="21" t="s">
        <v>123</v>
      </c>
      <c r="AM272" s="37">
        <v>876</v>
      </c>
      <c r="AN272" s="37" t="s">
        <v>124</v>
      </c>
      <c r="AO272" s="37">
        <v>1</v>
      </c>
      <c r="AP272" s="18" t="s">
        <v>152</v>
      </c>
      <c r="AQ272" s="30" t="s">
        <v>153</v>
      </c>
      <c r="AR272" s="38">
        <v>41640</v>
      </c>
      <c r="AS272" s="38">
        <v>41640</v>
      </c>
      <c r="AT272" s="38">
        <v>42004</v>
      </c>
      <c r="AU272" s="21">
        <v>2014</v>
      </c>
      <c r="AV272" s="33"/>
      <c r="AW272" s="31" t="s">
        <v>109</v>
      </c>
      <c r="AX272" s="33"/>
      <c r="AY272" s="31">
        <v>2014</v>
      </c>
      <c r="AZ272" s="33"/>
      <c r="BA272" s="17"/>
      <c r="BB272" s="45"/>
      <c r="BC272" s="47"/>
      <c r="BD272" s="31"/>
      <c r="BE272" s="31"/>
      <c r="BF272" s="31"/>
      <c r="BG272" s="31"/>
      <c r="BH272" s="45"/>
      <c r="BI272" s="40"/>
    </row>
    <row r="273" spans="1:61" ht="75">
      <c r="A273" s="31">
        <v>8</v>
      </c>
      <c r="B273" s="34">
        <v>266</v>
      </c>
      <c r="C273" s="17" t="s">
        <v>114</v>
      </c>
      <c r="D273" s="18" t="s">
        <v>145</v>
      </c>
      <c r="E273" s="17" t="s">
        <v>364</v>
      </c>
      <c r="F273" s="34" t="s">
        <v>156</v>
      </c>
      <c r="G273" s="18" t="s">
        <v>379</v>
      </c>
      <c r="H273" s="31">
        <v>1</v>
      </c>
      <c r="I273" s="17" t="s">
        <v>380</v>
      </c>
      <c r="J273" s="33"/>
      <c r="K273" s="17" t="s">
        <v>367</v>
      </c>
      <c r="L273" s="21" t="s">
        <v>160</v>
      </c>
      <c r="M273" s="21" t="s">
        <v>381</v>
      </c>
      <c r="N273" s="17" t="s">
        <v>382</v>
      </c>
      <c r="O273" s="17" t="s">
        <v>449</v>
      </c>
      <c r="P273" s="20">
        <v>250.86</v>
      </c>
      <c r="Q273" s="20">
        <f t="shared" si="43"/>
        <v>296.01479999999998</v>
      </c>
      <c r="R273" s="20"/>
      <c r="S273" s="50"/>
      <c r="T273" s="31"/>
      <c r="U273" s="31"/>
      <c r="V273" s="31"/>
      <c r="W273" s="31"/>
      <c r="X273" s="31"/>
      <c r="Y273" s="41"/>
      <c r="Z273" s="41"/>
      <c r="AA273" s="41">
        <f>P273</f>
        <v>250.86</v>
      </c>
      <c r="AB273" s="41">
        <f>Q273</f>
        <v>296.01479999999998</v>
      </c>
      <c r="AC273" s="36" t="s">
        <v>370</v>
      </c>
      <c r="AD273" s="21" t="s">
        <v>114</v>
      </c>
      <c r="AE273" s="17" t="s">
        <v>604</v>
      </c>
      <c r="AF273" s="37" t="s">
        <v>122</v>
      </c>
      <c r="AG273" s="61">
        <v>41640</v>
      </c>
      <c r="AH273" s="61">
        <v>42004</v>
      </c>
      <c r="AI273" s="43"/>
      <c r="AJ273" s="43"/>
      <c r="AK273" s="17" t="s">
        <v>380</v>
      </c>
      <c r="AL273" s="21" t="s">
        <v>123</v>
      </c>
      <c r="AM273" s="37">
        <v>876</v>
      </c>
      <c r="AN273" s="37" t="s">
        <v>124</v>
      </c>
      <c r="AO273" s="37">
        <v>1</v>
      </c>
      <c r="AP273" s="18" t="s">
        <v>152</v>
      </c>
      <c r="AQ273" s="30" t="s">
        <v>153</v>
      </c>
      <c r="AR273" s="38">
        <v>41640</v>
      </c>
      <c r="AS273" s="38">
        <v>41640</v>
      </c>
      <c r="AT273" s="38">
        <v>42004</v>
      </c>
      <c r="AU273" s="21">
        <v>2014</v>
      </c>
      <c r="AV273" s="33"/>
      <c r="AW273" s="31" t="s">
        <v>109</v>
      </c>
      <c r="AX273" s="33"/>
      <c r="AY273" s="31">
        <v>2014</v>
      </c>
      <c r="AZ273" s="33"/>
      <c r="BA273" s="17"/>
      <c r="BB273" s="45"/>
      <c r="BC273" s="47"/>
      <c r="BD273" s="31"/>
      <c r="BE273" s="31"/>
      <c r="BF273" s="31"/>
      <c r="BG273" s="31"/>
      <c r="BH273" s="45"/>
      <c r="BI273" s="40"/>
    </row>
    <row r="274" spans="1:61" ht="75">
      <c r="A274" s="31">
        <v>8</v>
      </c>
      <c r="B274" s="34">
        <v>267</v>
      </c>
      <c r="C274" s="17" t="s">
        <v>114</v>
      </c>
      <c r="D274" s="17" t="s">
        <v>686</v>
      </c>
      <c r="E274" s="17" t="s">
        <v>364</v>
      </c>
      <c r="F274" s="34" t="s">
        <v>156</v>
      </c>
      <c r="G274" s="18">
        <v>2222000</v>
      </c>
      <c r="H274" s="31">
        <v>1</v>
      </c>
      <c r="I274" s="17" t="s">
        <v>383</v>
      </c>
      <c r="J274" s="33"/>
      <c r="K274" s="17" t="s">
        <v>268</v>
      </c>
      <c r="L274" s="21" t="s">
        <v>160</v>
      </c>
      <c r="M274" s="21" t="s">
        <v>384</v>
      </c>
      <c r="N274" s="17" t="s">
        <v>385</v>
      </c>
      <c r="O274" s="17" t="s">
        <v>449</v>
      </c>
      <c r="P274" s="20">
        <v>169.49</v>
      </c>
      <c r="Q274" s="20">
        <f>P274*1.18</f>
        <v>199.9982</v>
      </c>
      <c r="R274" s="20"/>
      <c r="S274" s="50"/>
      <c r="T274" s="31"/>
      <c r="U274" s="31"/>
      <c r="V274" s="31"/>
      <c r="W274" s="31"/>
      <c r="X274" s="31"/>
      <c r="Y274" s="41"/>
      <c r="Z274" s="41"/>
      <c r="AA274" s="20">
        <v>169.49</v>
      </c>
      <c r="AB274" s="20">
        <f>AA274*1.18</f>
        <v>199.9982</v>
      </c>
      <c r="AC274" s="36" t="s">
        <v>370</v>
      </c>
      <c r="AD274" s="21" t="s">
        <v>114</v>
      </c>
      <c r="AE274" s="17" t="s">
        <v>604</v>
      </c>
      <c r="AF274" s="37" t="s">
        <v>122</v>
      </c>
      <c r="AG274" s="61">
        <v>41640</v>
      </c>
      <c r="AH274" s="61">
        <v>42004</v>
      </c>
      <c r="AI274" s="43"/>
      <c r="AJ274" s="43"/>
      <c r="AK274" s="17" t="s">
        <v>383</v>
      </c>
      <c r="AL274" s="21" t="s">
        <v>123</v>
      </c>
      <c r="AM274" s="37">
        <v>876</v>
      </c>
      <c r="AN274" s="37" t="s">
        <v>124</v>
      </c>
      <c r="AO274" s="37">
        <v>1</v>
      </c>
      <c r="AP274" s="18" t="s">
        <v>152</v>
      </c>
      <c r="AQ274" s="30" t="s">
        <v>153</v>
      </c>
      <c r="AR274" s="38">
        <v>41640</v>
      </c>
      <c r="AS274" s="38">
        <v>41640</v>
      </c>
      <c r="AT274" s="38">
        <v>42004</v>
      </c>
      <c r="AU274" s="21">
        <v>2014</v>
      </c>
      <c r="AV274" s="33"/>
      <c r="AW274" s="31" t="s">
        <v>109</v>
      </c>
      <c r="AX274" s="33"/>
      <c r="AY274" s="31">
        <v>2014</v>
      </c>
      <c r="AZ274" s="33"/>
      <c r="BA274" s="17"/>
      <c r="BB274" s="45"/>
      <c r="BC274" s="47"/>
      <c r="BD274" s="31"/>
      <c r="BE274" s="31"/>
      <c r="BF274" s="31"/>
      <c r="BG274" s="31"/>
      <c r="BH274" s="45"/>
      <c r="BI274" s="40"/>
    </row>
    <row r="275" spans="1:61" ht="75">
      <c r="A275" s="31">
        <v>8</v>
      </c>
      <c r="B275" s="34">
        <v>268</v>
      </c>
      <c r="C275" s="17" t="s">
        <v>114</v>
      </c>
      <c r="D275" s="18" t="s">
        <v>115</v>
      </c>
      <c r="E275" s="17" t="s">
        <v>364</v>
      </c>
      <c r="F275" s="34" t="s">
        <v>156</v>
      </c>
      <c r="G275" s="18">
        <v>2222000</v>
      </c>
      <c r="H275" s="31">
        <v>1</v>
      </c>
      <c r="I275" s="17" t="s">
        <v>383</v>
      </c>
      <c r="J275" s="33"/>
      <c r="K275" s="17" t="s">
        <v>268</v>
      </c>
      <c r="L275" s="21" t="s">
        <v>160</v>
      </c>
      <c r="M275" s="21" t="s">
        <v>384</v>
      </c>
      <c r="N275" s="17" t="s">
        <v>385</v>
      </c>
      <c r="O275" s="17" t="s">
        <v>449</v>
      </c>
      <c r="P275" s="20">
        <v>1120</v>
      </c>
      <c r="Q275" s="20">
        <f>P275*1.18</f>
        <v>1321.6</v>
      </c>
      <c r="R275" s="20"/>
      <c r="S275" s="50"/>
      <c r="T275" s="31"/>
      <c r="U275" s="31"/>
      <c r="V275" s="31"/>
      <c r="W275" s="31"/>
      <c r="X275" s="31"/>
      <c r="Y275" s="41"/>
      <c r="Z275" s="41"/>
      <c r="AA275" s="20">
        <v>1120</v>
      </c>
      <c r="AB275" s="20">
        <f>AA275*1.18</f>
        <v>1321.6</v>
      </c>
      <c r="AC275" s="36" t="s">
        <v>370</v>
      </c>
      <c r="AD275" s="21" t="s">
        <v>114</v>
      </c>
      <c r="AE275" s="17" t="s">
        <v>604</v>
      </c>
      <c r="AF275" s="37" t="s">
        <v>135</v>
      </c>
      <c r="AG275" s="61">
        <v>41640</v>
      </c>
      <c r="AH275" s="61">
        <v>42004</v>
      </c>
      <c r="AI275" s="43"/>
      <c r="AJ275" s="43"/>
      <c r="AK275" s="17" t="s">
        <v>383</v>
      </c>
      <c r="AL275" s="21" t="s">
        <v>123</v>
      </c>
      <c r="AM275" s="37">
        <v>876</v>
      </c>
      <c r="AN275" s="37" t="s">
        <v>124</v>
      </c>
      <c r="AO275" s="37">
        <v>1</v>
      </c>
      <c r="AP275" s="49">
        <v>83</v>
      </c>
      <c r="AQ275" s="30" t="s">
        <v>141</v>
      </c>
      <c r="AR275" s="38">
        <v>41640</v>
      </c>
      <c r="AS275" s="38">
        <v>41640</v>
      </c>
      <c r="AT275" s="38">
        <v>42004</v>
      </c>
      <c r="AU275" s="21">
        <v>2014</v>
      </c>
      <c r="AV275" s="33"/>
      <c r="AW275" s="31" t="s">
        <v>109</v>
      </c>
      <c r="AX275" s="33"/>
      <c r="AY275" s="31">
        <v>2014</v>
      </c>
      <c r="AZ275" s="33"/>
      <c r="BA275" s="17"/>
      <c r="BB275" s="45"/>
      <c r="BC275" s="47"/>
      <c r="BD275" s="31"/>
      <c r="BE275" s="31"/>
      <c r="BF275" s="31"/>
      <c r="BG275" s="31"/>
      <c r="BH275" s="45"/>
      <c r="BI275" s="40"/>
    </row>
    <row r="276" spans="1:61" ht="75">
      <c r="A276" s="31">
        <v>8</v>
      </c>
      <c r="B276" s="34">
        <v>269</v>
      </c>
      <c r="C276" s="17" t="s">
        <v>114</v>
      </c>
      <c r="D276" s="18" t="s">
        <v>145</v>
      </c>
      <c r="E276" s="17" t="s">
        <v>364</v>
      </c>
      <c r="F276" s="34" t="s">
        <v>156</v>
      </c>
      <c r="G276" s="18">
        <v>2222000</v>
      </c>
      <c r="H276" s="31">
        <v>1</v>
      </c>
      <c r="I276" s="17" t="s">
        <v>383</v>
      </c>
      <c r="J276" s="33"/>
      <c r="K276" s="17" t="s">
        <v>268</v>
      </c>
      <c r="L276" s="21" t="s">
        <v>160</v>
      </c>
      <c r="M276" s="21" t="s">
        <v>384</v>
      </c>
      <c r="N276" s="17" t="s">
        <v>385</v>
      </c>
      <c r="O276" s="17" t="s">
        <v>449</v>
      </c>
      <c r="P276" s="20">
        <v>200</v>
      </c>
      <c r="Q276" s="20">
        <f>P276*1.18</f>
        <v>236</v>
      </c>
      <c r="R276" s="20"/>
      <c r="S276" s="50"/>
      <c r="T276" s="31"/>
      <c r="U276" s="31"/>
      <c r="V276" s="31"/>
      <c r="W276" s="31"/>
      <c r="X276" s="31"/>
      <c r="Y276" s="41"/>
      <c r="Z276" s="41"/>
      <c r="AA276" s="20">
        <v>200</v>
      </c>
      <c r="AB276" s="20">
        <f>AA276*1.18</f>
        <v>236</v>
      </c>
      <c r="AC276" s="36" t="s">
        <v>370</v>
      </c>
      <c r="AD276" s="21" t="s">
        <v>114</v>
      </c>
      <c r="AE276" s="17" t="s">
        <v>604</v>
      </c>
      <c r="AF276" s="37" t="s">
        <v>135</v>
      </c>
      <c r="AG276" s="61">
        <v>41640</v>
      </c>
      <c r="AH276" s="61">
        <v>42004</v>
      </c>
      <c r="AI276" s="43"/>
      <c r="AJ276" s="43"/>
      <c r="AK276" s="17" t="s">
        <v>383</v>
      </c>
      <c r="AL276" s="21" t="s">
        <v>123</v>
      </c>
      <c r="AM276" s="37">
        <v>876</v>
      </c>
      <c r="AN276" s="37" t="s">
        <v>124</v>
      </c>
      <c r="AO276" s="37">
        <v>1</v>
      </c>
      <c r="AP276" s="18" t="s">
        <v>139</v>
      </c>
      <c r="AQ276" s="30" t="s">
        <v>140</v>
      </c>
      <c r="AR276" s="38">
        <v>41640</v>
      </c>
      <c r="AS276" s="38">
        <v>41640</v>
      </c>
      <c r="AT276" s="38">
        <v>42004</v>
      </c>
      <c r="AU276" s="21">
        <v>2014</v>
      </c>
      <c r="AV276" s="33"/>
      <c r="AW276" s="31" t="s">
        <v>109</v>
      </c>
      <c r="AX276" s="33"/>
      <c r="AY276" s="31">
        <v>2014</v>
      </c>
      <c r="AZ276" s="33"/>
      <c r="BA276" s="17"/>
      <c r="BB276" s="45"/>
      <c r="BC276" s="47"/>
      <c r="BD276" s="31"/>
      <c r="BE276" s="31"/>
      <c r="BF276" s="31"/>
      <c r="BG276" s="31"/>
      <c r="BH276" s="45"/>
      <c r="BI276" s="40"/>
    </row>
    <row r="277" spans="1:61" ht="75">
      <c r="A277" s="31">
        <v>8</v>
      </c>
      <c r="B277" s="34">
        <v>270</v>
      </c>
      <c r="C277" s="17" t="s">
        <v>114</v>
      </c>
      <c r="D277" s="21" t="s">
        <v>144</v>
      </c>
      <c r="E277" s="17" t="s">
        <v>364</v>
      </c>
      <c r="F277" s="34" t="s">
        <v>156</v>
      </c>
      <c r="G277" s="18">
        <v>2222000</v>
      </c>
      <c r="H277" s="31">
        <v>1</v>
      </c>
      <c r="I277" s="17" t="s">
        <v>383</v>
      </c>
      <c r="J277" s="33"/>
      <c r="K277" s="17" t="s">
        <v>268</v>
      </c>
      <c r="L277" s="21" t="s">
        <v>160</v>
      </c>
      <c r="M277" s="21" t="s">
        <v>384</v>
      </c>
      <c r="N277" s="17" t="s">
        <v>385</v>
      </c>
      <c r="O277" s="17" t="s">
        <v>449</v>
      </c>
      <c r="P277" s="20">
        <v>100</v>
      </c>
      <c r="Q277" s="20">
        <f>P277*1.18</f>
        <v>118</v>
      </c>
      <c r="R277" s="20"/>
      <c r="S277" s="50"/>
      <c r="T277" s="31"/>
      <c r="U277" s="31"/>
      <c r="V277" s="31"/>
      <c r="W277" s="31"/>
      <c r="X277" s="31"/>
      <c r="Y277" s="41"/>
      <c r="Z277" s="41"/>
      <c r="AA277" s="20">
        <v>100</v>
      </c>
      <c r="AB277" s="20">
        <f>AA277*1.18</f>
        <v>118</v>
      </c>
      <c r="AC277" s="36" t="s">
        <v>370</v>
      </c>
      <c r="AD277" s="21" t="s">
        <v>114</v>
      </c>
      <c r="AE277" s="17" t="s">
        <v>604</v>
      </c>
      <c r="AF277" s="37" t="s">
        <v>135</v>
      </c>
      <c r="AG277" s="61">
        <v>41640</v>
      </c>
      <c r="AH277" s="61">
        <v>42004</v>
      </c>
      <c r="AI277" s="43"/>
      <c r="AJ277" s="43"/>
      <c r="AK277" s="17" t="s">
        <v>383</v>
      </c>
      <c r="AL277" s="21" t="s">
        <v>123</v>
      </c>
      <c r="AM277" s="37">
        <v>876</v>
      </c>
      <c r="AN277" s="37" t="s">
        <v>124</v>
      </c>
      <c r="AO277" s="37">
        <v>1</v>
      </c>
      <c r="AP277" s="18">
        <v>90</v>
      </c>
      <c r="AQ277" s="30" t="s">
        <v>133</v>
      </c>
      <c r="AR277" s="38">
        <v>41640</v>
      </c>
      <c r="AS277" s="38">
        <v>41640</v>
      </c>
      <c r="AT277" s="38">
        <v>42004</v>
      </c>
      <c r="AU277" s="21">
        <v>2014</v>
      </c>
      <c r="AV277" s="33"/>
      <c r="AW277" s="31" t="s">
        <v>109</v>
      </c>
      <c r="AX277" s="33"/>
      <c r="AY277" s="31">
        <v>2014</v>
      </c>
      <c r="AZ277" s="33"/>
      <c r="BA277" s="17"/>
      <c r="BB277" s="45"/>
      <c r="BC277" s="47"/>
      <c r="BD277" s="31"/>
      <c r="BE277" s="31"/>
      <c r="BF277" s="31"/>
      <c r="BG277" s="31"/>
      <c r="BH277" s="45"/>
      <c r="BI277" s="40"/>
    </row>
    <row r="278" spans="1:61" ht="75">
      <c r="A278" s="31">
        <v>8</v>
      </c>
      <c r="B278" s="34">
        <v>271</v>
      </c>
      <c r="C278" s="17" t="s">
        <v>114</v>
      </c>
      <c r="D278" s="18" t="s">
        <v>137</v>
      </c>
      <c r="E278" s="17" t="s">
        <v>364</v>
      </c>
      <c r="F278" s="34" t="s">
        <v>156</v>
      </c>
      <c r="G278" s="18">
        <v>2222000</v>
      </c>
      <c r="H278" s="31">
        <v>1</v>
      </c>
      <c r="I278" s="17" t="s">
        <v>383</v>
      </c>
      <c r="J278" s="33"/>
      <c r="K278" s="17" t="s">
        <v>268</v>
      </c>
      <c r="L278" s="21" t="s">
        <v>160</v>
      </c>
      <c r="M278" s="21" t="s">
        <v>384</v>
      </c>
      <c r="N278" s="17" t="s">
        <v>385</v>
      </c>
      <c r="O278" s="17" t="s">
        <v>449</v>
      </c>
      <c r="P278" s="20">
        <v>200</v>
      </c>
      <c r="Q278" s="20">
        <f>P278*1.18</f>
        <v>236</v>
      </c>
      <c r="R278" s="20"/>
      <c r="S278" s="50"/>
      <c r="T278" s="31"/>
      <c r="U278" s="31"/>
      <c r="V278" s="31"/>
      <c r="W278" s="31"/>
      <c r="X278" s="31"/>
      <c r="Y278" s="41"/>
      <c r="Z278" s="41"/>
      <c r="AA278" s="20">
        <v>200</v>
      </c>
      <c r="AB278" s="20">
        <f>AA278*1.18</f>
        <v>236</v>
      </c>
      <c r="AC278" s="36" t="s">
        <v>370</v>
      </c>
      <c r="AD278" s="21" t="s">
        <v>114</v>
      </c>
      <c r="AE278" s="17" t="s">
        <v>604</v>
      </c>
      <c r="AF278" s="37" t="s">
        <v>135</v>
      </c>
      <c r="AG278" s="61">
        <v>41640</v>
      </c>
      <c r="AH278" s="61">
        <v>42004</v>
      </c>
      <c r="AI278" s="43"/>
      <c r="AJ278" s="43"/>
      <c r="AK278" s="17" t="s">
        <v>383</v>
      </c>
      <c r="AL278" s="21" t="s">
        <v>123</v>
      </c>
      <c r="AM278" s="37">
        <v>876</v>
      </c>
      <c r="AN278" s="37" t="s">
        <v>124</v>
      </c>
      <c r="AO278" s="37">
        <v>1</v>
      </c>
      <c r="AP278" s="18">
        <v>91</v>
      </c>
      <c r="AQ278" s="30" t="s">
        <v>244</v>
      </c>
      <c r="AR278" s="38">
        <v>41640</v>
      </c>
      <c r="AS278" s="38">
        <v>41640</v>
      </c>
      <c r="AT278" s="38">
        <v>42004</v>
      </c>
      <c r="AU278" s="21">
        <v>2014</v>
      </c>
      <c r="AV278" s="33"/>
      <c r="AW278" s="31" t="s">
        <v>109</v>
      </c>
      <c r="AX278" s="33"/>
      <c r="AY278" s="31">
        <v>2014</v>
      </c>
      <c r="AZ278" s="33"/>
      <c r="BA278" s="17"/>
      <c r="BB278" s="45"/>
      <c r="BC278" s="47"/>
      <c r="BD278" s="31"/>
      <c r="BE278" s="31"/>
      <c r="BF278" s="31"/>
      <c r="BG278" s="31"/>
      <c r="BH278" s="45"/>
      <c r="BI278" s="40"/>
    </row>
    <row r="279" spans="1:61" ht="75">
      <c r="A279" s="31">
        <v>8</v>
      </c>
      <c r="B279" s="122">
        <v>272</v>
      </c>
      <c r="C279" s="17" t="s">
        <v>114</v>
      </c>
      <c r="D279" s="17" t="s">
        <v>709</v>
      </c>
      <c r="E279" s="17" t="s">
        <v>685</v>
      </c>
      <c r="F279" s="34" t="s">
        <v>156</v>
      </c>
      <c r="G279" s="18">
        <v>9249</v>
      </c>
      <c r="H279" s="31">
        <v>1</v>
      </c>
      <c r="I279" s="17" t="s">
        <v>387</v>
      </c>
      <c r="J279" s="33"/>
      <c r="K279" s="17" t="s">
        <v>388</v>
      </c>
      <c r="L279" s="21" t="s">
        <v>386</v>
      </c>
      <c r="M279" s="21" t="s">
        <v>389</v>
      </c>
      <c r="N279" s="17" t="s">
        <v>390</v>
      </c>
      <c r="O279" s="17" t="s">
        <v>449</v>
      </c>
      <c r="P279" s="20">
        <v>3225</v>
      </c>
      <c r="Q279" s="20">
        <f t="shared" si="43"/>
        <v>3805.5</v>
      </c>
      <c r="R279" s="20"/>
      <c r="S279" s="50"/>
      <c r="T279" s="31"/>
      <c r="U279" s="31"/>
      <c r="V279" s="31"/>
      <c r="W279" s="31"/>
      <c r="X279" s="31"/>
      <c r="Y279" s="41"/>
      <c r="Z279" s="41"/>
      <c r="AA279" s="41">
        <f>P279</f>
        <v>3225</v>
      </c>
      <c r="AB279" s="41">
        <f>Q279</f>
        <v>3805.5</v>
      </c>
      <c r="AC279" s="36" t="s">
        <v>370</v>
      </c>
      <c r="AD279" s="21" t="s">
        <v>114</v>
      </c>
      <c r="AE279" s="17" t="s">
        <v>603</v>
      </c>
      <c r="AF279" s="37" t="s">
        <v>122</v>
      </c>
      <c r="AG279" s="61">
        <v>41640</v>
      </c>
      <c r="AH279" s="61">
        <v>42004</v>
      </c>
      <c r="AI279" s="43"/>
      <c r="AJ279" s="43"/>
      <c r="AK279" s="17" t="s">
        <v>387</v>
      </c>
      <c r="AL279" s="21" t="s">
        <v>123</v>
      </c>
      <c r="AM279" s="37">
        <v>876</v>
      </c>
      <c r="AN279" s="37" t="s">
        <v>124</v>
      </c>
      <c r="AO279" s="37">
        <v>1</v>
      </c>
      <c r="AP279" s="18" t="s">
        <v>139</v>
      </c>
      <c r="AQ279" s="30" t="s">
        <v>140</v>
      </c>
      <c r="AR279" s="38">
        <v>41640</v>
      </c>
      <c r="AS279" s="38">
        <v>41640</v>
      </c>
      <c r="AT279" s="38">
        <v>42004</v>
      </c>
      <c r="AU279" s="21">
        <v>2014</v>
      </c>
      <c r="AV279" s="33"/>
      <c r="AW279" s="31" t="s">
        <v>109</v>
      </c>
      <c r="AX279" s="33"/>
      <c r="AY279" s="31">
        <v>2014</v>
      </c>
      <c r="AZ279" s="33"/>
      <c r="BA279" s="17"/>
      <c r="BB279" s="45"/>
      <c r="BC279" s="47"/>
      <c r="BD279" s="31"/>
      <c r="BE279" s="31"/>
      <c r="BF279" s="31"/>
      <c r="BG279" s="31"/>
      <c r="BH279" s="45"/>
      <c r="BI279" s="40"/>
    </row>
    <row r="280" spans="1:61" ht="75">
      <c r="A280" s="31">
        <v>8</v>
      </c>
      <c r="B280" s="34">
        <v>273</v>
      </c>
      <c r="C280" s="17" t="s">
        <v>114</v>
      </c>
      <c r="D280" s="17" t="s">
        <v>686</v>
      </c>
      <c r="E280" s="17" t="s">
        <v>364</v>
      </c>
      <c r="F280" s="34" t="s">
        <v>156</v>
      </c>
      <c r="G280" s="18" t="s">
        <v>365</v>
      </c>
      <c r="H280" s="31">
        <v>1</v>
      </c>
      <c r="I280" s="17" t="s">
        <v>366</v>
      </c>
      <c r="J280" s="33"/>
      <c r="K280" s="17" t="s">
        <v>367</v>
      </c>
      <c r="L280" s="21" t="s">
        <v>160</v>
      </c>
      <c r="M280" s="21" t="s">
        <v>368</v>
      </c>
      <c r="N280" s="17" t="s">
        <v>369</v>
      </c>
      <c r="O280" s="17" t="s">
        <v>449</v>
      </c>
      <c r="P280" s="20">
        <v>907.41</v>
      </c>
      <c r="Q280" s="20">
        <v>1070.7438</v>
      </c>
      <c r="R280" s="20"/>
      <c r="S280" s="50"/>
      <c r="T280" s="31"/>
      <c r="U280" s="31"/>
      <c r="V280" s="31"/>
      <c r="W280" s="31"/>
      <c r="X280" s="31"/>
      <c r="Y280" s="41"/>
      <c r="Z280" s="41"/>
      <c r="AA280" s="20">
        <v>907.41</v>
      </c>
      <c r="AB280" s="20">
        <v>1070.7438</v>
      </c>
      <c r="AC280" s="36" t="s">
        <v>370</v>
      </c>
      <c r="AD280" s="21" t="s">
        <v>114</v>
      </c>
      <c r="AE280" s="17" t="s">
        <v>604</v>
      </c>
      <c r="AF280" s="37" t="s">
        <v>122</v>
      </c>
      <c r="AG280" s="61">
        <v>41640</v>
      </c>
      <c r="AH280" s="61">
        <v>42004</v>
      </c>
      <c r="AI280" s="43"/>
      <c r="AJ280" s="43"/>
      <c r="AK280" s="17" t="s">
        <v>366</v>
      </c>
      <c r="AL280" s="21" t="s">
        <v>123</v>
      </c>
      <c r="AM280" s="37">
        <v>876</v>
      </c>
      <c r="AN280" s="37" t="s">
        <v>124</v>
      </c>
      <c r="AO280" s="37">
        <v>1</v>
      </c>
      <c r="AP280" s="49">
        <v>83</v>
      </c>
      <c r="AQ280" s="30" t="s">
        <v>141</v>
      </c>
      <c r="AR280" s="38">
        <v>41640</v>
      </c>
      <c r="AS280" s="38">
        <v>41640</v>
      </c>
      <c r="AT280" s="38">
        <v>42004</v>
      </c>
      <c r="AU280" s="21">
        <v>2014</v>
      </c>
      <c r="AV280" s="33"/>
      <c r="AW280" s="31" t="s">
        <v>109</v>
      </c>
      <c r="AX280" s="33"/>
      <c r="AY280" s="31">
        <v>2014</v>
      </c>
      <c r="AZ280" s="33"/>
      <c r="BA280" s="17"/>
      <c r="BB280" s="45"/>
      <c r="BC280" s="47"/>
      <c r="BD280" s="31"/>
      <c r="BE280" s="31"/>
      <c r="BF280" s="31"/>
      <c r="BG280" s="31"/>
      <c r="BH280" s="45"/>
      <c r="BI280" s="40"/>
    </row>
    <row r="281" spans="1:61" ht="75">
      <c r="A281" s="31">
        <v>8</v>
      </c>
      <c r="B281" s="34">
        <v>274</v>
      </c>
      <c r="C281" s="17" t="s">
        <v>114</v>
      </c>
      <c r="D281" s="21" t="s">
        <v>144</v>
      </c>
      <c r="E281" s="17" t="s">
        <v>364</v>
      </c>
      <c r="F281" s="34" t="s">
        <v>156</v>
      </c>
      <c r="G281" s="18" t="s">
        <v>375</v>
      </c>
      <c r="H281" s="31">
        <v>1</v>
      </c>
      <c r="I281" s="17" t="s">
        <v>376</v>
      </c>
      <c r="J281" s="33"/>
      <c r="K281" s="17" t="s">
        <v>367</v>
      </c>
      <c r="L281" s="21" t="s">
        <v>160</v>
      </c>
      <c r="M281" s="21" t="s">
        <v>377</v>
      </c>
      <c r="N281" s="17" t="s">
        <v>378</v>
      </c>
      <c r="O281" s="17" t="s">
        <v>449</v>
      </c>
      <c r="P281" s="20">
        <v>540</v>
      </c>
      <c r="Q281" s="20">
        <f t="shared" si="43"/>
        <v>637.19999999999993</v>
      </c>
      <c r="R281" s="20"/>
      <c r="S281" s="50"/>
      <c r="T281" s="31"/>
      <c r="U281" s="31"/>
      <c r="V281" s="31"/>
      <c r="W281" s="31"/>
      <c r="X281" s="31"/>
      <c r="Y281" s="41"/>
      <c r="Z281" s="41"/>
      <c r="AA281" s="76">
        <f>P281</f>
        <v>540</v>
      </c>
      <c r="AB281" s="76">
        <f>Q281</f>
        <v>637.19999999999993</v>
      </c>
      <c r="AC281" s="36" t="s">
        <v>370</v>
      </c>
      <c r="AD281" s="21" t="s">
        <v>114</v>
      </c>
      <c r="AE281" s="17" t="s">
        <v>604</v>
      </c>
      <c r="AF281" s="37" t="s">
        <v>122</v>
      </c>
      <c r="AG281" s="61">
        <v>41640</v>
      </c>
      <c r="AH281" s="61">
        <v>42004</v>
      </c>
      <c r="AI281" s="43"/>
      <c r="AJ281" s="43"/>
      <c r="AK281" s="17" t="s">
        <v>376</v>
      </c>
      <c r="AL281" s="21" t="s">
        <v>123</v>
      </c>
      <c r="AM281" s="37">
        <v>876</v>
      </c>
      <c r="AN281" s="37" t="s">
        <v>124</v>
      </c>
      <c r="AO281" s="37">
        <v>1</v>
      </c>
      <c r="AP281" s="18">
        <v>90</v>
      </c>
      <c r="AQ281" s="30" t="s">
        <v>133</v>
      </c>
      <c r="AR281" s="38">
        <v>41640</v>
      </c>
      <c r="AS281" s="38">
        <v>41640</v>
      </c>
      <c r="AT281" s="38">
        <v>42004</v>
      </c>
      <c r="AU281" s="21">
        <v>2014</v>
      </c>
      <c r="AV281" s="33"/>
      <c r="AW281" s="31" t="s">
        <v>109</v>
      </c>
      <c r="AX281" s="33"/>
      <c r="AY281" s="31">
        <v>2014</v>
      </c>
      <c r="AZ281" s="33"/>
      <c r="BA281" s="17"/>
      <c r="BB281" s="45"/>
      <c r="BC281" s="47"/>
      <c r="BD281" s="31"/>
      <c r="BE281" s="31"/>
      <c r="BF281" s="31"/>
      <c r="BG281" s="31"/>
      <c r="BH281" s="45"/>
      <c r="BI281" s="40"/>
    </row>
    <row r="282" spans="1:61" ht="75">
      <c r="A282" s="31">
        <v>8</v>
      </c>
      <c r="B282" s="34">
        <v>275</v>
      </c>
      <c r="C282" s="17" t="s">
        <v>114</v>
      </c>
      <c r="D282" s="21" t="s">
        <v>144</v>
      </c>
      <c r="E282" s="17" t="s">
        <v>364</v>
      </c>
      <c r="F282" s="34" t="s">
        <v>156</v>
      </c>
      <c r="G282" s="18" t="s">
        <v>375</v>
      </c>
      <c r="H282" s="31">
        <v>1</v>
      </c>
      <c r="I282" s="17" t="s">
        <v>391</v>
      </c>
      <c r="J282" s="33"/>
      <c r="K282" s="17" t="s">
        <v>367</v>
      </c>
      <c r="L282" s="21" t="s">
        <v>160</v>
      </c>
      <c r="M282" s="21" t="s">
        <v>392</v>
      </c>
      <c r="N282" s="17" t="s">
        <v>391</v>
      </c>
      <c r="O282" s="17" t="s">
        <v>449</v>
      </c>
      <c r="P282" s="20">
        <v>212</v>
      </c>
      <c r="Q282" s="20">
        <f t="shared" si="43"/>
        <v>250.16</v>
      </c>
      <c r="R282" s="20"/>
      <c r="S282" s="50"/>
      <c r="T282" s="31"/>
      <c r="U282" s="31"/>
      <c r="V282" s="31"/>
      <c r="W282" s="31"/>
      <c r="X282" s="31"/>
      <c r="Y282" s="41"/>
      <c r="Z282" s="41"/>
      <c r="AA282" s="41">
        <f>P282</f>
        <v>212</v>
      </c>
      <c r="AB282" s="41">
        <f>Q282</f>
        <v>250.16</v>
      </c>
      <c r="AC282" s="36" t="s">
        <v>370</v>
      </c>
      <c r="AD282" s="21" t="s">
        <v>114</v>
      </c>
      <c r="AE282" s="17" t="s">
        <v>604</v>
      </c>
      <c r="AF282" s="37" t="s">
        <v>122</v>
      </c>
      <c r="AG282" s="61">
        <v>41640</v>
      </c>
      <c r="AH282" s="61">
        <v>42004</v>
      </c>
      <c r="AI282" s="43"/>
      <c r="AJ282" s="43"/>
      <c r="AK282" s="17" t="s">
        <v>391</v>
      </c>
      <c r="AL282" s="21" t="s">
        <v>123</v>
      </c>
      <c r="AM282" s="37">
        <v>876</v>
      </c>
      <c r="AN282" s="37" t="s">
        <v>124</v>
      </c>
      <c r="AO282" s="37">
        <v>1</v>
      </c>
      <c r="AP282" s="18">
        <v>90</v>
      </c>
      <c r="AQ282" s="30" t="s">
        <v>133</v>
      </c>
      <c r="AR282" s="38">
        <v>41640</v>
      </c>
      <c r="AS282" s="38">
        <v>41640</v>
      </c>
      <c r="AT282" s="38">
        <v>42004</v>
      </c>
      <c r="AU282" s="21">
        <v>2014</v>
      </c>
      <c r="AV282" s="33"/>
      <c r="AW282" s="31" t="s">
        <v>109</v>
      </c>
      <c r="AX282" s="33"/>
      <c r="AY282" s="31">
        <v>2014</v>
      </c>
      <c r="AZ282" s="33"/>
      <c r="BA282" s="17"/>
      <c r="BB282" s="45"/>
      <c r="BC282" s="47"/>
      <c r="BD282" s="31"/>
      <c r="BE282" s="31"/>
      <c r="BF282" s="31"/>
      <c r="BG282" s="31"/>
      <c r="BH282" s="45"/>
      <c r="BI282" s="40"/>
    </row>
    <row r="283" spans="1:61" ht="75">
      <c r="A283" s="31">
        <v>8</v>
      </c>
      <c r="B283" s="34">
        <v>276</v>
      </c>
      <c r="C283" s="17" t="s">
        <v>114</v>
      </c>
      <c r="D283" s="17" t="s">
        <v>709</v>
      </c>
      <c r="E283" s="17" t="s">
        <v>364</v>
      </c>
      <c r="F283" s="34" t="s">
        <v>156</v>
      </c>
      <c r="G283" s="18">
        <v>9231020</v>
      </c>
      <c r="H283" s="31">
        <v>1</v>
      </c>
      <c r="I283" s="17" t="s">
        <v>393</v>
      </c>
      <c r="J283" s="33"/>
      <c r="K283" s="17" t="s">
        <v>268</v>
      </c>
      <c r="L283" s="21" t="s">
        <v>386</v>
      </c>
      <c r="M283" s="21" t="s">
        <v>394</v>
      </c>
      <c r="N283" s="17" t="s">
        <v>393</v>
      </c>
      <c r="O283" s="17" t="s">
        <v>449</v>
      </c>
      <c r="P283" s="20">
        <v>316.5</v>
      </c>
      <c r="Q283" s="20">
        <v>316.5</v>
      </c>
      <c r="R283" s="20"/>
      <c r="S283" s="50"/>
      <c r="T283" s="31"/>
      <c r="U283" s="31"/>
      <c r="V283" s="31"/>
      <c r="W283" s="31"/>
      <c r="X283" s="31"/>
      <c r="Y283" s="41"/>
      <c r="Z283" s="41"/>
      <c r="AA283" s="20">
        <v>316.5</v>
      </c>
      <c r="AB283" s="20">
        <v>316.5</v>
      </c>
      <c r="AC283" s="31" t="s">
        <v>136</v>
      </c>
      <c r="AD283" s="21" t="s">
        <v>114</v>
      </c>
      <c r="AE283" s="17" t="s">
        <v>264</v>
      </c>
      <c r="AF283" s="37" t="s">
        <v>122</v>
      </c>
      <c r="AG283" s="61">
        <v>41640</v>
      </c>
      <c r="AH283" s="61">
        <v>42004</v>
      </c>
      <c r="AI283" s="43"/>
      <c r="AJ283" s="43"/>
      <c r="AK283" s="17" t="s">
        <v>393</v>
      </c>
      <c r="AL283" s="21" t="s">
        <v>123</v>
      </c>
      <c r="AM283" s="37">
        <v>876</v>
      </c>
      <c r="AN283" s="37" t="s">
        <v>124</v>
      </c>
      <c r="AO283" s="37">
        <v>1</v>
      </c>
      <c r="AP283" s="18" t="s">
        <v>139</v>
      </c>
      <c r="AQ283" s="30" t="s">
        <v>140</v>
      </c>
      <c r="AR283" s="38">
        <v>41640</v>
      </c>
      <c r="AS283" s="38">
        <v>41640</v>
      </c>
      <c r="AT283" s="38">
        <v>42004</v>
      </c>
      <c r="AU283" s="21">
        <v>2014</v>
      </c>
      <c r="AV283" s="33"/>
      <c r="AW283" s="31" t="s">
        <v>109</v>
      </c>
      <c r="AX283" s="33"/>
      <c r="AY283" s="31">
        <v>2014</v>
      </c>
      <c r="AZ283" s="33"/>
      <c r="BA283" s="17"/>
      <c r="BB283" s="45"/>
      <c r="BC283" s="47"/>
      <c r="BD283" s="31"/>
      <c r="BE283" s="31"/>
      <c r="BF283" s="31"/>
      <c r="BG283" s="31"/>
      <c r="BH283" s="45"/>
      <c r="BI283" s="40"/>
    </row>
    <row r="284" spans="1:61" ht="75">
      <c r="A284" s="31">
        <v>8</v>
      </c>
      <c r="B284" s="34">
        <v>277</v>
      </c>
      <c r="C284" s="17" t="s">
        <v>114</v>
      </c>
      <c r="D284" s="21" t="s">
        <v>687</v>
      </c>
      <c r="E284" s="17" t="s">
        <v>364</v>
      </c>
      <c r="F284" s="34" t="s">
        <v>156</v>
      </c>
      <c r="G284" s="18">
        <v>9231020</v>
      </c>
      <c r="H284" s="31">
        <v>1</v>
      </c>
      <c r="I284" s="17" t="s">
        <v>393</v>
      </c>
      <c r="J284" s="33"/>
      <c r="K284" s="17" t="s">
        <v>268</v>
      </c>
      <c r="L284" s="21" t="s">
        <v>386</v>
      </c>
      <c r="M284" s="21" t="s">
        <v>394</v>
      </c>
      <c r="N284" s="17" t="s">
        <v>393</v>
      </c>
      <c r="O284" s="17" t="s">
        <v>449</v>
      </c>
      <c r="P284" s="20">
        <v>200</v>
      </c>
      <c r="Q284" s="20">
        <v>200</v>
      </c>
      <c r="R284" s="20"/>
      <c r="S284" s="50"/>
      <c r="T284" s="31"/>
      <c r="U284" s="31"/>
      <c r="V284" s="31"/>
      <c r="W284" s="31"/>
      <c r="X284" s="31"/>
      <c r="Y284" s="41"/>
      <c r="Z284" s="41"/>
      <c r="AA284" s="20">
        <v>200</v>
      </c>
      <c r="AB284" s="20">
        <v>200</v>
      </c>
      <c r="AC284" s="31" t="s">
        <v>136</v>
      </c>
      <c r="AD284" s="21" t="s">
        <v>114</v>
      </c>
      <c r="AE284" s="17" t="s">
        <v>604</v>
      </c>
      <c r="AF284" s="37" t="s">
        <v>122</v>
      </c>
      <c r="AG284" s="61">
        <v>41640</v>
      </c>
      <c r="AH284" s="61">
        <v>42004</v>
      </c>
      <c r="AI284" s="43"/>
      <c r="AJ284" s="43"/>
      <c r="AK284" s="17" t="s">
        <v>393</v>
      </c>
      <c r="AL284" s="21" t="s">
        <v>123</v>
      </c>
      <c r="AM284" s="37">
        <v>876</v>
      </c>
      <c r="AN284" s="37" t="s">
        <v>124</v>
      </c>
      <c r="AO284" s="37">
        <v>1</v>
      </c>
      <c r="AP284" s="18">
        <v>82</v>
      </c>
      <c r="AQ284" s="30" t="s">
        <v>212</v>
      </c>
      <c r="AR284" s="38">
        <v>41640</v>
      </c>
      <c r="AS284" s="38">
        <v>41640</v>
      </c>
      <c r="AT284" s="38">
        <v>42004</v>
      </c>
      <c r="AU284" s="21">
        <v>2014</v>
      </c>
      <c r="AV284" s="33"/>
      <c r="AW284" s="31" t="s">
        <v>109</v>
      </c>
      <c r="AX284" s="33"/>
      <c r="AY284" s="31">
        <v>2014</v>
      </c>
      <c r="AZ284" s="33"/>
      <c r="BA284" s="17"/>
      <c r="BB284" s="45"/>
      <c r="BC284" s="47"/>
      <c r="BD284" s="31"/>
      <c r="BE284" s="31"/>
      <c r="BF284" s="31"/>
      <c r="BG284" s="31"/>
      <c r="BH284" s="45"/>
      <c r="BI284" s="40"/>
    </row>
    <row r="285" spans="1:61" ht="75">
      <c r="A285" s="31">
        <v>8</v>
      </c>
      <c r="B285" s="34">
        <v>278</v>
      </c>
      <c r="C285" s="17" t="s">
        <v>114</v>
      </c>
      <c r="D285" s="17" t="s">
        <v>686</v>
      </c>
      <c r="E285" s="17" t="s">
        <v>364</v>
      </c>
      <c r="F285" s="34" t="s">
        <v>156</v>
      </c>
      <c r="G285" s="18">
        <v>9231020</v>
      </c>
      <c r="H285" s="31">
        <v>1</v>
      </c>
      <c r="I285" s="17" t="s">
        <v>393</v>
      </c>
      <c r="J285" s="33"/>
      <c r="K285" s="17" t="s">
        <v>268</v>
      </c>
      <c r="L285" s="21" t="s">
        <v>386</v>
      </c>
      <c r="M285" s="21" t="s">
        <v>394</v>
      </c>
      <c r="N285" s="17" t="s">
        <v>393</v>
      </c>
      <c r="O285" s="17" t="s">
        <v>449</v>
      </c>
      <c r="P285" s="20">
        <v>254.24</v>
      </c>
      <c r="Q285" s="20">
        <v>254.24</v>
      </c>
      <c r="R285" s="20"/>
      <c r="S285" s="50"/>
      <c r="T285" s="31"/>
      <c r="U285" s="31"/>
      <c r="V285" s="31"/>
      <c r="W285" s="31"/>
      <c r="X285" s="31"/>
      <c r="Y285" s="41"/>
      <c r="Z285" s="41"/>
      <c r="AA285" s="20">
        <v>254.24</v>
      </c>
      <c r="AB285" s="20">
        <v>254.24</v>
      </c>
      <c r="AC285" s="31" t="s">
        <v>136</v>
      </c>
      <c r="AD285" s="21" t="s">
        <v>114</v>
      </c>
      <c r="AE285" s="17" t="s">
        <v>604</v>
      </c>
      <c r="AF285" s="37" t="s">
        <v>122</v>
      </c>
      <c r="AG285" s="61">
        <v>41640</v>
      </c>
      <c r="AH285" s="61">
        <v>42004</v>
      </c>
      <c r="AI285" s="43"/>
      <c r="AJ285" s="43"/>
      <c r="AK285" s="17" t="s">
        <v>393</v>
      </c>
      <c r="AL285" s="21" t="s">
        <v>123</v>
      </c>
      <c r="AM285" s="37">
        <v>876</v>
      </c>
      <c r="AN285" s="37" t="s">
        <v>124</v>
      </c>
      <c r="AO285" s="37">
        <v>1</v>
      </c>
      <c r="AP285" s="49">
        <v>83</v>
      </c>
      <c r="AQ285" s="30" t="s">
        <v>141</v>
      </c>
      <c r="AR285" s="38">
        <v>41640</v>
      </c>
      <c r="AS285" s="38">
        <v>41640</v>
      </c>
      <c r="AT285" s="38">
        <v>42004</v>
      </c>
      <c r="AU285" s="21">
        <v>2014</v>
      </c>
      <c r="AV285" s="33"/>
      <c r="AW285" s="31" t="s">
        <v>109</v>
      </c>
      <c r="AX285" s="33"/>
      <c r="AY285" s="31">
        <v>2014</v>
      </c>
      <c r="AZ285" s="33"/>
      <c r="BA285" s="17"/>
      <c r="BB285" s="45"/>
      <c r="BC285" s="47"/>
      <c r="BD285" s="31"/>
      <c r="BE285" s="31"/>
      <c r="BF285" s="31"/>
      <c r="BG285" s="31"/>
      <c r="BH285" s="45"/>
      <c r="BI285" s="40"/>
    </row>
    <row r="286" spans="1:61" ht="75">
      <c r="A286" s="31">
        <v>8</v>
      </c>
      <c r="B286" s="34">
        <v>279</v>
      </c>
      <c r="C286" s="17" t="s">
        <v>114</v>
      </c>
      <c r="D286" s="17" t="s">
        <v>709</v>
      </c>
      <c r="E286" s="17" t="s">
        <v>364</v>
      </c>
      <c r="F286" s="34" t="s">
        <v>156</v>
      </c>
      <c r="G286" s="18">
        <v>9231020</v>
      </c>
      <c r="H286" s="31">
        <v>1</v>
      </c>
      <c r="I286" s="17" t="s">
        <v>393</v>
      </c>
      <c r="J286" s="33"/>
      <c r="K286" s="17" t="s">
        <v>268</v>
      </c>
      <c r="L286" s="21" t="s">
        <v>386</v>
      </c>
      <c r="M286" s="21" t="s">
        <v>394</v>
      </c>
      <c r="N286" s="17" t="s">
        <v>393</v>
      </c>
      <c r="O286" s="17" t="s">
        <v>449</v>
      </c>
      <c r="P286" s="20">
        <v>600</v>
      </c>
      <c r="Q286" s="20">
        <v>600</v>
      </c>
      <c r="R286" s="20"/>
      <c r="S286" s="50"/>
      <c r="T286" s="31"/>
      <c r="U286" s="31"/>
      <c r="V286" s="31"/>
      <c r="W286" s="31"/>
      <c r="X286" s="31"/>
      <c r="Y286" s="41"/>
      <c r="Z286" s="41"/>
      <c r="AA286" s="20">
        <v>600</v>
      </c>
      <c r="AB286" s="20">
        <v>600</v>
      </c>
      <c r="AC286" s="31" t="s">
        <v>136</v>
      </c>
      <c r="AD286" s="21" t="s">
        <v>114</v>
      </c>
      <c r="AE286" s="17" t="s">
        <v>604</v>
      </c>
      <c r="AF286" s="37" t="s">
        <v>122</v>
      </c>
      <c r="AG286" s="61">
        <v>41640</v>
      </c>
      <c r="AH286" s="61">
        <v>42004</v>
      </c>
      <c r="AI286" s="43"/>
      <c r="AJ286" s="43"/>
      <c r="AK286" s="17" t="s">
        <v>393</v>
      </c>
      <c r="AL286" s="21" t="s">
        <v>123</v>
      </c>
      <c r="AM286" s="37">
        <v>876</v>
      </c>
      <c r="AN286" s="37" t="s">
        <v>124</v>
      </c>
      <c r="AO286" s="37">
        <v>1</v>
      </c>
      <c r="AP286" s="18" t="s">
        <v>139</v>
      </c>
      <c r="AQ286" s="30" t="s">
        <v>140</v>
      </c>
      <c r="AR286" s="38">
        <v>41640</v>
      </c>
      <c r="AS286" s="38">
        <v>41640</v>
      </c>
      <c r="AT286" s="38">
        <v>42004</v>
      </c>
      <c r="AU286" s="21">
        <v>2014</v>
      </c>
      <c r="AV286" s="33"/>
      <c r="AW286" s="31" t="s">
        <v>109</v>
      </c>
      <c r="AX286" s="33"/>
      <c r="AY286" s="31">
        <v>2014</v>
      </c>
      <c r="AZ286" s="33"/>
      <c r="BA286" s="17"/>
      <c r="BB286" s="45"/>
      <c r="BC286" s="47"/>
      <c r="BD286" s="31"/>
      <c r="BE286" s="31"/>
      <c r="BF286" s="31"/>
      <c r="BG286" s="31"/>
      <c r="BH286" s="45"/>
      <c r="BI286" s="40"/>
    </row>
    <row r="287" spans="1:61" ht="75">
      <c r="A287" s="31">
        <v>8</v>
      </c>
      <c r="B287" s="34">
        <v>280</v>
      </c>
      <c r="C287" s="17" t="s">
        <v>114</v>
      </c>
      <c r="D287" s="21" t="s">
        <v>144</v>
      </c>
      <c r="E287" s="17" t="s">
        <v>364</v>
      </c>
      <c r="F287" s="34" t="s">
        <v>156</v>
      </c>
      <c r="G287" s="18">
        <v>9231020</v>
      </c>
      <c r="H287" s="31">
        <v>1</v>
      </c>
      <c r="I287" s="17" t="s">
        <v>393</v>
      </c>
      <c r="J287" s="33"/>
      <c r="K287" s="17" t="s">
        <v>268</v>
      </c>
      <c r="L287" s="21" t="s">
        <v>386</v>
      </c>
      <c r="M287" s="21" t="s">
        <v>394</v>
      </c>
      <c r="N287" s="17" t="s">
        <v>393</v>
      </c>
      <c r="O287" s="17" t="s">
        <v>449</v>
      </c>
      <c r="P287" s="20">
        <v>150</v>
      </c>
      <c r="Q287" s="20">
        <v>150</v>
      </c>
      <c r="R287" s="20"/>
      <c r="S287" s="50"/>
      <c r="T287" s="31"/>
      <c r="U287" s="31"/>
      <c r="V287" s="31"/>
      <c r="W287" s="31"/>
      <c r="X287" s="31"/>
      <c r="Y287" s="41"/>
      <c r="Z287" s="41"/>
      <c r="AA287" s="20">
        <v>150</v>
      </c>
      <c r="AB287" s="20">
        <v>150</v>
      </c>
      <c r="AC287" s="31" t="s">
        <v>136</v>
      </c>
      <c r="AD287" s="21" t="s">
        <v>114</v>
      </c>
      <c r="AE287" s="17" t="s">
        <v>604</v>
      </c>
      <c r="AF287" s="37" t="s">
        <v>122</v>
      </c>
      <c r="AG287" s="61">
        <v>41640</v>
      </c>
      <c r="AH287" s="61">
        <v>42004</v>
      </c>
      <c r="AI287" s="43"/>
      <c r="AJ287" s="43"/>
      <c r="AK287" s="17" t="s">
        <v>393</v>
      </c>
      <c r="AL287" s="21" t="s">
        <v>123</v>
      </c>
      <c r="AM287" s="37">
        <v>876</v>
      </c>
      <c r="AN287" s="37" t="s">
        <v>124</v>
      </c>
      <c r="AO287" s="37">
        <v>1</v>
      </c>
      <c r="AP287" s="18">
        <v>90</v>
      </c>
      <c r="AQ287" s="30" t="s">
        <v>133</v>
      </c>
      <c r="AR287" s="38">
        <v>41640</v>
      </c>
      <c r="AS287" s="38">
        <v>41640</v>
      </c>
      <c r="AT287" s="38">
        <v>42004</v>
      </c>
      <c r="AU287" s="21">
        <v>2014</v>
      </c>
      <c r="AV287" s="33"/>
      <c r="AW287" s="31" t="s">
        <v>109</v>
      </c>
      <c r="AX287" s="33"/>
      <c r="AY287" s="31">
        <v>2014</v>
      </c>
      <c r="AZ287" s="33"/>
      <c r="BA287" s="17"/>
      <c r="BB287" s="45"/>
      <c r="BC287" s="47"/>
      <c r="BD287" s="31"/>
      <c r="BE287" s="31"/>
      <c r="BF287" s="31"/>
      <c r="BG287" s="31"/>
      <c r="BH287" s="45"/>
      <c r="BI287" s="40"/>
    </row>
    <row r="288" spans="1:61" ht="75">
      <c r="A288" s="31">
        <v>8</v>
      </c>
      <c r="B288" s="34">
        <v>281</v>
      </c>
      <c r="C288" s="17" t="s">
        <v>114</v>
      </c>
      <c r="D288" s="18" t="s">
        <v>137</v>
      </c>
      <c r="E288" s="17" t="s">
        <v>364</v>
      </c>
      <c r="F288" s="34" t="s">
        <v>156</v>
      </c>
      <c r="G288" s="18">
        <v>9231020</v>
      </c>
      <c r="H288" s="31">
        <v>1</v>
      </c>
      <c r="I288" s="17" t="s">
        <v>393</v>
      </c>
      <c r="J288" s="33"/>
      <c r="K288" s="17" t="s">
        <v>268</v>
      </c>
      <c r="L288" s="21" t="s">
        <v>386</v>
      </c>
      <c r="M288" s="21" t="s">
        <v>394</v>
      </c>
      <c r="N288" s="17" t="s">
        <v>393</v>
      </c>
      <c r="O288" s="17" t="s">
        <v>449</v>
      </c>
      <c r="P288" s="20">
        <v>180</v>
      </c>
      <c r="Q288" s="20">
        <v>180</v>
      </c>
      <c r="R288" s="20"/>
      <c r="S288" s="50"/>
      <c r="T288" s="31"/>
      <c r="U288" s="31"/>
      <c r="V288" s="31"/>
      <c r="W288" s="31"/>
      <c r="X288" s="31"/>
      <c r="Y288" s="41"/>
      <c r="Z288" s="41"/>
      <c r="AA288" s="20">
        <v>180</v>
      </c>
      <c r="AB288" s="20">
        <v>180</v>
      </c>
      <c r="AC288" s="31" t="s">
        <v>136</v>
      </c>
      <c r="AD288" s="21" t="s">
        <v>114</v>
      </c>
      <c r="AE288" s="17" t="s">
        <v>604</v>
      </c>
      <c r="AF288" s="37" t="s">
        <v>122</v>
      </c>
      <c r="AG288" s="61">
        <v>41640</v>
      </c>
      <c r="AH288" s="61">
        <v>42004</v>
      </c>
      <c r="AI288" s="43"/>
      <c r="AJ288" s="43"/>
      <c r="AK288" s="17" t="s">
        <v>393</v>
      </c>
      <c r="AL288" s="21" t="s">
        <v>123</v>
      </c>
      <c r="AM288" s="37">
        <v>876</v>
      </c>
      <c r="AN288" s="37" t="s">
        <v>124</v>
      </c>
      <c r="AO288" s="37">
        <v>1</v>
      </c>
      <c r="AP288" s="18">
        <v>91</v>
      </c>
      <c r="AQ288" s="30" t="s">
        <v>244</v>
      </c>
      <c r="AR288" s="38">
        <v>41640</v>
      </c>
      <c r="AS288" s="38">
        <v>41640</v>
      </c>
      <c r="AT288" s="38">
        <v>42004</v>
      </c>
      <c r="AU288" s="21">
        <v>2014</v>
      </c>
      <c r="AV288" s="33"/>
      <c r="AW288" s="31" t="s">
        <v>109</v>
      </c>
      <c r="AX288" s="33"/>
      <c r="AY288" s="31">
        <v>2014</v>
      </c>
      <c r="AZ288" s="33"/>
      <c r="BA288" s="17"/>
      <c r="BB288" s="45"/>
      <c r="BC288" s="47"/>
      <c r="BD288" s="31"/>
      <c r="BE288" s="31"/>
      <c r="BF288" s="31"/>
      <c r="BG288" s="31"/>
      <c r="BH288" s="45"/>
      <c r="BI288" s="40"/>
    </row>
    <row r="289" spans="1:63" ht="75">
      <c r="A289" s="31">
        <v>8</v>
      </c>
      <c r="B289" s="34">
        <v>282</v>
      </c>
      <c r="C289" s="17" t="s">
        <v>114</v>
      </c>
      <c r="D289" s="21" t="s">
        <v>144</v>
      </c>
      <c r="E289" s="17" t="s">
        <v>364</v>
      </c>
      <c r="F289" s="34" t="s">
        <v>156</v>
      </c>
      <c r="G289" s="18" t="s">
        <v>395</v>
      </c>
      <c r="H289" s="31">
        <v>1</v>
      </c>
      <c r="I289" s="17" t="s">
        <v>396</v>
      </c>
      <c r="J289" s="33"/>
      <c r="K289" s="17" t="s">
        <v>268</v>
      </c>
      <c r="L289" s="21" t="s">
        <v>386</v>
      </c>
      <c r="M289" s="21" t="s">
        <v>397</v>
      </c>
      <c r="N289" s="17" t="s">
        <v>396</v>
      </c>
      <c r="O289" s="17" t="s">
        <v>449</v>
      </c>
      <c r="P289" s="20">
        <v>110.17</v>
      </c>
      <c r="Q289" s="20">
        <v>130.00059999999999</v>
      </c>
      <c r="R289" s="20"/>
      <c r="S289" s="50"/>
      <c r="T289" s="31"/>
      <c r="U289" s="31"/>
      <c r="V289" s="31"/>
      <c r="W289" s="31"/>
      <c r="X289" s="31"/>
      <c r="Y289" s="41"/>
      <c r="Z289" s="41"/>
      <c r="AA289" s="20">
        <v>110.17</v>
      </c>
      <c r="AB289" s="20">
        <v>130.00059999999999</v>
      </c>
      <c r="AC289" s="36" t="s">
        <v>370</v>
      </c>
      <c r="AD289" s="21" t="s">
        <v>114</v>
      </c>
      <c r="AE289" s="17" t="s">
        <v>604</v>
      </c>
      <c r="AF289" s="37" t="s">
        <v>122</v>
      </c>
      <c r="AG289" s="61">
        <v>41640</v>
      </c>
      <c r="AH289" s="61">
        <v>42004</v>
      </c>
      <c r="AI289" s="43"/>
      <c r="AJ289" s="43"/>
      <c r="AK289" s="17" t="s">
        <v>396</v>
      </c>
      <c r="AL289" s="21" t="s">
        <v>123</v>
      </c>
      <c r="AM289" s="37">
        <v>876</v>
      </c>
      <c r="AN289" s="37" t="s">
        <v>124</v>
      </c>
      <c r="AO289" s="37">
        <v>1</v>
      </c>
      <c r="AP289" s="18">
        <v>90</v>
      </c>
      <c r="AQ289" s="30" t="s">
        <v>133</v>
      </c>
      <c r="AR289" s="38">
        <v>41640</v>
      </c>
      <c r="AS289" s="38">
        <v>41640</v>
      </c>
      <c r="AT289" s="38">
        <v>42004</v>
      </c>
      <c r="AU289" s="21">
        <v>2014</v>
      </c>
      <c r="AV289" s="33"/>
      <c r="AW289" s="31" t="s">
        <v>109</v>
      </c>
      <c r="AX289" s="33"/>
      <c r="AY289" s="31">
        <v>2014</v>
      </c>
      <c r="AZ289" s="33"/>
      <c r="BA289" s="17"/>
      <c r="BB289" s="45"/>
      <c r="BC289" s="47"/>
      <c r="BD289" s="31"/>
      <c r="BE289" s="31"/>
      <c r="BF289" s="31"/>
      <c r="BG289" s="31"/>
      <c r="BH289" s="45"/>
      <c r="BI289" s="40"/>
    </row>
    <row r="290" spans="1:63" ht="75">
      <c r="A290" s="31">
        <v>8</v>
      </c>
      <c r="B290" s="34">
        <v>283</v>
      </c>
      <c r="C290" s="17" t="s">
        <v>114</v>
      </c>
      <c r="D290" s="21" t="s">
        <v>144</v>
      </c>
      <c r="E290" s="17" t="s">
        <v>364</v>
      </c>
      <c r="F290" s="34" t="s">
        <v>156</v>
      </c>
      <c r="G290" s="18" t="s">
        <v>395</v>
      </c>
      <c r="H290" s="31">
        <v>1</v>
      </c>
      <c r="I290" s="17" t="s">
        <v>396</v>
      </c>
      <c r="J290" s="33"/>
      <c r="K290" s="17" t="s">
        <v>268</v>
      </c>
      <c r="L290" s="21" t="s">
        <v>386</v>
      </c>
      <c r="M290" s="21" t="s">
        <v>397</v>
      </c>
      <c r="N290" s="17" t="s">
        <v>396</v>
      </c>
      <c r="O290" s="17" t="s">
        <v>449</v>
      </c>
      <c r="P290" s="20">
        <v>147.69999999999999</v>
      </c>
      <c r="Q290" s="20">
        <v>174.28599999999997</v>
      </c>
      <c r="R290" s="20"/>
      <c r="S290" s="50"/>
      <c r="T290" s="31"/>
      <c r="U290" s="31"/>
      <c r="V290" s="31"/>
      <c r="W290" s="31"/>
      <c r="X290" s="31"/>
      <c r="Y290" s="41"/>
      <c r="Z290" s="41"/>
      <c r="AA290" s="20">
        <v>147.69999999999999</v>
      </c>
      <c r="AB290" s="20">
        <v>174.28599999999997</v>
      </c>
      <c r="AC290" s="36" t="s">
        <v>370</v>
      </c>
      <c r="AD290" s="21" t="s">
        <v>114</v>
      </c>
      <c r="AE290" s="17" t="s">
        <v>604</v>
      </c>
      <c r="AF290" s="37" t="s">
        <v>135</v>
      </c>
      <c r="AG290" s="61">
        <v>41640</v>
      </c>
      <c r="AH290" s="61">
        <v>42004</v>
      </c>
      <c r="AI290" s="43"/>
      <c r="AJ290" s="43"/>
      <c r="AK290" s="17" t="s">
        <v>396</v>
      </c>
      <c r="AL290" s="21" t="s">
        <v>123</v>
      </c>
      <c r="AM290" s="37">
        <v>876</v>
      </c>
      <c r="AN290" s="37" t="s">
        <v>124</v>
      </c>
      <c r="AO290" s="37">
        <v>1</v>
      </c>
      <c r="AP290" s="18">
        <v>90</v>
      </c>
      <c r="AQ290" s="30" t="s">
        <v>133</v>
      </c>
      <c r="AR290" s="38">
        <v>41640</v>
      </c>
      <c r="AS290" s="38">
        <v>41640</v>
      </c>
      <c r="AT290" s="38">
        <v>42004</v>
      </c>
      <c r="AU290" s="21">
        <v>2014</v>
      </c>
      <c r="AV290" s="33"/>
      <c r="AW290" s="31" t="s">
        <v>109</v>
      </c>
      <c r="AX290" s="33"/>
      <c r="AY290" s="31">
        <v>2014</v>
      </c>
      <c r="AZ290" s="33"/>
      <c r="BA290" s="17"/>
      <c r="BB290" s="45"/>
      <c r="BC290" s="47"/>
      <c r="BD290" s="31"/>
      <c r="BE290" s="31"/>
      <c r="BF290" s="31"/>
      <c r="BG290" s="31"/>
      <c r="BH290" s="45"/>
      <c r="BI290" s="40"/>
    </row>
    <row r="291" spans="1:63" ht="75">
      <c r="A291" s="31">
        <v>8</v>
      </c>
      <c r="B291" s="34">
        <v>284</v>
      </c>
      <c r="C291" s="17" t="s">
        <v>114</v>
      </c>
      <c r="D291" s="21" t="s">
        <v>144</v>
      </c>
      <c r="E291" s="17" t="s">
        <v>364</v>
      </c>
      <c r="F291" s="34" t="s">
        <v>156</v>
      </c>
      <c r="G291" s="18" t="s">
        <v>395</v>
      </c>
      <c r="H291" s="31">
        <v>1</v>
      </c>
      <c r="I291" s="17" t="s">
        <v>396</v>
      </c>
      <c r="J291" s="33"/>
      <c r="K291" s="17" t="s">
        <v>268</v>
      </c>
      <c r="L291" s="21" t="s">
        <v>386</v>
      </c>
      <c r="M291" s="21" t="s">
        <v>397</v>
      </c>
      <c r="N291" s="17" t="s">
        <v>396</v>
      </c>
      <c r="O291" s="17" t="s">
        <v>449</v>
      </c>
      <c r="P291" s="20">
        <v>100</v>
      </c>
      <c r="Q291" s="20">
        <v>118</v>
      </c>
      <c r="R291" s="20"/>
      <c r="S291" s="50"/>
      <c r="T291" s="31"/>
      <c r="U291" s="31"/>
      <c r="V291" s="31"/>
      <c r="W291" s="31"/>
      <c r="X291" s="31"/>
      <c r="Y291" s="41"/>
      <c r="Z291" s="41"/>
      <c r="AA291" s="20">
        <v>100</v>
      </c>
      <c r="AB291" s="20">
        <v>118</v>
      </c>
      <c r="AC291" s="36" t="s">
        <v>370</v>
      </c>
      <c r="AD291" s="21" t="s">
        <v>114</v>
      </c>
      <c r="AE291" s="17" t="s">
        <v>604</v>
      </c>
      <c r="AF291" s="37" t="s">
        <v>135</v>
      </c>
      <c r="AG291" s="61">
        <v>41640</v>
      </c>
      <c r="AH291" s="61">
        <v>42004</v>
      </c>
      <c r="AI291" s="43"/>
      <c r="AJ291" s="43"/>
      <c r="AK291" s="17" t="s">
        <v>396</v>
      </c>
      <c r="AL291" s="21" t="s">
        <v>123</v>
      </c>
      <c r="AM291" s="37">
        <v>876</v>
      </c>
      <c r="AN291" s="37" t="s">
        <v>124</v>
      </c>
      <c r="AO291" s="37">
        <v>1</v>
      </c>
      <c r="AP291" s="18">
        <v>90</v>
      </c>
      <c r="AQ291" s="30" t="s">
        <v>133</v>
      </c>
      <c r="AR291" s="38">
        <v>41640</v>
      </c>
      <c r="AS291" s="38">
        <v>41640</v>
      </c>
      <c r="AT291" s="38">
        <v>42004</v>
      </c>
      <c r="AU291" s="21">
        <v>2014</v>
      </c>
      <c r="AV291" s="33"/>
      <c r="AW291" s="31" t="s">
        <v>109</v>
      </c>
      <c r="AX291" s="33"/>
      <c r="AY291" s="31">
        <v>2014</v>
      </c>
      <c r="AZ291" s="33"/>
      <c r="BA291" s="17"/>
      <c r="BB291" s="45"/>
      <c r="BC291" s="47"/>
      <c r="BD291" s="31"/>
      <c r="BE291" s="31"/>
      <c r="BF291" s="31"/>
      <c r="BG291" s="31"/>
      <c r="BH291" s="45"/>
      <c r="BI291" s="40"/>
    </row>
    <row r="292" spans="1:63" ht="75">
      <c r="A292" s="31">
        <v>8</v>
      </c>
      <c r="B292" s="34">
        <v>285</v>
      </c>
      <c r="C292" s="17" t="s">
        <v>114</v>
      </c>
      <c r="D292" s="18" t="s">
        <v>137</v>
      </c>
      <c r="E292" s="17" t="s">
        <v>364</v>
      </c>
      <c r="F292" s="34" t="s">
        <v>156</v>
      </c>
      <c r="G292" s="18" t="s">
        <v>395</v>
      </c>
      <c r="H292" s="31">
        <v>1</v>
      </c>
      <c r="I292" s="17" t="s">
        <v>396</v>
      </c>
      <c r="J292" s="33"/>
      <c r="K292" s="17" t="s">
        <v>268</v>
      </c>
      <c r="L292" s="21" t="s">
        <v>386</v>
      </c>
      <c r="M292" s="21" t="s">
        <v>397</v>
      </c>
      <c r="N292" s="17" t="s">
        <v>396</v>
      </c>
      <c r="O292" s="17" t="s">
        <v>449</v>
      </c>
      <c r="P292" s="20">
        <v>135</v>
      </c>
      <c r="Q292" s="20">
        <v>159.29999999999998</v>
      </c>
      <c r="R292" s="20"/>
      <c r="S292" s="50"/>
      <c r="T292" s="31"/>
      <c r="U292" s="31"/>
      <c r="V292" s="31"/>
      <c r="W292" s="31"/>
      <c r="X292" s="31"/>
      <c r="Y292" s="41"/>
      <c r="Z292" s="41"/>
      <c r="AA292" s="20">
        <v>135</v>
      </c>
      <c r="AB292" s="20">
        <v>159.29999999999998</v>
      </c>
      <c r="AC292" s="36" t="s">
        <v>370</v>
      </c>
      <c r="AD292" s="21" t="s">
        <v>114</v>
      </c>
      <c r="AE292" s="17" t="s">
        <v>604</v>
      </c>
      <c r="AF292" s="37" t="s">
        <v>135</v>
      </c>
      <c r="AG292" s="61">
        <v>41640</v>
      </c>
      <c r="AH292" s="61">
        <v>42004</v>
      </c>
      <c r="AI292" s="43"/>
      <c r="AJ292" s="43"/>
      <c r="AK292" s="17" t="s">
        <v>396</v>
      </c>
      <c r="AL292" s="21" t="s">
        <v>123</v>
      </c>
      <c r="AM292" s="37">
        <v>876</v>
      </c>
      <c r="AN292" s="37" t="s">
        <v>124</v>
      </c>
      <c r="AO292" s="37">
        <v>1</v>
      </c>
      <c r="AP292" s="18">
        <v>91</v>
      </c>
      <c r="AQ292" s="30" t="s">
        <v>244</v>
      </c>
      <c r="AR292" s="38">
        <v>41640</v>
      </c>
      <c r="AS292" s="38">
        <v>41640</v>
      </c>
      <c r="AT292" s="38">
        <v>42004</v>
      </c>
      <c r="AU292" s="21">
        <v>2014</v>
      </c>
      <c r="AV292" s="33"/>
      <c r="AW292" s="31" t="s">
        <v>109</v>
      </c>
      <c r="AX292" s="33"/>
      <c r="AY292" s="31">
        <v>2014</v>
      </c>
      <c r="AZ292" s="33"/>
      <c r="BA292" s="17"/>
      <c r="BB292" s="45"/>
      <c r="BC292" s="47"/>
      <c r="BD292" s="31"/>
      <c r="BE292" s="31"/>
      <c r="BF292" s="31"/>
      <c r="BG292" s="31"/>
      <c r="BH292" s="45"/>
      <c r="BI292" s="40"/>
    </row>
    <row r="293" spans="1:63" ht="75">
      <c r="A293" s="31">
        <v>8</v>
      </c>
      <c r="B293" s="34">
        <v>286</v>
      </c>
      <c r="C293" s="17" t="s">
        <v>114</v>
      </c>
      <c r="D293" s="17" t="s">
        <v>709</v>
      </c>
      <c r="E293" s="17" t="s">
        <v>364</v>
      </c>
      <c r="F293" s="34" t="s">
        <v>156</v>
      </c>
      <c r="G293" s="18" t="s">
        <v>395</v>
      </c>
      <c r="H293" s="31">
        <v>1</v>
      </c>
      <c r="I293" s="17" t="s">
        <v>396</v>
      </c>
      <c r="J293" s="33"/>
      <c r="K293" s="17" t="s">
        <v>268</v>
      </c>
      <c r="L293" s="21" t="s">
        <v>386</v>
      </c>
      <c r="M293" s="21" t="s">
        <v>397</v>
      </c>
      <c r="N293" s="17" t="s">
        <v>396</v>
      </c>
      <c r="O293" s="17" t="s">
        <v>449</v>
      </c>
      <c r="P293" s="20">
        <v>316.5</v>
      </c>
      <c r="Q293" s="20">
        <v>373.46999999999997</v>
      </c>
      <c r="R293" s="20"/>
      <c r="S293" s="50"/>
      <c r="T293" s="31"/>
      <c r="U293" s="31"/>
      <c r="V293" s="31"/>
      <c r="W293" s="31"/>
      <c r="X293" s="31"/>
      <c r="Y293" s="41"/>
      <c r="Z293" s="41"/>
      <c r="AA293" s="20">
        <v>316.5</v>
      </c>
      <c r="AB293" s="20">
        <v>373.46999999999997</v>
      </c>
      <c r="AC293" s="36" t="s">
        <v>370</v>
      </c>
      <c r="AD293" s="21" t="s">
        <v>114</v>
      </c>
      <c r="AE293" s="17" t="s">
        <v>264</v>
      </c>
      <c r="AF293" s="37" t="s">
        <v>135</v>
      </c>
      <c r="AG293" s="61">
        <v>41640</v>
      </c>
      <c r="AH293" s="61">
        <v>42004</v>
      </c>
      <c r="AI293" s="43"/>
      <c r="AJ293" s="43"/>
      <c r="AK293" s="17" t="s">
        <v>396</v>
      </c>
      <c r="AL293" s="21" t="s">
        <v>123</v>
      </c>
      <c r="AM293" s="37">
        <v>876</v>
      </c>
      <c r="AN293" s="37" t="s">
        <v>124</v>
      </c>
      <c r="AO293" s="37">
        <v>1</v>
      </c>
      <c r="AP293" s="18" t="s">
        <v>139</v>
      </c>
      <c r="AQ293" s="30" t="s">
        <v>140</v>
      </c>
      <c r="AR293" s="38">
        <v>41640</v>
      </c>
      <c r="AS293" s="38">
        <v>41640</v>
      </c>
      <c r="AT293" s="38">
        <v>42004</v>
      </c>
      <c r="AU293" s="21">
        <v>2014</v>
      </c>
      <c r="AV293" s="33"/>
      <c r="AW293" s="31" t="s">
        <v>109</v>
      </c>
      <c r="AX293" s="33"/>
      <c r="AY293" s="31">
        <v>2014</v>
      </c>
      <c r="AZ293" s="33"/>
      <c r="BA293" s="17"/>
      <c r="BB293" s="45"/>
      <c r="BC293" s="47"/>
      <c r="BD293" s="31"/>
      <c r="BE293" s="31"/>
      <c r="BF293" s="31"/>
      <c r="BG293" s="31"/>
      <c r="BH293" s="45"/>
      <c r="BI293" s="40"/>
    </row>
    <row r="294" spans="1:63" ht="135">
      <c r="A294" s="31">
        <v>8</v>
      </c>
      <c r="B294" s="122">
        <v>287</v>
      </c>
      <c r="C294" s="17" t="s">
        <v>114</v>
      </c>
      <c r="D294" s="17" t="s">
        <v>709</v>
      </c>
      <c r="E294" s="17" t="s">
        <v>685</v>
      </c>
      <c r="F294" s="34" t="s">
        <v>156</v>
      </c>
      <c r="G294" s="18">
        <v>9249</v>
      </c>
      <c r="H294" s="31">
        <v>1</v>
      </c>
      <c r="I294" s="17" t="s">
        <v>398</v>
      </c>
      <c r="J294" s="33"/>
      <c r="K294" s="17" t="s">
        <v>268</v>
      </c>
      <c r="L294" s="21" t="s">
        <v>386</v>
      </c>
      <c r="M294" s="21" t="s">
        <v>399</v>
      </c>
      <c r="N294" s="17" t="s">
        <v>400</v>
      </c>
      <c r="O294" s="17" t="s">
        <v>449</v>
      </c>
      <c r="P294" s="20">
        <v>2281.5300000000002</v>
      </c>
      <c r="Q294" s="20">
        <v>2692.2</v>
      </c>
      <c r="R294" s="20"/>
      <c r="S294" s="50"/>
      <c r="T294" s="31"/>
      <c r="U294" s="31"/>
      <c r="V294" s="31"/>
      <c r="W294" s="31"/>
      <c r="X294" s="31"/>
      <c r="Y294" s="41"/>
      <c r="Z294" s="41"/>
      <c r="AA294" s="20">
        <v>2281.5300000000002</v>
      </c>
      <c r="AB294" s="20">
        <v>2692.2</v>
      </c>
      <c r="AC294" s="36" t="s">
        <v>164</v>
      </c>
      <c r="AD294" s="21" t="s">
        <v>114</v>
      </c>
      <c r="AE294" s="17" t="s">
        <v>603</v>
      </c>
      <c r="AF294" s="37" t="s">
        <v>135</v>
      </c>
      <c r="AG294" s="61">
        <v>41640</v>
      </c>
      <c r="AH294" s="61">
        <v>42004</v>
      </c>
      <c r="AI294" s="43"/>
      <c r="AJ294" s="43"/>
      <c r="AK294" s="17" t="s">
        <v>398</v>
      </c>
      <c r="AL294" s="21" t="s">
        <v>123</v>
      </c>
      <c r="AM294" s="37">
        <v>876</v>
      </c>
      <c r="AN294" s="37" t="s">
        <v>124</v>
      </c>
      <c r="AO294" s="37">
        <v>1</v>
      </c>
      <c r="AP294" s="18" t="s">
        <v>600</v>
      </c>
      <c r="AQ294" s="30" t="s">
        <v>601</v>
      </c>
      <c r="AR294" s="38">
        <v>41640</v>
      </c>
      <c r="AS294" s="38">
        <v>41640</v>
      </c>
      <c r="AT294" s="38">
        <v>42004</v>
      </c>
      <c r="AU294" s="21">
        <v>2014</v>
      </c>
      <c r="AV294" s="33"/>
      <c r="AW294" s="31" t="s">
        <v>109</v>
      </c>
      <c r="AX294" s="33"/>
      <c r="AY294" s="31">
        <v>2014</v>
      </c>
      <c r="AZ294" s="33"/>
      <c r="BA294" s="17"/>
      <c r="BB294" s="45"/>
      <c r="BC294" s="47"/>
      <c r="BD294" s="31"/>
      <c r="BE294" s="31"/>
      <c r="BF294" s="31"/>
      <c r="BG294" s="31"/>
      <c r="BH294" s="45"/>
      <c r="BI294" s="40"/>
    </row>
    <row r="295" spans="1:63" ht="135">
      <c r="A295" s="31">
        <v>8</v>
      </c>
      <c r="B295" s="122">
        <v>288</v>
      </c>
      <c r="C295" s="17" t="s">
        <v>114</v>
      </c>
      <c r="D295" s="17" t="s">
        <v>709</v>
      </c>
      <c r="E295" s="17" t="s">
        <v>685</v>
      </c>
      <c r="F295" s="34" t="s">
        <v>156</v>
      </c>
      <c r="G295" s="18">
        <v>9249</v>
      </c>
      <c r="H295" s="31">
        <v>1</v>
      </c>
      <c r="I295" s="17" t="s">
        <v>401</v>
      </c>
      <c r="J295" s="33"/>
      <c r="K295" s="17" t="s">
        <v>268</v>
      </c>
      <c r="L295" s="21" t="s">
        <v>386</v>
      </c>
      <c r="M295" s="21" t="s">
        <v>402</v>
      </c>
      <c r="N295" s="17" t="s">
        <v>403</v>
      </c>
      <c r="O295" s="17" t="s">
        <v>449</v>
      </c>
      <c r="P295" s="20">
        <v>527.5</v>
      </c>
      <c r="Q295" s="20">
        <v>622.48</v>
      </c>
      <c r="R295" s="20"/>
      <c r="S295" s="50"/>
      <c r="T295" s="31"/>
      <c r="U295" s="31"/>
      <c r="V295" s="31"/>
      <c r="W295" s="31"/>
      <c r="X295" s="31"/>
      <c r="Y295" s="41"/>
      <c r="Z295" s="41"/>
      <c r="AA295" s="20">
        <v>527.5</v>
      </c>
      <c r="AB295" s="20">
        <v>622.48</v>
      </c>
      <c r="AC295" s="36" t="s">
        <v>164</v>
      </c>
      <c r="AD295" s="21" t="s">
        <v>114</v>
      </c>
      <c r="AE295" s="17" t="s">
        <v>603</v>
      </c>
      <c r="AF295" s="37" t="s">
        <v>135</v>
      </c>
      <c r="AG295" s="61">
        <v>41640</v>
      </c>
      <c r="AH295" s="61">
        <v>42004</v>
      </c>
      <c r="AI295" s="43"/>
      <c r="AJ295" s="43"/>
      <c r="AK295" s="17" t="s">
        <v>401</v>
      </c>
      <c r="AL295" s="21" t="s">
        <v>123</v>
      </c>
      <c r="AM295" s="37">
        <v>876</v>
      </c>
      <c r="AN295" s="37" t="s">
        <v>124</v>
      </c>
      <c r="AO295" s="37">
        <v>1</v>
      </c>
      <c r="AP295" s="18" t="s">
        <v>600</v>
      </c>
      <c r="AQ295" s="30" t="s">
        <v>601</v>
      </c>
      <c r="AR295" s="38">
        <v>41640</v>
      </c>
      <c r="AS295" s="38">
        <v>41640</v>
      </c>
      <c r="AT295" s="38">
        <v>42004</v>
      </c>
      <c r="AU295" s="21">
        <v>2014</v>
      </c>
      <c r="AV295" s="33"/>
      <c r="AW295" s="31" t="s">
        <v>109</v>
      </c>
      <c r="AX295" s="33"/>
      <c r="AY295" s="31">
        <v>2014</v>
      </c>
      <c r="AZ295" s="33"/>
      <c r="BA295" s="17"/>
      <c r="BB295" s="45"/>
      <c r="BC295" s="47"/>
      <c r="BD295" s="31"/>
      <c r="BE295" s="31"/>
      <c r="BF295" s="31"/>
      <c r="BG295" s="31"/>
      <c r="BH295" s="45"/>
      <c r="BI295" s="40"/>
    </row>
    <row r="296" spans="1:63" ht="75">
      <c r="A296" s="31">
        <v>8</v>
      </c>
      <c r="B296" s="34">
        <v>289</v>
      </c>
      <c r="C296" s="17" t="s">
        <v>114</v>
      </c>
      <c r="D296" s="18" t="s">
        <v>137</v>
      </c>
      <c r="E296" s="17" t="s">
        <v>364</v>
      </c>
      <c r="F296" s="34" t="s">
        <v>156</v>
      </c>
      <c r="G296" s="18" t="s">
        <v>365</v>
      </c>
      <c r="H296" s="31">
        <v>1</v>
      </c>
      <c r="I296" s="17" t="s">
        <v>366</v>
      </c>
      <c r="J296" s="33"/>
      <c r="K296" s="17" t="s">
        <v>367</v>
      </c>
      <c r="L296" s="21" t="s">
        <v>160</v>
      </c>
      <c r="M296" s="21" t="s">
        <v>368</v>
      </c>
      <c r="N296" s="17" t="s">
        <v>369</v>
      </c>
      <c r="O296" s="17" t="s">
        <v>449</v>
      </c>
      <c r="P296" s="20">
        <v>600</v>
      </c>
      <c r="Q296" s="20">
        <v>708</v>
      </c>
      <c r="R296" s="20"/>
      <c r="S296" s="50"/>
      <c r="T296" s="31"/>
      <c r="U296" s="31"/>
      <c r="V296" s="31"/>
      <c r="W296" s="31"/>
      <c r="X296" s="31"/>
      <c r="Y296" s="41"/>
      <c r="Z296" s="41"/>
      <c r="AA296" s="20">
        <v>600</v>
      </c>
      <c r="AB296" s="20">
        <v>708</v>
      </c>
      <c r="AC296" s="36" t="s">
        <v>370</v>
      </c>
      <c r="AD296" s="21" t="s">
        <v>114</v>
      </c>
      <c r="AE296" s="17" t="s">
        <v>604</v>
      </c>
      <c r="AF296" s="37" t="s">
        <v>122</v>
      </c>
      <c r="AG296" s="61">
        <v>41640</v>
      </c>
      <c r="AH296" s="61">
        <v>42004</v>
      </c>
      <c r="AI296" s="43"/>
      <c r="AJ296" s="43"/>
      <c r="AK296" s="17" t="s">
        <v>366</v>
      </c>
      <c r="AL296" s="21" t="s">
        <v>123</v>
      </c>
      <c r="AM296" s="37">
        <v>876</v>
      </c>
      <c r="AN296" s="37" t="s">
        <v>124</v>
      </c>
      <c r="AO296" s="37">
        <v>1</v>
      </c>
      <c r="AP296" s="18">
        <v>91</v>
      </c>
      <c r="AQ296" s="30" t="s">
        <v>244</v>
      </c>
      <c r="AR296" s="38">
        <v>41640</v>
      </c>
      <c r="AS296" s="38">
        <v>41640</v>
      </c>
      <c r="AT296" s="38">
        <v>42004</v>
      </c>
      <c r="AU296" s="21">
        <v>2014</v>
      </c>
      <c r="AV296" s="33"/>
      <c r="AW296" s="31" t="s">
        <v>109</v>
      </c>
      <c r="AX296" s="33"/>
      <c r="AY296" s="31">
        <v>2014</v>
      </c>
      <c r="AZ296" s="33"/>
      <c r="BA296" s="17"/>
      <c r="BB296" s="45"/>
      <c r="BC296" s="47"/>
      <c r="BD296" s="31"/>
      <c r="BE296" s="31"/>
      <c r="BF296" s="31"/>
      <c r="BG296" s="31"/>
      <c r="BH296" s="45"/>
      <c r="BI296" s="40"/>
    </row>
    <row r="297" spans="1:63" ht="75">
      <c r="A297" s="31">
        <v>8</v>
      </c>
      <c r="B297" s="34">
        <v>290</v>
      </c>
      <c r="C297" s="17" t="s">
        <v>114</v>
      </c>
      <c r="D297" s="18" t="s">
        <v>137</v>
      </c>
      <c r="E297" s="17" t="s">
        <v>364</v>
      </c>
      <c r="F297" s="34" t="s">
        <v>156</v>
      </c>
      <c r="G297" s="18" t="s">
        <v>375</v>
      </c>
      <c r="H297" s="31">
        <v>1</v>
      </c>
      <c r="I297" s="17" t="s">
        <v>376</v>
      </c>
      <c r="J297" s="33"/>
      <c r="K297" s="17" t="s">
        <v>367</v>
      </c>
      <c r="L297" s="21" t="s">
        <v>160</v>
      </c>
      <c r="M297" s="21" t="s">
        <v>377</v>
      </c>
      <c r="N297" s="17" t="s">
        <v>378</v>
      </c>
      <c r="O297" s="17" t="s">
        <v>449</v>
      </c>
      <c r="P297" s="20">
        <v>500</v>
      </c>
      <c r="Q297" s="20">
        <f t="shared" ref="Q297:Q303" si="44">P297*1.18</f>
        <v>590</v>
      </c>
      <c r="R297" s="20"/>
      <c r="S297" s="50"/>
      <c r="T297" s="31"/>
      <c r="U297" s="31"/>
      <c r="V297" s="31"/>
      <c r="W297" s="31"/>
      <c r="X297" s="31"/>
      <c r="Y297" s="41"/>
      <c r="Z297" s="41"/>
      <c r="AA297" s="41">
        <f>P297</f>
        <v>500</v>
      </c>
      <c r="AB297" s="41">
        <f>Q297</f>
        <v>590</v>
      </c>
      <c r="AC297" s="36" t="s">
        <v>370</v>
      </c>
      <c r="AD297" s="21" t="s">
        <v>114</v>
      </c>
      <c r="AE297" s="17" t="s">
        <v>604</v>
      </c>
      <c r="AF297" s="37" t="s">
        <v>122</v>
      </c>
      <c r="AG297" s="61">
        <v>41640</v>
      </c>
      <c r="AH297" s="61">
        <v>42004</v>
      </c>
      <c r="AI297" s="43"/>
      <c r="AJ297" s="43"/>
      <c r="AK297" s="17" t="s">
        <v>376</v>
      </c>
      <c r="AL297" s="21" t="s">
        <v>123</v>
      </c>
      <c r="AM297" s="37">
        <v>876</v>
      </c>
      <c r="AN297" s="37" t="s">
        <v>124</v>
      </c>
      <c r="AO297" s="37">
        <v>1</v>
      </c>
      <c r="AP297" s="18">
        <v>91</v>
      </c>
      <c r="AQ297" s="30" t="s">
        <v>244</v>
      </c>
      <c r="AR297" s="38">
        <v>41640</v>
      </c>
      <c r="AS297" s="38">
        <v>41640</v>
      </c>
      <c r="AT297" s="38">
        <v>42004</v>
      </c>
      <c r="AU297" s="21">
        <v>2014</v>
      </c>
      <c r="AV297" s="33"/>
      <c r="AW297" s="31" t="s">
        <v>109</v>
      </c>
      <c r="AX297" s="33"/>
      <c r="AY297" s="31">
        <v>2014</v>
      </c>
      <c r="AZ297" s="33"/>
      <c r="BA297" s="17"/>
      <c r="BB297" s="45"/>
      <c r="BC297" s="47"/>
      <c r="BD297" s="31"/>
      <c r="BE297" s="31"/>
      <c r="BF297" s="31"/>
      <c r="BG297" s="31"/>
      <c r="BH297" s="45"/>
      <c r="BI297" s="40"/>
    </row>
    <row r="298" spans="1:63" ht="75">
      <c r="A298" s="31">
        <v>8</v>
      </c>
      <c r="B298" s="34">
        <v>291</v>
      </c>
      <c r="C298" s="17" t="s">
        <v>114</v>
      </c>
      <c r="D298" s="18" t="s">
        <v>137</v>
      </c>
      <c r="E298" s="17" t="s">
        <v>364</v>
      </c>
      <c r="F298" s="34" t="s">
        <v>156</v>
      </c>
      <c r="G298" s="18" t="s">
        <v>375</v>
      </c>
      <c r="H298" s="31">
        <v>1</v>
      </c>
      <c r="I298" s="17" t="s">
        <v>391</v>
      </c>
      <c r="J298" s="33"/>
      <c r="K298" s="17" t="s">
        <v>367</v>
      </c>
      <c r="L298" s="21" t="s">
        <v>160</v>
      </c>
      <c r="M298" s="21" t="s">
        <v>392</v>
      </c>
      <c r="N298" s="17" t="s">
        <v>391</v>
      </c>
      <c r="O298" s="17" t="s">
        <v>449</v>
      </c>
      <c r="P298" s="20">
        <v>250</v>
      </c>
      <c r="Q298" s="20">
        <f t="shared" si="44"/>
        <v>295</v>
      </c>
      <c r="R298" s="20"/>
      <c r="S298" s="50"/>
      <c r="T298" s="31"/>
      <c r="U298" s="31"/>
      <c r="V298" s="31"/>
      <c r="W298" s="31"/>
      <c r="X298" s="31"/>
      <c r="Y298" s="41"/>
      <c r="Z298" s="41"/>
      <c r="AA298" s="41">
        <f>P298</f>
        <v>250</v>
      </c>
      <c r="AB298" s="41">
        <f>Q298</f>
        <v>295</v>
      </c>
      <c r="AC298" s="36" t="s">
        <v>370</v>
      </c>
      <c r="AD298" s="21" t="s">
        <v>114</v>
      </c>
      <c r="AE298" s="17" t="s">
        <v>604</v>
      </c>
      <c r="AF298" s="37" t="s">
        <v>122</v>
      </c>
      <c r="AG298" s="61">
        <v>41640</v>
      </c>
      <c r="AH298" s="61">
        <v>42004</v>
      </c>
      <c r="AI298" s="43"/>
      <c r="AJ298" s="43"/>
      <c r="AK298" s="17" t="s">
        <v>391</v>
      </c>
      <c r="AL298" s="21" t="s">
        <v>123</v>
      </c>
      <c r="AM298" s="37">
        <v>876</v>
      </c>
      <c r="AN298" s="37" t="s">
        <v>124</v>
      </c>
      <c r="AO298" s="37">
        <v>1</v>
      </c>
      <c r="AP298" s="18">
        <v>91</v>
      </c>
      <c r="AQ298" s="30" t="s">
        <v>244</v>
      </c>
      <c r="AR298" s="38">
        <v>41640</v>
      </c>
      <c r="AS298" s="38">
        <v>41640</v>
      </c>
      <c r="AT298" s="38">
        <v>42004</v>
      </c>
      <c r="AU298" s="21">
        <v>2014</v>
      </c>
      <c r="AV298" s="33"/>
      <c r="AW298" s="31" t="s">
        <v>109</v>
      </c>
      <c r="AX298" s="33"/>
      <c r="AY298" s="31">
        <v>2014</v>
      </c>
      <c r="AZ298" s="33"/>
      <c r="BA298" s="17"/>
      <c r="BB298" s="45"/>
      <c r="BC298" s="47"/>
      <c r="BD298" s="31"/>
      <c r="BE298" s="31"/>
      <c r="BF298" s="31"/>
      <c r="BG298" s="31"/>
      <c r="BH298" s="45"/>
      <c r="BI298" s="40"/>
    </row>
    <row r="299" spans="1:63" ht="75">
      <c r="A299" s="31">
        <v>8</v>
      </c>
      <c r="B299" s="34">
        <v>292</v>
      </c>
      <c r="C299" s="17" t="s">
        <v>114</v>
      </c>
      <c r="D299" s="18" t="s">
        <v>145</v>
      </c>
      <c r="E299" s="17" t="s">
        <v>364</v>
      </c>
      <c r="F299" s="34" t="s">
        <v>156</v>
      </c>
      <c r="G299" s="18" t="s">
        <v>365</v>
      </c>
      <c r="H299" s="31">
        <v>1</v>
      </c>
      <c r="I299" s="17" t="s">
        <v>366</v>
      </c>
      <c r="J299" s="33"/>
      <c r="K299" s="17" t="s">
        <v>367</v>
      </c>
      <c r="L299" s="21" t="s">
        <v>160</v>
      </c>
      <c r="M299" s="21" t="s">
        <v>368</v>
      </c>
      <c r="N299" s="17" t="s">
        <v>369</v>
      </c>
      <c r="O299" s="17" t="s">
        <v>449</v>
      </c>
      <c r="P299" s="20">
        <v>200</v>
      </c>
      <c r="Q299" s="20">
        <v>236</v>
      </c>
      <c r="R299" s="20"/>
      <c r="S299" s="50"/>
      <c r="T299" s="31"/>
      <c r="U299" s="31"/>
      <c r="V299" s="31"/>
      <c r="W299" s="31"/>
      <c r="X299" s="31"/>
      <c r="Y299" s="41"/>
      <c r="Z299" s="41"/>
      <c r="AA299" s="20">
        <v>200</v>
      </c>
      <c r="AB299" s="20">
        <v>236</v>
      </c>
      <c r="AC299" s="36" t="s">
        <v>370</v>
      </c>
      <c r="AD299" s="21" t="s">
        <v>114</v>
      </c>
      <c r="AE299" s="17" t="s">
        <v>604</v>
      </c>
      <c r="AF299" s="37" t="s">
        <v>122</v>
      </c>
      <c r="AG299" s="61">
        <v>41640</v>
      </c>
      <c r="AH299" s="61">
        <v>42004</v>
      </c>
      <c r="AI299" s="43"/>
      <c r="AJ299" s="43"/>
      <c r="AK299" s="17" t="s">
        <v>366</v>
      </c>
      <c r="AL299" s="21" t="s">
        <v>123</v>
      </c>
      <c r="AM299" s="37">
        <v>876</v>
      </c>
      <c r="AN299" s="37" t="s">
        <v>124</v>
      </c>
      <c r="AO299" s="37">
        <v>1</v>
      </c>
      <c r="AP299" s="18" t="s">
        <v>139</v>
      </c>
      <c r="AQ299" s="30" t="s">
        <v>140</v>
      </c>
      <c r="AR299" s="38">
        <v>41640</v>
      </c>
      <c r="AS299" s="38">
        <v>41640</v>
      </c>
      <c r="AT299" s="38">
        <v>42004</v>
      </c>
      <c r="AU299" s="21">
        <v>2014</v>
      </c>
      <c r="AV299" s="54"/>
      <c r="AW299" s="31" t="s">
        <v>109</v>
      </c>
      <c r="AX299" s="33"/>
      <c r="AY299" s="31">
        <v>2014</v>
      </c>
      <c r="AZ299" s="33"/>
      <c r="BA299" s="31"/>
      <c r="BB299" s="31"/>
      <c r="BC299" s="31"/>
      <c r="BD299" s="33"/>
      <c r="BE299" s="33"/>
      <c r="BF299" s="33"/>
      <c r="BG299" s="33"/>
      <c r="BH299" s="33"/>
      <c r="BI299" s="33"/>
      <c r="BJ299" s="33"/>
      <c r="BK299" s="33"/>
    </row>
    <row r="300" spans="1:63" ht="75">
      <c r="A300" s="31">
        <v>8</v>
      </c>
      <c r="B300" s="34">
        <v>293</v>
      </c>
      <c r="C300" s="17" t="s">
        <v>114</v>
      </c>
      <c r="D300" s="17" t="s">
        <v>709</v>
      </c>
      <c r="E300" s="17" t="s">
        <v>364</v>
      </c>
      <c r="F300" s="34" t="s">
        <v>156</v>
      </c>
      <c r="G300" s="18" t="s">
        <v>375</v>
      </c>
      <c r="H300" s="31">
        <v>1</v>
      </c>
      <c r="I300" s="17" t="s">
        <v>376</v>
      </c>
      <c r="J300" s="33"/>
      <c r="K300" s="17" t="s">
        <v>367</v>
      </c>
      <c r="L300" s="21" t="s">
        <v>160</v>
      </c>
      <c r="M300" s="21" t="s">
        <v>377</v>
      </c>
      <c r="N300" s="17" t="s">
        <v>378</v>
      </c>
      <c r="O300" s="17" t="s">
        <v>449</v>
      </c>
      <c r="P300" s="20">
        <v>3277.11</v>
      </c>
      <c r="Q300" s="20">
        <f t="shared" si="44"/>
        <v>3866.9897999999998</v>
      </c>
      <c r="R300" s="20"/>
      <c r="S300" s="50"/>
      <c r="T300" s="31"/>
      <c r="U300" s="31"/>
      <c r="V300" s="31"/>
      <c r="W300" s="31"/>
      <c r="X300" s="31"/>
      <c r="Y300" s="41"/>
      <c r="Z300" s="41"/>
      <c r="AA300" s="41">
        <f t="shared" ref="AA300:AB303" si="45">P300</f>
        <v>3277.11</v>
      </c>
      <c r="AB300" s="41">
        <f t="shared" si="45"/>
        <v>3866.9897999999998</v>
      </c>
      <c r="AC300" s="36" t="s">
        <v>370</v>
      </c>
      <c r="AD300" s="21" t="s">
        <v>114</v>
      </c>
      <c r="AE300" s="17" t="s">
        <v>264</v>
      </c>
      <c r="AF300" s="37" t="s">
        <v>122</v>
      </c>
      <c r="AG300" s="61">
        <v>41640</v>
      </c>
      <c r="AH300" s="61">
        <v>42004</v>
      </c>
      <c r="AI300" s="43"/>
      <c r="AJ300" s="43"/>
      <c r="AK300" s="17" t="s">
        <v>376</v>
      </c>
      <c r="AL300" s="21" t="s">
        <v>123</v>
      </c>
      <c r="AM300" s="37">
        <v>876</v>
      </c>
      <c r="AN300" s="37" t="s">
        <v>124</v>
      </c>
      <c r="AO300" s="37">
        <v>1</v>
      </c>
      <c r="AP300" s="18" t="s">
        <v>139</v>
      </c>
      <c r="AQ300" s="30" t="s">
        <v>140</v>
      </c>
      <c r="AR300" s="38">
        <v>41640</v>
      </c>
      <c r="AS300" s="38">
        <v>41640</v>
      </c>
      <c r="AT300" s="38">
        <v>42004</v>
      </c>
      <c r="AU300" s="21">
        <v>2014</v>
      </c>
      <c r="AV300" s="54"/>
      <c r="AW300" s="31" t="s">
        <v>109</v>
      </c>
      <c r="AX300" s="33"/>
      <c r="AY300" s="31">
        <v>2014</v>
      </c>
      <c r="AZ300" s="33"/>
      <c r="BA300" s="31"/>
      <c r="BB300" s="31"/>
      <c r="BC300" s="31"/>
      <c r="BD300" s="33"/>
      <c r="BE300" s="33"/>
      <c r="BF300" s="33"/>
      <c r="BG300" s="33"/>
      <c r="BH300" s="33"/>
      <c r="BI300" s="33"/>
      <c r="BJ300" s="33"/>
      <c r="BK300" s="33"/>
    </row>
    <row r="301" spans="1:63" ht="75">
      <c r="A301" s="31">
        <v>8</v>
      </c>
      <c r="B301" s="34">
        <v>294</v>
      </c>
      <c r="C301" s="17" t="s">
        <v>114</v>
      </c>
      <c r="D301" s="17" t="s">
        <v>709</v>
      </c>
      <c r="E301" s="17" t="s">
        <v>364</v>
      </c>
      <c r="F301" s="34" t="s">
        <v>156</v>
      </c>
      <c r="G301" s="18" t="s">
        <v>379</v>
      </c>
      <c r="H301" s="31">
        <v>1</v>
      </c>
      <c r="I301" s="17" t="s">
        <v>380</v>
      </c>
      <c r="J301" s="33"/>
      <c r="K301" s="17" t="s">
        <v>367</v>
      </c>
      <c r="L301" s="21" t="s">
        <v>160</v>
      </c>
      <c r="M301" s="21" t="s">
        <v>381</v>
      </c>
      <c r="N301" s="17" t="s">
        <v>382</v>
      </c>
      <c r="O301" s="17" t="s">
        <v>449</v>
      </c>
      <c r="P301" s="20">
        <v>1055</v>
      </c>
      <c r="Q301" s="20">
        <f t="shared" si="44"/>
        <v>1244.8999999999999</v>
      </c>
      <c r="R301" s="20"/>
      <c r="S301" s="50"/>
      <c r="T301" s="31"/>
      <c r="U301" s="31"/>
      <c r="V301" s="31"/>
      <c r="W301" s="31"/>
      <c r="X301" s="31"/>
      <c r="Y301" s="41"/>
      <c r="Z301" s="41"/>
      <c r="AA301" s="41">
        <f t="shared" si="45"/>
        <v>1055</v>
      </c>
      <c r="AB301" s="41">
        <f t="shared" si="45"/>
        <v>1244.8999999999999</v>
      </c>
      <c r="AC301" s="36" t="s">
        <v>370</v>
      </c>
      <c r="AD301" s="21" t="s">
        <v>114</v>
      </c>
      <c r="AE301" s="17" t="s">
        <v>264</v>
      </c>
      <c r="AF301" s="37" t="s">
        <v>122</v>
      </c>
      <c r="AG301" s="61">
        <v>41640</v>
      </c>
      <c r="AH301" s="61">
        <v>42004</v>
      </c>
      <c r="AI301" s="43"/>
      <c r="AJ301" s="43"/>
      <c r="AK301" s="17" t="s">
        <v>380</v>
      </c>
      <c r="AL301" s="21" t="s">
        <v>123</v>
      </c>
      <c r="AM301" s="37">
        <v>876</v>
      </c>
      <c r="AN301" s="37" t="s">
        <v>124</v>
      </c>
      <c r="AO301" s="37">
        <v>1</v>
      </c>
      <c r="AP301" s="18" t="s">
        <v>139</v>
      </c>
      <c r="AQ301" s="30" t="s">
        <v>140</v>
      </c>
      <c r="AR301" s="38">
        <v>41640</v>
      </c>
      <c r="AS301" s="38">
        <v>41640</v>
      </c>
      <c r="AT301" s="38">
        <v>42004</v>
      </c>
      <c r="AU301" s="21">
        <v>2014</v>
      </c>
      <c r="AV301" s="33"/>
      <c r="AW301" s="31" t="s">
        <v>109</v>
      </c>
      <c r="AX301" s="33"/>
      <c r="AY301" s="31">
        <v>2014</v>
      </c>
      <c r="AZ301" s="33"/>
      <c r="BA301" s="17"/>
      <c r="BB301" s="45"/>
      <c r="BC301" s="47"/>
      <c r="BD301" s="31"/>
      <c r="BE301" s="31"/>
      <c r="BF301" s="31"/>
      <c r="BG301" s="31"/>
      <c r="BH301" s="45"/>
      <c r="BI301" s="40"/>
    </row>
    <row r="302" spans="1:63" ht="75">
      <c r="A302" s="31">
        <v>8</v>
      </c>
      <c r="B302" s="34">
        <v>295</v>
      </c>
      <c r="C302" s="17" t="s">
        <v>114</v>
      </c>
      <c r="D302" s="17" t="s">
        <v>709</v>
      </c>
      <c r="E302" s="17" t="s">
        <v>364</v>
      </c>
      <c r="F302" s="34" t="s">
        <v>156</v>
      </c>
      <c r="G302" s="18" t="s">
        <v>375</v>
      </c>
      <c r="H302" s="31">
        <v>1</v>
      </c>
      <c r="I302" s="17" t="s">
        <v>391</v>
      </c>
      <c r="J302" s="33"/>
      <c r="K302" s="17" t="s">
        <v>367</v>
      </c>
      <c r="L302" s="21" t="s">
        <v>160</v>
      </c>
      <c r="M302" s="21" t="s">
        <v>392</v>
      </c>
      <c r="N302" s="17" t="s">
        <v>391</v>
      </c>
      <c r="O302" s="17" t="s">
        <v>449</v>
      </c>
      <c r="P302" s="20">
        <v>5275</v>
      </c>
      <c r="Q302" s="20">
        <f t="shared" si="44"/>
        <v>6224.5</v>
      </c>
      <c r="R302" s="20"/>
      <c r="S302" s="50"/>
      <c r="T302" s="31"/>
      <c r="U302" s="31"/>
      <c r="V302" s="31"/>
      <c r="W302" s="31"/>
      <c r="X302" s="31"/>
      <c r="Y302" s="41"/>
      <c r="Z302" s="41"/>
      <c r="AA302" s="41">
        <f t="shared" si="45"/>
        <v>5275</v>
      </c>
      <c r="AB302" s="41">
        <f t="shared" si="45"/>
        <v>6224.5</v>
      </c>
      <c r="AC302" s="31" t="s">
        <v>121</v>
      </c>
      <c r="AD302" s="21" t="s">
        <v>114</v>
      </c>
      <c r="AE302" s="17" t="s">
        <v>264</v>
      </c>
      <c r="AF302" s="37" t="s">
        <v>122</v>
      </c>
      <c r="AG302" s="61">
        <v>41640</v>
      </c>
      <c r="AH302" s="61">
        <v>42004</v>
      </c>
      <c r="AI302" s="43"/>
      <c r="AJ302" s="43"/>
      <c r="AK302" s="17" t="s">
        <v>391</v>
      </c>
      <c r="AL302" s="21" t="s">
        <v>123</v>
      </c>
      <c r="AM302" s="37">
        <v>876</v>
      </c>
      <c r="AN302" s="37" t="s">
        <v>124</v>
      </c>
      <c r="AO302" s="37">
        <v>1</v>
      </c>
      <c r="AP302" s="18" t="s">
        <v>139</v>
      </c>
      <c r="AQ302" s="30" t="s">
        <v>140</v>
      </c>
      <c r="AR302" s="38">
        <v>41640</v>
      </c>
      <c r="AS302" s="38">
        <v>41640</v>
      </c>
      <c r="AT302" s="38">
        <v>42004</v>
      </c>
      <c r="AU302" s="21">
        <v>2014</v>
      </c>
      <c r="AV302" s="33"/>
      <c r="AW302" s="31" t="s">
        <v>109</v>
      </c>
      <c r="AX302" s="33"/>
      <c r="AY302" s="31">
        <v>2014</v>
      </c>
      <c r="AZ302" s="33"/>
      <c r="BA302" s="17"/>
      <c r="BB302" s="45"/>
      <c r="BC302" s="47"/>
      <c r="BD302" s="31"/>
      <c r="BE302" s="31"/>
      <c r="BF302" s="31"/>
      <c r="BG302" s="31"/>
      <c r="BH302" s="45"/>
      <c r="BI302" s="40"/>
    </row>
    <row r="303" spans="1:63" ht="90">
      <c r="A303" s="31">
        <v>8</v>
      </c>
      <c r="B303" s="34">
        <v>296</v>
      </c>
      <c r="C303" s="17" t="s">
        <v>114</v>
      </c>
      <c r="D303" s="17" t="s">
        <v>709</v>
      </c>
      <c r="E303" s="17" t="s">
        <v>364</v>
      </c>
      <c r="F303" s="34" t="s">
        <v>156</v>
      </c>
      <c r="G303" s="18" t="s">
        <v>379</v>
      </c>
      <c r="H303" s="31">
        <v>1</v>
      </c>
      <c r="I303" s="17" t="s">
        <v>404</v>
      </c>
      <c r="J303" s="33"/>
      <c r="K303" s="17" t="s">
        <v>367</v>
      </c>
      <c r="L303" s="21" t="s">
        <v>160</v>
      </c>
      <c r="M303" s="21" t="s">
        <v>405</v>
      </c>
      <c r="N303" s="17" t="s">
        <v>404</v>
      </c>
      <c r="O303" s="17" t="s">
        <v>449</v>
      </c>
      <c r="P303" s="20">
        <v>1000</v>
      </c>
      <c r="Q303" s="20">
        <f t="shared" si="44"/>
        <v>1180</v>
      </c>
      <c r="R303" s="20"/>
      <c r="S303" s="50"/>
      <c r="T303" s="31"/>
      <c r="U303" s="31"/>
      <c r="V303" s="31"/>
      <c r="W303" s="31"/>
      <c r="X303" s="31"/>
      <c r="Y303" s="41"/>
      <c r="Z303" s="41"/>
      <c r="AA303" s="41">
        <f t="shared" si="45"/>
        <v>1000</v>
      </c>
      <c r="AB303" s="41">
        <f t="shared" si="45"/>
        <v>1180</v>
      </c>
      <c r="AC303" s="36" t="s">
        <v>370</v>
      </c>
      <c r="AD303" s="21" t="s">
        <v>114</v>
      </c>
      <c r="AE303" s="17" t="s">
        <v>604</v>
      </c>
      <c r="AF303" s="37" t="s">
        <v>122</v>
      </c>
      <c r="AG303" s="61">
        <v>41640</v>
      </c>
      <c r="AH303" s="61">
        <v>42004</v>
      </c>
      <c r="AI303" s="43"/>
      <c r="AJ303" s="43"/>
      <c r="AK303" s="17" t="s">
        <v>404</v>
      </c>
      <c r="AL303" s="21" t="s">
        <v>123</v>
      </c>
      <c r="AM303" s="37">
        <v>876</v>
      </c>
      <c r="AN303" s="37" t="s">
        <v>124</v>
      </c>
      <c r="AO303" s="37">
        <v>1</v>
      </c>
      <c r="AP303" s="18" t="s">
        <v>139</v>
      </c>
      <c r="AQ303" s="30" t="s">
        <v>140</v>
      </c>
      <c r="AR303" s="38">
        <v>41640</v>
      </c>
      <c r="AS303" s="38">
        <v>41640</v>
      </c>
      <c r="AT303" s="38">
        <v>42004</v>
      </c>
      <c r="AU303" s="21">
        <v>2014</v>
      </c>
      <c r="AV303" s="33"/>
      <c r="AW303" s="31" t="s">
        <v>109</v>
      </c>
      <c r="AX303" s="33"/>
      <c r="AY303" s="31">
        <v>2014</v>
      </c>
      <c r="AZ303" s="33"/>
      <c r="BA303" s="17"/>
      <c r="BB303" s="45"/>
      <c r="BC303" s="47"/>
      <c r="BD303" s="31"/>
      <c r="BE303" s="31"/>
      <c r="BF303" s="31"/>
      <c r="BG303" s="31"/>
      <c r="BH303" s="45"/>
      <c r="BI303" s="40"/>
    </row>
    <row r="304" spans="1:63" ht="90">
      <c r="A304" s="31">
        <v>8</v>
      </c>
      <c r="B304" s="34">
        <v>297</v>
      </c>
      <c r="C304" s="17" t="s">
        <v>114</v>
      </c>
      <c r="D304" s="17" t="s">
        <v>709</v>
      </c>
      <c r="E304" s="17" t="s">
        <v>364</v>
      </c>
      <c r="F304" s="34" t="s">
        <v>156</v>
      </c>
      <c r="G304" s="18" t="s">
        <v>379</v>
      </c>
      <c r="H304" s="31">
        <v>1</v>
      </c>
      <c r="I304" s="17" t="s">
        <v>404</v>
      </c>
      <c r="J304" s="33"/>
      <c r="K304" s="17" t="s">
        <v>367</v>
      </c>
      <c r="L304" s="21" t="s">
        <v>160</v>
      </c>
      <c r="M304" s="21" t="s">
        <v>405</v>
      </c>
      <c r="N304" s="17" t="s">
        <v>404</v>
      </c>
      <c r="O304" s="17" t="s">
        <v>449</v>
      </c>
      <c r="P304" s="20">
        <v>1055</v>
      </c>
      <c r="Q304" s="20">
        <f>P304*1.18</f>
        <v>1244.8999999999999</v>
      </c>
      <c r="R304" s="20"/>
      <c r="S304" s="50"/>
      <c r="T304" s="31"/>
      <c r="U304" s="31"/>
      <c r="V304" s="31"/>
      <c r="W304" s="31"/>
      <c r="X304" s="31"/>
      <c r="Y304" s="41"/>
      <c r="Z304" s="41"/>
      <c r="AA304" s="20">
        <v>1055</v>
      </c>
      <c r="AB304" s="20">
        <v>1244</v>
      </c>
      <c r="AC304" s="36" t="s">
        <v>370</v>
      </c>
      <c r="AD304" s="21" t="s">
        <v>114</v>
      </c>
      <c r="AE304" s="17" t="s">
        <v>264</v>
      </c>
      <c r="AF304" s="37" t="s">
        <v>122</v>
      </c>
      <c r="AG304" s="61">
        <v>41640</v>
      </c>
      <c r="AH304" s="61">
        <v>42004</v>
      </c>
      <c r="AI304" s="43"/>
      <c r="AJ304" s="43"/>
      <c r="AK304" s="17" t="s">
        <v>404</v>
      </c>
      <c r="AL304" s="21" t="s">
        <v>123</v>
      </c>
      <c r="AM304" s="37">
        <v>876</v>
      </c>
      <c r="AN304" s="37" t="s">
        <v>124</v>
      </c>
      <c r="AO304" s="37">
        <v>1</v>
      </c>
      <c r="AP304" s="55" t="s">
        <v>139</v>
      </c>
      <c r="AQ304" s="21" t="s">
        <v>140</v>
      </c>
      <c r="AR304" s="38">
        <v>41640</v>
      </c>
      <c r="AS304" s="38">
        <v>41640</v>
      </c>
      <c r="AT304" s="38">
        <v>42004</v>
      </c>
      <c r="AU304" s="21">
        <v>2014</v>
      </c>
      <c r="AV304" s="33"/>
      <c r="AW304" s="31" t="s">
        <v>109</v>
      </c>
      <c r="AX304" s="33"/>
      <c r="AY304" s="31">
        <v>2014</v>
      </c>
      <c r="AZ304" s="33"/>
      <c r="BA304" s="17"/>
      <c r="BB304" s="45"/>
      <c r="BC304" s="47"/>
      <c r="BD304" s="31"/>
      <c r="BE304" s="31"/>
      <c r="BF304" s="31"/>
      <c r="BG304" s="31"/>
      <c r="BH304" s="45"/>
      <c r="BI304" s="40"/>
    </row>
    <row r="305" spans="1:62" ht="75">
      <c r="A305" s="31">
        <v>8</v>
      </c>
      <c r="B305" s="122">
        <v>298</v>
      </c>
      <c r="C305" s="17" t="s">
        <v>114</v>
      </c>
      <c r="D305" s="17" t="s">
        <v>709</v>
      </c>
      <c r="E305" s="17" t="s">
        <v>685</v>
      </c>
      <c r="F305" s="34" t="s">
        <v>156</v>
      </c>
      <c r="G305" s="18">
        <v>9249</v>
      </c>
      <c r="H305" s="31">
        <v>1</v>
      </c>
      <c r="I305" s="17" t="s">
        <v>620</v>
      </c>
      <c r="J305" s="33"/>
      <c r="K305" s="17" t="s">
        <v>268</v>
      </c>
      <c r="L305" s="21" t="s">
        <v>386</v>
      </c>
      <c r="M305" s="21" t="s">
        <v>406</v>
      </c>
      <c r="N305" s="17" t="s">
        <v>407</v>
      </c>
      <c r="O305" s="17" t="s">
        <v>449</v>
      </c>
      <c r="P305" s="20">
        <v>5981.85</v>
      </c>
      <c r="Q305" s="20">
        <v>7058.5</v>
      </c>
      <c r="R305" s="20"/>
      <c r="S305" s="50"/>
      <c r="T305" s="31"/>
      <c r="U305" s="31"/>
      <c r="V305" s="31"/>
      <c r="W305" s="31"/>
      <c r="X305" s="31"/>
      <c r="Y305" s="41"/>
      <c r="Z305" s="41"/>
      <c r="AA305" s="41">
        <v>5981.85</v>
      </c>
      <c r="AB305" s="41">
        <v>7058.5</v>
      </c>
      <c r="AC305" s="36" t="s">
        <v>121</v>
      </c>
      <c r="AD305" s="21" t="s">
        <v>114</v>
      </c>
      <c r="AE305" s="17" t="s">
        <v>603</v>
      </c>
      <c r="AF305" s="37" t="s">
        <v>122</v>
      </c>
      <c r="AG305" s="61">
        <v>41640</v>
      </c>
      <c r="AH305" s="61">
        <v>42004</v>
      </c>
      <c r="AI305" s="43"/>
      <c r="AJ305" s="43"/>
      <c r="AK305" s="17" t="s">
        <v>620</v>
      </c>
      <c r="AL305" s="21" t="s">
        <v>123</v>
      </c>
      <c r="AM305" s="37">
        <v>876</v>
      </c>
      <c r="AN305" s="37" t="s">
        <v>124</v>
      </c>
      <c r="AO305" s="37">
        <v>1</v>
      </c>
      <c r="AP305" s="53" t="s">
        <v>139</v>
      </c>
      <c r="AQ305" s="30" t="s">
        <v>140</v>
      </c>
      <c r="AR305" s="38">
        <v>41640</v>
      </c>
      <c r="AS305" s="38">
        <v>41640</v>
      </c>
      <c r="AT305" s="38">
        <v>42004</v>
      </c>
      <c r="AU305" s="21">
        <v>2014</v>
      </c>
      <c r="AV305" s="33"/>
      <c r="AW305" s="31" t="s">
        <v>109</v>
      </c>
      <c r="AX305" s="33"/>
      <c r="AY305" s="31">
        <v>2014</v>
      </c>
      <c r="AZ305" s="33"/>
      <c r="BA305" s="17"/>
      <c r="BB305" s="45"/>
      <c r="BC305" s="47"/>
      <c r="BD305" s="31"/>
      <c r="BE305" s="31"/>
      <c r="BF305" s="31"/>
      <c r="BG305" s="31"/>
      <c r="BH305" s="45"/>
      <c r="BI305" s="40"/>
    </row>
    <row r="306" spans="1:62" ht="75">
      <c r="A306" s="31">
        <v>8</v>
      </c>
      <c r="B306" s="122">
        <v>299</v>
      </c>
      <c r="C306" s="17" t="s">
        <v>114</v>
      </c>
      <c r="D306" s="17" t="s">
        <v>709</v>
      </c>
      <c r="E306" s="17" t="s">
        <v>685</v>
      </c>
      <c r="F306" s="34" t="s">
        <v>156</v>
      </c>
      <c r="G306" s="18">
        <v>9249</v>
      </c>
      <c r="H306" s="31">
        <v>1</v>
      </c>
      <c r="I306" s="17" t="s">
        <v>408</v>
      </c>
      <c r="J306" s="33"/>
      <c r="K306" s="17" t="s">
        <v>268</v>
      </c>
      <c r="L306" s="21" t="s">
        <v>386</v>
      </c>
      <c r="M306" s="21" t="s">
        <v>409</v>
      </c>
      <c r="N306" s="17" t="s">
        <v>410</v>
      </c>
      <c r="O306" s="17" t="s">
        <v>449</v>
      </c>
      <c r="P306" s="20">
        <v>3165</v>
      </c>
      <c r="Q306" s="20">
        <v>3734</v>
      </c>
      <c r="R306" s="20"/>
      <c r="S306" s="50"/>
      <c r="T306" s="31"/>
      <c r="U306" s="31"/>
      <c r="V306" s="31"/>
      <c r="W306" s="31"/>
      <c r="X306" s="31"/>
      <c r="Y306" s="41"/>
      <c r="Z306" s="41"/>
      <c r="AA306" s="41">
        <v>3165</v>
      </c>
      <c r="AB306" s="41">
        <v>3734</v>
      </c>
      <c r="AC306" s="36" t="s">
        <v>164</v>
      </c>
      <c r="AD306" s="21" t="s">
        <v>114</v>
      </c>
      <c r="AE306" s="17" t="s">
        <v>603</v>
      </c>
      <c r="AF306" s="37" t="s">
        <v>135</v>
      </c>
      <c r="AG306" s="61">
        <v>41640</v>
      </c>
      <c r="AH306" s="61">
        <v>42004</v>
      </c>
      <c r="AI306" s="43"/>
      <c r="AJ306" s="43"/>
      <c r="AK306" s="17" t="s">
        <v>408</v>
      </c>
      <c r="AL306" s="21" t="s">
        <v>123</v>
      </c>
      <c r="AM306" s="37">
        <v>876</v>
      </c>
      <c r="AN306" s="37" t="s">
        <v>124</v>
      </c>
      <c r="AO306" s="37">
        <v>1</v>
      </c>
      <c r="AP306" s="53" t="s">
        <v>139</v>
      </c>
      <c r="AQ306" s="30" t="s">
        <v>140</v>
      </c>
      <c r="AR306" s="38">
        <v>41640</v>
      </c>
      <c r="AS306" s="38">
        <v>41640</v>
      </c>
      <c r="AT306" s="38">
        <v>42004</v>
      </c>
      <c r="AU306" s="21">
        <v>2014</v>
      </c>
      <c r="AV306" s="33"/>
      <c r="AW306" s="31" t="s">
        <v>109</v>
      </c>
      <c r="AX306" s="33"/>
      <c r="AY306" s="31">
        <v>2014</v>
      </c>
      <c r="AZ306" s="33"/>
      <c r="BA306" s="17"/>
      <c r="BB306" s="45"/>
      <c r="BC306" s="47"/>
      <c r="BD306" s="31"/>
      <c r="BE306" s="31"/>
      <c r="BF306" s="31"/>
      <c r="BG306" s="31"/>
      <c r="BH306" s="45"/>
      <c r="BI306" s="40"/>
    </row>
    <row r="307" spans="1:62" ht="75">
      <c r="A307" s="31">
        <v>8</v>
      </c>
      <c r="B307" s="34">
        <v>300</v>
      </c>
      <c r="C307" s="17" t="s">
        <v>114</v>
      </c>
      <c r="D307" s="21" t="s">
        <v>144</v>
      </c>
      <c r="E307" s="17" t="s">
        <v>364</v>
      </c>
      <c r="F307" s="34" t="s">
        <v>156</v>
      </c>
      <c r="G307" s="18" t="s">
        <v>365</v>
      </c>
      <c r="H307" s="31">
        <v>1</v>
      </c>
      <c r="I307" s="17" t="s">
        <v>366</v>
      </c>
      <c r="J307" s="33"/>
      <c r="K307" s="17" t="s">
        <v>367</v>
      </c>
      <c r="L307" s="21" t="s">
        <v>160</v>
      </c>
      <c r="M307" s="21" t="s">
        <v>368</v>
      </c>
      <c r="N307" s="17" t="s">
        <v>369</v>
      </c>
      <c r="O307" s="17" t="s">
        <v>449</v>
      </c>
      <c r="P307" s="20">
        <v>512</v>
      </c>
      <c r="Q307" s="20">
        <v>604.16</v>
      </c>
      <c r="R307" s="20"/>
      <c r="S307" s="50"/>
      <c r="T307" s="31"/>
      <c r="U307" s="31"/>
      <c r="V307" s="31"/>
      <c r="W307" s="31"/>
      <c r="X307" s="31"/>
      <c r="Y307" s="41"/>
      <c r="Z307" s="41"/>
      <c r="AA307" s="20">
        <v>512</v>
      </c>
      <c r="AB307" s="20">
        <v>604.16</v>
      </c>
      <c r="AC307" s="36" t="s">
        <v>370</v>
      </c>
      <c r="AD307" s="21" t="s">
        <v>114</v>
      </c>
      <c r="AE307" s="17" t="s">
        <v>604</v>
      </c>
      <c r="AF307" s="37" t="s">
        <v>122</v>
      </c>
      <c r="AG307" s="61">
        <v>41640</v>
      </c>
      <c r="AH307" s="61">
        <v>42004</v>
      </c>
      <c r="AI307" s="43"/>
      <c r="AJ307" s="43"/>
      <c r="AK307" s="17" t="s">
        <v>366</v>
      </c>
      <c r="AL307" s="21" t="s">
        <v>123</v>
      </c>
      <c r="AM307" s="37">
        <v>876</v>
      </c>
      <c r="AN307" s="37" t="s">
        <v>124</v>
      </c>
      <c r="AO307" s="37">
        <v>1</v>
      </c>
      <c r="AP307" s="49">
        <v>83</v>
      </c>
      <c r="AQ307" s="30" t="s">
        <v>141</v>
      </c>
      <c r="AR307" s="38">
        <v>41640</v>
      </c>
      <c r="AS307" s="38">
        <v>41640</v>
      </c>
      <c r="AT307" s="38">
        <v>42004</v>
      </c>
      <c r="AU307" s="21">
        <v>2014</v>
      </c>
      <c r="AV307" s="33"/>
      <c r="AW307" s="31" t="s">
        <v>109</v>
      </c>
      <c r="AX307" s="33"/>
      <c r="AY307" s="31">
        <v>2014</v>
      </c>
      <c r="AZ307" s="33"/>
      <c r="BA307" s="17"/>
      <c r="BB307" s="45"/>
      <c r="BC307" s="47"/>
      <c r="BD307" s="31"/>
      <c r="BE307" s="31"/>
      <c r="BF307" s="31"/>
      <c r="BG307" s="31"/>
      <c r="BH307" s="45"/>
      <c r="BI307" s="40"/>
    </row>
    <row r="308" spans="1:62" ht="75">
      <c r="A308" s="31">
        <v>8</v>
      </c>
      <c r="B308" s="34">
        <v>301</v>
      </c>
      <c r="C308" s="17" t="s">
        <v>114</v>
      </c>
      <c r="D308" s="17" t="s">
        <v>686</v>
      </c>
      <c r="E308" s="17" t="s">
        <v>364</v>
      </c>
      <c r="F308" s="34" t="s">
        <v>156</v>
      </c>
      <c r="G308" s="18" t="s">
        <v>375</v>
      </c>
      <c r="H308" s="31">
        <v>1</v>
      </c>
      <c r="I308" s="17" t="s">
        <v>376</v>
      </c>
      <c r="J308" s="33"/>
      <c r="K308" s="17" t="s">
        <v>367</v>
      </c>
      <c r="L308" s="21" t="s">
        <v>160</v>
      </c>
      <c r="M308" s="21" t="s">
        <v>377</v>
      </c>
      <c r="N308" s="17" t="s">
        <v>378</v>
      </c>
      <c r="O308" s="17" t="s">
        <v>449</v>
      </c>
      <c r="P308" s="20">
        <v>423.73</v>
      </c>
      <c r="Q308" s="20">
        <f>P308*1.18</f>
        <v>500.00139999999999</v>
      </c>
      <c r="R308" s="20"/>
      <c r="S308" s="50"/>
      <c r="T308" s="31"/>
      <c r="U308" s="31"/>
      <c r="V308" s="31"/>
      <c r="W308" s="31"/>
      <c r="X308" s="31"/>
      <c r="Y308" s="41"/>
      <c r="Z308" s="41"/>
      <c r="AA308" s="41">
        <f>P308</f>
        <v>423.73</v>
      </c>
      <c r="AB308" s="41">
        <f>Q308</f>
        <v>500.00139999999999</v>
      </c>
      <c r="AC308" s="36" t="s">
        <v>370</v>
      </c>
      <c r="AD308" s="21" t="s">
        <v>114</v>
      </c>
      <c r="AE308" s="17" t="s">
        <v>604</v>
      </c>
      <c r="AF308" s="37" t="s">
        <v>122</v>
      </c>
      <c r="AG308" s="61">
        <v>41640</v>
      </c>
      <c r="AH308" s="61">
        <v>42004</v>
      </c>
      <c r="AI308" s="43"/>
      <c r="AJ308" s="43"/>
      <c r="AK308" s="17" t="s">
        <v>376</v>
      </c>
      <c r="AL308" s="21" t="s">
        <v>123</v>
      </c>
      <c r="AM308" s="37">
        <v>876</v>
      </c>
      <c r="AN308" s="37" t="s">
        <v>124</v>
      </c>
      <c r="AO308" s="37">
        <v>1</v>
      </c>
      <c r="AP308" s="49">
        <v>83</v>
      </c>
      <c r="AQ308" s="30" t="s">
        <v>141</v>
      </c>
      <c r="AR308" s="38">
        <v>41640</v>
      </c>
      <c r="AS308" s="38">
        <v>41640</v>
      </c>
      <c r="AT308" s="38">
        <v>42004</v>
      </c>
      <c r="AU308" s="21">
        <v>2014</v>
      </c>
      <c r="AV308" s="33"/>
      <c r="AW308" s="31" t="s">
        <v>109</v>
      </c>
      <c r="AX308" s="33"/>
      <c r="AY308" s="31">
        <v>2014</v>
      </c>
      <c r="AZ308" s="33"/>
      <c r="BA308" s="17"/>
      <c r="BB308" s="45"/>
      <c r="BC308" s="47"/>
      <c r="BD308" s="31"/>
      <c r="BE308" s="31"/>
      <c r="BF308" s="31"/>
      <c r="BG308" s="31"/>
      <c r="BH308" s="45"/>
      <c r="BI308" s="40"/>
    </row>
    <row r="309" spans="1:62" ht="75">
      <c r="A309" s="31">
        <v>8</v>
      </c>
      <c r="B309" s="34">
        <v>302</v>
      </c>
      <c r="C309" s="17" t="s">
        <v>114</v>
      </c>
      <c r="D309" s="17" t="s">
        <v>709</v>
      </c>
      <c r="E309" s="17" t="s">
        <v>364</v>
      </c>
      <c r="F309" s="34" t="s">
        <v>156</v>
      </c>
      <c r="G309" s="18" t="s">
        <v>365</v>
      </c>
      <c r="H309" s="31">
        <v>1</v>
      </c>
      <c r="I309" s="17" t="s">
        <v>366</v>
      </c>
      <c r="J309" s="33"/>
      <c r="K309" s="17" t="s">
        <v>367</v>
      </c>
      <c r="L309" s="21" t="s">
        <v>160</v>
      </c>
      <c r="M309" s="21" t="s">
        <v>368</v>
      </c>
      <c r="N309" s="17" t="s">
        <v>369</v>
      </c>
      <c r="O309" s="17" t="s">
        <v>449</v>
      </c>
      <c r="P309" s="20">
        <v>1599.38</v>
      </c>
      <c r="Q309" s="20">
        <v>1887.2683999999999</v>
      </c>
      <c r="R309" s="20"/>
      <c r="S309" s="50"/>
      <c r="T309" s="31"/>
      <c r="U309" s="31"/>
      <c r="V309" s="31"/>
      <c r="W309" s="31"/>
      <c r="X309" s="31"/>
      <c r="Y309" s="41"/>
      <c r="Z309" s="41"/>
      <c r="AA309" s="20">
        <v>1599.38</v>
      </c>
      <c r="AB309" s="20">
        <v>1887.2683999999999</v>
      </c>
      <c r="AC309" s="36" t="s">
        <v>370</v>
      </c>
      <c r="AD309" s="21" t="s">
        <v>114</v>
      </c>
      <c r="AE309" s="17" t="s">
        <v>264</v>
      </c>
      <c r="AF309" s="37" t="s">
        <v>122</v>
      </c>
      <c r="AG309" s="61">
        <v>41640</v>
      </c>
      <c r="AH309" s="61">
        <v>42004</v>
      </c>
      <c r="AI309" s="43"/>
      <c r="AJ309" s="43"/>
      <c r="AK309" s="17" t="s">
        <v>366</v>
      </c>
      <c r="AL309" s="21" t="s">
        <v>123</v>
      </c>
      <c r="AM309" s="37">
        <v>876</v>
      </c>
      <c r="AN309" s="37" t="s">
        <v>124</v>
      </c>
      <c r="AO309" s="37">
        <v>1</v>
      </c>
      <c r="AP309" s="18" t="s">
        <v>139</v>
      </c>
      <c r="AQ309" s="30" t="s">
        <v>140</v>
      </c>
      <c r="AR309" s="38">
        <v>41640</v>
      </c>
      <c r="AS309" s="38">
        <v>41640</v>
      </c>
      <c r="AT309" s="38">
        <v>42004</v>
      </c>
      <c r="AU309" s="21">
        <v>2014</v>
      </c>
      <c r="AV309" s="33"/>
      <c r="AW309" s="31" t="s">
        <v>109</v>
      </c>
      <c r="AX309" s="33"/>
      <c r="AY309" s="31">
        <v>2014</v>
      </c>
      <c r="AZ309" s="33"/>
      <c r="BA309" s="17"/>
      <c r="BB309" s="45"/>
      <c r="BC309" s="47"/>
      <c r="BD309" s="31"/>
      <c r="BE309" s="31"/>
      <c r="BF309" s="31"/>
      <c r="BG309" s="31"/>
      <c r="BH309" s="45"/>
      <c r="BI309" s="40"/>
    </row>
    <row r="310" spans="1:62" ht="75">
      <c r="A310" s="31">
        <v>8</v>
      </c>
      <c r="B310" s="34">
        <v>303</v>
      </c>
      <c r="C310" s="17" t="s">
        <v>114</v>
      </c>
      <c r="D310" s="18" t="s">
        <v>115</v>
      </c>
      <c r="E310" s="17" t="s">
        <v>364</v>
      </c>
      <c r="F310" s="34" t="s">
        <v>156</v>
      </c>
      <c r="G310" s="18" t="s">
        <v>375</v>
      </c>
      <c r="H310" s="31">
        <v>1</v>
      </c>
      <c r="I310" s="17" t="s">
        <v>376</v>
      </c>
      <c r="J310" s="33"/>
      <c r="K310" s="17" t="s">
        <v>367</v>
      </c>
      <c r="L310" s="21" t="s">
        <v>160</v>
      </c>
      <c r="M310" s="21" t="s">
        <v>377</v>
      </c>
      <c r="N310" s="17" t="s">
        <v>378</v>
      </c>
      <c r="O310" s="17" t="s">
        <v>449</v>
      </c>
      <c r="P310" s="20">
        <v>6129.04</v>
      </c>
      <c r="Q310" s="20">
        <f>P310*1.18</f>
        <v>7232.2671999999993</v>
      </c>
      <c r="R310" s="20"/>
      <c r="S310" s="50"/>
      <c r="T310" s="31"/>
      <c r="U310" s="31"/>
      <c r="V310" s="31"/>
      <c r="W310" s="31"/>
      <c r="X310" s="31"/>
      <c r="Y310" s="41"/>
      <c r="Z310" s="41"/>
      <c r="AA310" s="41">
        <f t="shared" ref="AA310:AB312" si="46">P310</f>
        <v>6129.04</v>
      </c>
      <c r="AB310" s="41">
        <f t="shared" si="46"/>
        <v>7232.2671999999993</v>
      </c>
      <c r="AC310" s="31" t="s">
        <v>121</v>
      </c>
      <c r="AD310" s="21" t="s">
        <v>114</v>
      </c>
      <c r="AE310" s="17" t="s">
        <v>604</v>
      </c>
      <c r="AF310" s="37" t="s">
        <v>122</v>
      </c>
      <c r="AG310" s="61">
        <v>41640</v>
      </c>
      <c r="AH310" s="61">
        <v>42004</v>
      </c>
      <c r="AI310" s="43"/>
      <c r="AJ310" s="43"/>
      <c r="AK310" s="17" t="s">
        <v>376</v>
      </c>
      <c r="AL310" s="21" t="s">
        <v>123</v>
      </c>
      <c r="AM310" s="37">
        <v>876</v>
      </c>
      <c r="AN310" s="37" t="s">
        <v>124</v>
      </c>
      <c r="AO310" s="37">
        <v>1</v>
      </c>
      <c r="AP310" s="18" t="s">
        <v>139</v>
      </c>
      <c r="AQ310" s="30" t="s">
        <v>140</v>
      </c>
      <c r="AR310" s="38">
        <v>41640</v>
      </c>
      <c r="AS310" s="38">
        <v>41640</v>
      </c>
      <c r="AT310" s="38">
        <v>42004</v>
      </c>
      <c r="AU310" s="21">
        <v>2014</v>
      </c>
      <c r="AV310" s="33"/>
      <c r="AW310" s="31" t="s">
        <v>109</v>
      </c>
      <c r="AX310" s="33"/>
      <c r="AY310" s="31">
        <v>2014</v>
      </c>
      <c r="AZ310" s="33"/>
      <c r="BA310" s="17"/>
      <c r="BB310" s="45"/>
      <c r="BC310" s="47"/>
      <c r="BD310" s="31"/>
      <c r="BE310" s="31"/>
      <c r="BF310" s="31"/>
      <c r="BG310" s="31"/>
      <c r="BH310" s="45"/>
      <c r="BI310" s="40"/>
    </row>
    <row r="311" spans="1:62" ht="75">
      <c r="A311" s="31">
        <v>8</v>
      </c>
      <c r="B311" s="34">
        <v>304</v>
      </c>
      <c r="C311" s="17" t="s">
        <v>114</v>
      </c>
      <c r="D311" s="18" t="s">
        <v>115</v>
      </c>
      <c r="E311" s="17" t="s">
        <v>364</v>
      </c>
      <c r="F311" s="34" t="s">
        <v>156</v>
      </c>
      <c r="G311" s="18" t="s">
        <v>379</v>
      </c>
      <c r="H311" s="31">
        <v>1</v>
      </c>
      <c r="I311" s="17" t="s">
        <v>380</v>
      </c>
      <c r="J311" s="33"/>
      <c r="K311" s="17" t="s">
        <v>367</v>
      </c>
      <c r="L311" s="21" t="s">
        <v>160</v>
      </c>
      <c r="M311" s="21" t="s">
        <v>381</v>
      </c>
      <c r="N311" s="17" t="s">
        <v>382</v>
      </c>
      <c r="O311" s="17" t="s">
        <v>449</v>
      </c>
      <c r="P311" s="20">
        <v>316.5</v>
      </c>
      <c r="Q311" s="20">
        <f>P311*1.18</f>
        <v>373.46999999999997</v>
      </c>
      <c r="R311" s="20"/>
      <c r="S311" s="50"/>
      <c r="T311" s="31"/>
      <c r="U311" s="31"/>
      <c r="V311" s="31"/>
      <c r="W311" s="31"/>
      <c r="X311" s="31"/>
      <c r="Y311" s="41"/>
      <c r="Z311" s="41"/>
      <c r="AA311" s="41">
        <f t="shared" si="46"/>
        <v>316.5</v>
      </c>
      <c r="AB311" s="41">
        <f t="shared" si="46"/>
        <v>373.46999999999997</v>
      </c>
      <c r="AC311" s="36" t="s">
        <v>370</v>
      </c>
      <c r="AD311" s="21" t="s">
        <v>114</v>
      </c>
      <c r="AE311" s="17" t="s">
        <v>604</v>
      </c>
      <c r="AF311" s="37" t="s">
        <v>122</v>
      </c>
      <c r="AG311" s="61">
        <v>41640</v>
      </c>
      <c r="AH311" s="61">
        <v>42004</v>
      </c>
      <c r="AI311" s="43"/>
      <c r="AJ311" s="43"/>
      <c r="AK311" s="17" t="s">
        <v>380</v>
      </c>
      <c r="AL311" s="21" t="s">
        <v>123</v>
      </c>
      <c r="AM311" s="37">
        <v>876</v>
      </c>
      <c r="AN311" s="37" t="s">
        <v>124</v>
      </c>
      <c r="AO311" s="37">
        <v>1</v>
      </c>
      <c r="AP311" s="18" t="s">
        <v>139</v>
      </c>
      <c r="AQ311" s="30" t="s">
        <v>140</v>
      </c>
      <c r="AR311" s="38">
        <v>41640</v>
      </c>
      <c r="AS311" s="38">
        <v>41640</v>
      </c>
      <c r="AT311" s="38">
        <v>42004</v>
      </c>
      <c r="AU311" s="21">
        <v>2014</v>
      </c>
      <c r="AV311" s="33"/>
      <c r="AW311" s="31" t="s">
        <v>109</v>
      </c>
      <c r="AX311" s="33"/>
      <c r="AY311" s="31">
        <v>2014</v>
      </c>
      <c r="AZ311" s="33"/>
      <c r="BA311" s="17"/>
      <c r="BB311" s="45"/>
      <c r="BC311" s="47"/>
      <c r="BD311" s="31"/>
      <c r="BE311" s="31"/>
      <c r="BF311" s="31"/>
      <c r="BG311" s="31"/>
      <c r="BH311" s="45"/>
      <c r="BI311" s="40"/>
    </row>
    <row r="312" spans="1:62" ht="75">
      <c r="A312" s="31">
        <v>8</v>
      </c>
      <c r="B312" s="34">
        <v>305</v>
      </c>
      <c r="C312" s="17" t="s">
        <v>114</v>
      </c>
      <c r="D312" s="18" t="s">
        <v>115</v>
      </c>
      <c r="E312" s="17" t="s">
        <v>364</v>
      </c>
      <c r="F312" s="34" t="s">
        <v>156</v>
      </c>
      <c r="G312" s="18" t="s">
        <v>375</v>
      </c>
      <c r="H312" s="31">
        <v>1</v>
      </c>
      <c r="I312" s="17" t="s">
        <v>391</v>
      </c>
      <c r="J312" s="33"/>
      <c r="K312" s="17" t="s">
        <v>367</v>
      </c>
      <c r="L312" s="21" t="s">
        <v>160</v>
      </c>
      <c r="M312" s="21" t="s">
        <v>392</v>
      </c>
      <c r="N312" s="17" t="s">
        <v>391</v>
      </c>
      <c r="O312" s="17" t="s">
        <v>449</v>
      </c>
      <c r="P312" s="20">
        <v>527.5</v>
      </c>
      <c r="Q312" s="20">
        <f>P312*1.18</f>
        <v>622.44999999999993</v>
      </c>
      <c r="R312" s="20"/>
      <c r="S312" s="50"/>
      <c r="T312" s="31"/>
      <c r="U312" s="31"/>
      <c r="V312" s="31"/>
      <c r="W312" s="31"/>
      <c r="X312" s="31"/>
      <c r="Y312" s="41"/>
      <c r="Z312" s="41"/>
      <c r="AA312" s="41">
        <f t="shared" si="46"/>
        <v>527.5</v>
      </c>
      <c r="AB312" s="41">
        <f t="shared" si="46"/>
        <v>622.44999999999993</v>
      </c>
      <c r="AC312" s="36" t="s">
        <v>370</v>
      </c>
      <c r="AD312" s="21" t="s">
        <v>114</v>
      </c>
      <c r="AE312" s="17" t="s">
        <v>604</v>
      </c>
      <c r="AF312" s="37" t="s">
        <v>122</v>
      </c>
      <c r="AG312" s="61">
        <v>41640</v>
      </c>
      <c r="AH312" s="61">
        <v>42004</v>
      </c>
      <c r="AI312" s="43"/>
      <c r="AJ312" s="43"/>
      <c r="AK312" s="17" t="s">
        <v>391</v>
      </c>
      <c r="AL312" s="21" t="s">
        <v>123</v>
      </c>
      <c r="AM312" s="37">
        <v>876</v>
      </c>
      <c r="AN312" s="37" t="s">
        <v>124</v>
      </c>
      <c r="AO312" s="37">
        <v>1</v>
      </c>
      <c r="AP312" s="18" t="s">
        <v>139</v>
      </c>
      <c r="AQ312" s="30" t="s">
        <v>140</v>
      </c>
      <c r="AR312" s="38">
        <v>41640</v>
      </c>
      <c r="AS312" s="38">
        <v>41640</v>
      </c>
      <c r="AT312" s="38">
        <v>42004</v>
      </c>
      <c r="AU312" s="21">
        <v>2014</v>
      </c>
      <c r="AV312" s="33"/>
      <c r="AW312" s="31" t="s">
        <v>109</v>
      </c>
      <c r="AX312" s="33"/>
      <c r="AY312" s="31">
        <v>2014</v>
      </c>
      <c r="AZ312" s="33"/>
      <c r="BA312" s="17"/>
      <c r="BB312" s="45"/>
      <c r="BC312" s="47"/>
      <c r="BD312" s="31"/>
      <c r="BE312" s="31"/>
      <c r="BF312" s="31"/>
      <c r="BG312" s="31"/>
      <c r="BH312" s="45"/>
      <c r="BI312" s="40"/>
    </row>
    <row r="313" spans="1:62" ht="180">
      <c r="A313" s="31">
        <v>8</v>
      </c>
      <c r="B313" s="122">
        <v>306</v>
      </c>
      <c r="C313" s="17" t="s">
        <v>114</v>
      </c>
      <c r="D313" s="17" t="s">
        <v>711</v>
      </c>
      <c r="E313" s="17" t="s">
        <v>707</v>
      </c>
      <c r="F313" s="34" t="s">
        <v>411</v>
      </c>
      <c r="G313" s="18">
        <v>6611030</v>
      </c>
      <c r="H313" s="31">
        <v>1</v>
      </c>
      <c r="I313" s="17" t="s">
        <v>412</v>
      </c>
      <c r="J313" s="33"/>
      <c r="K313" s="17" t="s">
        <v>268</v>
      </c>
      <c r="L313" s="21" t="s">
        <v>160</v>
      </c>
      <c r="M313" s="21" t="s">
        <v>413</v>
      </c>
      <c r="N313" s="17" t="s">
        <v>413</v>
      </c>
      <c r="O313" s="17" t="s">
        <v>449</v>
      </c>
      <c r="P313" s="20">
        <v>608</v>
      </c>
      <c r="Q313" s="20">
        <v>608</v>
      </c>
      <c r="R313" s="20"/>
      <c r="S313" s="50"/>
      <c r="T313" s="31"/>
      <c r="U313" s="31"/>
      <c r="V313" s="31"/>
      <c r="W313" s="31"/>
      <c r="X313" s="31"/>
      <c r="Y313" s="41">
        <v>608</v>
      </c>
      <c r="Z313" s="41">
        <v>608</v>
      </c>
      <c r="AA313" s="41">
        <v>608</v>
      </c>
      <c r="AB313" s="41">
        <v>608</v>
      </c>
      <c r="AC313" s="36" t="s">
        <v>121</v>
      </c>
      <c r="AD313" s="21" t="s">
        <v>114</v>
      </c>
      <c r="AE313" s="17" t="s">
        <v>264</v>
      </c>
      <c r="AF313" s="37" t="s">
        <v>122</v>
      </c>
      <c r="AG313" s="61">
        <v>41730</v>
      </c>
      <c r="AH313" s="61">
        <v>41739</v>
      </c>
      <c r="AI313" s="43"/>
      <c r="AJ313" s="43"/>
      <c r="AK313" s="17" t="s">
        <v>412</v>
      </c>
      <c r="AL313" s="21" t="s">
        <v>123</v>
      </c>
      <c r="AM313" s="37">
        <v>792</v>
      </c>
      <c r="AN313" s="37" t="s">
        <v>414</v>
      </c>
      <c r="AO313" s="37">
        <v>8069</v>
      </c>
      <c r="AP313" s="18" t="s">
        <v>415</v>
      </c>
      <c r="AQ313" s="30" t="s">
        <v>416</v>
      </c>
      <c r="AR313" s="38">
        <v>41813</v>
      </c>
      <c r="AS313" s="38">
        <v>41814</v>
      </c>
      <c r="AT313" s="38">
        <f t="shared" ref="AT313:AT318" si="47">AS313+364</f>
        <v>42178</v>
      </c>
      <c r="AU313" s="21" t="s">
        <v>265</v>
      </c>
      <c r="AV313" s="33"/>
      <c r="AW313" s="31" t="s">
        <v>109</v>
      </c>
      <c r="AX313" s="33"/>
      <c r="AY313" s="31">
        <v>2014</v>
      </c>
      <c r="AZ313" s="33"/>
      <c r="BA313" s="17"/>
      <c r="BB313" s="45"/>
      <c r="BC313" s="47"/>
      <c r="BD313" s="31"/>
      <c r="BE313" s="31"/>
      <c r="BF313" s="31"/>
      <c r="BG313" s="31"/>
      <c r="BH313" s="45"/>
      <c r="BI313" s="40"/>
      <c r="BJ313" s="31"/>
    </row>
    <row r="314" spans="1:62" ht="180">
      <c r="A314" s="31">
        <v>8</v>
      </c>
      <c r="B314" s="122">
        <v>307</v>
      </c>
      <c r="C314" s="17" t="s">
        <v>114</v>
      </c>
      <c r="D314" s="17" t="s">
        <v>711</v>
      </c>
      <c r="E314" s="17" t="s">
        <v>707</v>
      </c>
      <c r="F314" s="34" t="s">
        <v>417</v>
      </c>
      <c r="G314" s="18">
        <v>6611020</v>
      </c>
      <c r="H314" s="31">
        <v>1</v>
      </c>
      <c r="I314" s="17" t="s">
        <v>418</v>
      </c>
      <c r="J314" s="33"/>
      <c r="K314" s="17" t="s">
        <v>268</v>
      </c>
      <c r="L314" s="21" t="s">
        <v>160</v>
      </c>
      <c r="M314" s="21" t="s">
        <v>419</v>
      </c>
      <c r="N314" s="17" t="s">
        <v>419</v>
      </c>
      <c r="O314" s="17" t="s">
        <v>449</v>
      </c>
      <c r="P314" s="20">
        <v>10564.799059999999</v>
      </c>
      <c r="Q314" s="20">
        <v>10564.799059999999</v>
      </c>
      <c r="R314" s="20"/>
      <c r="S314" s="50"/>
      <c r="T314" s="31"/>
      <c r="U314" s="31"/>
      <c r="V314" s="31"/>
      <c r="W314" s="31"/>
      <c r="X314" s="31"/>
      <c r="Y314" s="41">
        <v>10564.799059999999</v>
      </c>
      <c r="Z314" s="41">
        <v>10564.799059999999</v>
      </c>
      <c r="AA314" s="41">
        <v>10564.799059999999</v>
      </c>
      <c r="AB314" s="41">
        <v>10564.799059999999</v>
      </c>
      <c r="AC314" s="36" t="s">
        <v>121</v>
      </c>
      <c r="AD314" s="21" t="s">
        <v>114</v>
      </c>
      <c r="AE314" s="17" t="s">
        <v>264</v>
      </c>
      <c r="AF314" s="37" t="s">
        <v>122</v>
      </c>
      <c r="AG314" s="61">
        <v>41730</v>
      </c>
      <c r="AH314" s="61">
        <v>41739</v>
      </c>
      <c r="AI314" s="43"/>
      <c r="AJ314" s="43"/>
      <c r="AK314" s="17" t="s">
        <v>418</v>
      </c>
      <c r="AL314" s="21" t="s">
        <v>123</v>
      </c>
      <c r="AM314" s="37">
        <v>792</v>
      </c>
      <c r="AN314" s="37" t="s">
        <v>414</v>
      </c>
      <c r="AO314" s="37">
        <v>8069</v>
      </c>
      <c r="AP314" s="18" t="s">
        <v>415</v>
      </c>
      <c r="AQ314" s="30" t="s">
        <v>416</v>
      </c>
      <c r="AR314" s="38">
        <v>41813</v>
      </c>
      <c r="AS314" s="38">
        <v>41814</v>
      </c>
      <c r="AT314" s="38">
        <f t="shared" si="47"/>
        <v>42178</v>
      </c>
      <c r="AU314" s="21" t="s">
        <v>265</v>
      </c>
      <c r="AV314" s="33"/>
      <c r="AW314" s="31" t="s">
        <v>109</v>
      </c>
      <c r="AX314" s="33"/>
      <c r="AY314" s="31">
        <v>2014</v>
      </c>
      <c r="AZ314" s="33"/>
      <c r="BA314" s="17"/>
      <c r="BB314" s="45"/>
      <c r="BC314" s="47"/>
      <c r="BD314" s="31"/>
      <c r="BE314" s="31"/>
      <c r="BF314" s="31"/>
      <c r="BG314" s="31"/>
      <c r="BH314" s="45"/>
      <c r="BI314" s="40"/>
      <c r="BJ314" s="31"/>
    </row>
    <row r="315" spans="1:62" ht="75">
      <c r="A315" s="31">
        <v>8</v>
      </c>
      <c r="B315" s="122">
        <v>308</v>
      </c>
      <c r="C315" s="17" t="s">
        <v>114</v>
      </c>
      <c r="D315" s="17" t="s">
        <v>709</v>
      </c>
      <c r="E315" s="17" t="s">
        <v>707</v>
      </c>
      <c r="F315" s="34" t="s">
        <v>420</v>
      </c>
      <c r="G315" s="18">
        <v>6613020</v>
      </c>
      <c r="H315" s="31">
        <v>1</v>
      </c>
      <c r="I315" s="17" t="s">
        <v>421</v>
      </c>
      <c r="J315" s="33"/>
      <c r="K315" s="17" t="s">
        <v>268</v>
      </c>
      <c r="L315" s="21" t="s">
        <v>160</v>
      </c>
      <c r="M315" s="21" t="s">
        <v>422</v>
      </c>
      <c r="N315" s="17" t="s">
        <v>422</v>
      </c>
      <c r="O315" s="17" t="s">
        <v>449</v>
      </c>
      <c r="P315" s="20">
        <v>91</v>
      </c>
      <c r="Q315" s="20">
        <v>91</v>
      </c>
      <c r="R315" s="20"/>
      <c r="S315" s="50"/>
      <c r="T315" s="31"/>
      <c r="U315" s="31"/>
      <c r="V315" s="31"/>
      <c r="W315" s="31"/>
      <c r="X315" s="31"/>
      <c r="Y315" s="41">
        <v>91</v>
      </c>
      <c r="Z315" s="41">
        <v>91</v>
      </c>
      <c r="AA315" s="41">
        <v>91</v>
      </c>
      <c r="AB315" s="41">
        <v>91</v>
      </c>
      <c r="AC315" s="36" t="s">
        <v>136</v>
      </c>
      <c r="AD315" s="21" t="s">
        <v>114</v>
      </c>
      <c r="AE315" s="17" t="s">
        <v>264</v>
      </c>
      <c r="AF315" s="37" t="s">
        <v>122</v>
      </c>
      <c r="AG315" s="61">
        <v>41701</v>
      </c>
      <c r="AH315" s="61">
        <v>41730</v>
      </c>
      <c r="AI315" s="43"/>
      <c r="AJ315" s="43"/>
      <c r="AK315" s="17" t="s">
        <v>421</v>
      </c>
      <c r="AL315" s="21" t="s">
        <v>123</v>
      </c>
      <c r="AM315" s="37">
        <v>796</v>
      </c>
      <c r="AN315" s="37" t="s">
        <v>261</v>
      </c>
      <c r="AO315" s="37">
        <v>1</v>
      </c>
      <c r="AP315" s="18" t="s">
        <v>423</v>
      </c>
      <c r="AQ315" s="30" t="s">
        <v>424</v>
      </c>
      <c r="AR315" s="38">
        <v>41754</v>
      </c>
      <c r="AS315" s="38">
        <v>41755</v>
      </c>
      <c r="AT315" s="38">
        <f t="shared" si="47"/>
        <v>42119</v>
      </c>
      <c r="AU315" s="21" t="s">
        <v>265</v>
      </c>
      <c r="AV315" s="33"/>
      <c r="AW315" s="31" t="s">
        <v>109</v>
      </c>
      <c r="AX315" s="33"/>
      <c r="AY315" s="31">
        <v>2014</v>
      </c>
      <c r="AZ315" s="33"/>
      <c r="BA315" s="17"/>
      <c r="BB315" s="45"/>
      <c r="BC315" s="47"/>
      <c r="BD315" s="31"/>
      <c r="BE315" s="31"/>
      <c r="BF315" s="31"/>
      <c r="BG315" s="31"/>
      <c r="BH315" s="45"/>
      <c r="BI315" s="40"/>
      <c r="BJ315" s="31"/>
    </row>
    <row r="316" spans="1:62" ht="75">
      <c r="A316" s="31">
        <v>8</v>
      </c>
      <c r="B316" s="122">
        <v>309</v>
      </c>
      <c r="C316" s="17" t="s">
        <v>114</v>
      </c>
      <c r="D316" s="17" t="s">
        <v>709</v>
      </c>
      <c r="E316" s="17" t="s">
        <v>707</v>
      </c>
      <c r="F316" s="34" t="s">
        <v>420</v>
      </c>
      <c r="G316" s="18">
        <v>6613020</v>
      </c>
      <c r="H316" s="31">
        <v>1</v>
      </c>
      <c r="I316" s="17" t="s">
        <v>421</v>
      </c>
      <c r="J316" s="33"/>
      <c r="K316" s="17" t="s">
        <v>268</v>
      </c>
      <c r="L316" s="21" t="s">
        <v>160</v>
      </c>
      <c r="M316" s="21" t="s">
        <v>422</v>
      </c>
      <c r="N316" s="17" t="s">
        <v>422</v>
      </c>
      <c r="O316" s="17" t="s">
        <v>449</v>
      </c>
      <c r="P316" s="20">
        <v>451</v>
      </c>
      <c r="Q316" s="20">
        <v>451</v>
      </c>
      <c r="R316" s="20"/>
      <c r="S316" s="50"/>
      <c r="T316" s="31"/>
      <c r="U316" s="31"/>
      <c r="V316" s="31"/>
      <c r="W316" s="31"/>
      <c r="X316" s="31"/>
      <c r="Y316" s="41">
        <v>451</v>
      </c>
      <c r="Z316" s="41">
        <v>451</v>
      </c>
      <c r="AA316" s="41">
        <v>451</v>
      </c>
      <c r="AB316" s="41">
        <v>451</v>
      </c>
      <c r="AC316" s="36" t="s">
        <v>136</v>
      </c>
      <c r="AD316" s="21" t="s">
        <v>114</v>
      </c>
      <c r="AE316" s="17" t="s">
        <v>264</v>
      </c>
      <c r="AF316" s="37" t="s">
        <v>122</v>
      </c>
      <c r="AG316" s="61">
        <v>41913</v>
      </c>
      <c r="AH316" s="61">
        <v>41922</v>
      </c>
      <c r="AI316" s="43"/>
      <c r="AJ316" s="43"/>
      <c r="AK316" s="17" t="s">
        <v>421</v>
      </c>
      <c r="AL316" s="21" t="s">
        <v>123</v>
      </c>
      <c r="AM316" s="37">
        <v>796</v>
      </c>
      <c r="AN316" s="37" t="s">
        <v>261</v>
      </c>
      <c r="AO316" s="37">
        <v>3</v>
      </c>
      <c r="AP316" s="18" t="s">
        <v>423</v>
      </c>
      <c r="AQ316" s="30" t="s">
        <v>424</v>
      </c>
      <c r="AR316" s="38">
        <v>41958</v>
      </c>
      <c r="AS316" s="38">
        <v>41959</v>
      </c>
      <c r="AT316" s="38">
        <f t="shared" si="47"/>
        <v>42323</v>
      </c>
      <c r="AU316" s="21" t="s">
        <v>265</v>
      </c>
      <c r="AV316" s="33"/>
      <c r="AW316" s="31" t="s">
        <v>109</v>
      </c>
      <c r="AX316" s="33"/>
      <c r="AY316" s="31">
        <v>2014</v>
      </c>
      <c r="AZ316" s="33"/>
      <c r="BA316" s="17"/>
      <c r="BB316" s="45"/>
      <c r="BC316" s="47"/>
      <c r="BD316" s="31"/>
      <c r="BE316" s="31"/>
      <c r="BF316" s="31"/>
      <c r="BG316" s="31"/>
      <c r="BH316" s="45"/>
      <c r="BI316" s="40"/>
      <c r="BJ316" s="31"/>
    </row>
    <row r="317" spans="1:62" ht="180">
      <c r="A317" s="31">
        <v>8</v>
      </c>
      <c r="B317" s="122">
        <v>310</v>
      </c>
      <c r="C317" s="17" t="s">
        <v>114</v>
      </c>
      <c r="D317" s="17" t="s">
        <v>711</v>
      </c>
      <c r="E317" s="17" t="s">
        <v>707</v>
      </c>
      <c r="F317" s="34" t="s">
        <v>425</v>
      </c>
      <c r="G317" s="18">
        <v>6613070</v>
      </c>
      <c r="H317" s="31">
        <v>1</v>
      </c>
      <c r="I317" s="17" t="s">
        <v>426</v>
      </c>
      <c r="J317" s="33"/>
      <c r="K317" s="17" t="s">
        <v>268</v>
      </c>
      <c r="L317" s="21" t="s">
        <v>160</v>
      </c>
      <c r="M317" s="21" t="s">
        <v>422</v>
      </c>
      <c r="N317" s="17" t="s">
        <v>422</v>
      </c>
      <c r="O317" s="17" t="s">
        <v>449</v>
      </c>
      <c r="P317" s="20">
        <v>6656.98</v>
      </c>
      <c r="Q317" s="20">
        <v>6656.98</v>
      </c>
      <c r="R317" s="20"/>
      <c r="S317" s="50"/>
      <c r="T317" s="31"/>
      <c r="U317" s="31"/>
      <c r="V317" s="31"/>
      <c r="W317" s="31"/>
      <c r="X317" s="31"/>
      <c r="Y317" s="41">
        <v>6926.33</v>
      </c>
      <c r="Z317" s="41">
        <v>6926.33</v>
      </c>
      <c r="AA317" s="41">
        <v>6926.33</v>
      </c>
      <c r="AB317" s="41">
        <v>6926.33</v>
      </c>
      <c r="AC317" s="36" t="s">
        <v>136</v>
      </c>
      <c r="AD317" s="21" t="s">
        <v>114</v>
      </c>
      <c r="AE317" s="17" t="s">
        <v>264</v>
      </c>
      <c r="AF317" s="37" t="s">
        <v>122</v>
      </c>
      <c r="AG317" s="61">
        <v>41609</v>
      </c>
      <c r="AH317" s="61">
        <v>41683</v>
      </c>
      <c r="AI317" s="43"/>
      <c r="AJ317" s="43"/>
      <c r="AK317" s="17" t="s">
        <v>426</v>
      </c>
      <c r="AL317" s="21" t="s">
        <v>123</v>
      </c>
      <c r="AM317" s="37">
        <v>796</v>
      </c>
      <c r="AN317" s="37" t="s">
        <v>261</v>
      </c>
      <c r="AO317" s="37">
        <v>2507</v>
      </c>
      <c r="AP317" s="18" t="s">
        <v>415</v>
      </c>
      <c r="AQ317" s="30" t="s">
        <v>416</v>
      </c>
      <c r="AR317" s="38">
        <v>41711</v>
      </c>
      <c r="AS317" s="38">
        <v>41712</v>
      </c>
      <c r="AT317" s="38">
        <f>AS317+364</f>
        <v>42076</v>
      </c>
      <c r="AU317" s="21" t="s">
        <v>265</v>
      </c>
      <c r="AV317" s="33"/>
      <c r="AW317" s="31" t="s">
        <v>109</v>
      </c>
      <c r="AX317" s="33"/>
      <c r="AY317" s="31">
        <v>2014</v>
      </c>
      <c r="AZ317" s="33"/>
      <c r="BA317" s="17"/>
      <c r="BB317" s="45"/>
      <c r="BC317" s="47"/>
      <c r="BD317" s="31"/>
      <c r="BE317" s="31"/>
      <c r="BF317" s="31"/>
      <c r="BG317" s="31"/>
      <c r="BH317" s="45"/>
      <c r="BI317" s="40"/>
      <c r="BJ317" s="31"/>
    </row>
    <row r="318" spans="1:62" ht="135">
      <c r="A318" s="31">
        <v>8</v>
      </c>
      <c r="B318" s="122">
        <v>311</v>
      </c>
      <c r="C318" s="17" t="s">
        <v>114</v>
      </c>
      <c r="D318" s="17" t="s">
        <v>711</v>
      </c>
      <c r="E318" s="17" t="s">
        <v>707</v>
      </c>
      <c r="F318" s="34" t="s">
        <v>425</v>
      </c>
      <c r="G318" s="18">
        <v>6613070</v>
      </c>
      <c r="H318" s="31">
        <v>1</v>
      </c>
      <c r="I318" s="17" t="s">
        <v>427</v>
      </c>
      <c r="J318" s="33"/>
      <c r="K318" s="17" t="s">
        <v>268</v>
      </c>
      <c r="L318" s="21" t="s">
        <v>160</v>
      </c>
      <c r="M318" s="21" t="s">
        <v>428</v>
      </c>
      <c r="N318" s="17" t="s">
        <v>428</v>
      </c>
      <c r="O318" s="17" t="s">
        <v>449</v>
      </c>
      <c r="P318" s="20">
        <v>1040.2</v>
      </c>
      <c r="Q318" s="20">
        <v>1040.2</v>
      </c>
      <c r="R318" s="20"/>
      <c r="S318" s="50"/>
      <c r="T318" s="31"/>
      <c r="U318" s="31"/>
      <c r="V318" s="31"/>
      <c r="W318" s="31"/>
      <c r="X318" s="31"/>
      <c r="Y318" s="41">
        <v>1040.2</v>
      </c>
      <c r="Z318" s="41">
        <v>1040.2</v>
      </c>
      <c r="AA318" s="41">
        <v>1040.2</v>
      </c>
      <c r="AB318" s="41">
        <v>1040.2</v>
      </c>
      <c r="AC318" s="36" t="s">
        <v>136</v>
      </c>
      <c r="AD318" s="21" t="s">
        <v>114</v>
      </c>
      <c r="AE318" s="17" t="s">
        <v>264</v>
      </c>
      <c r="AF318" s="37" t="s">
        <v>122</v>
      </c>
      <c r="AG318" s="61">
        <v>41649</v>
      </c>
      <c r="AH318" s="61">
        <v>41659</v>
      </c>
      <c r="AI318" s="43"/>
      <c r="AJ318" s="43"/>
      <c r="AK318" s="17" t="s">
        <v>427</v>
      </c>
      <c r="AL318" s="21" t="s">
        <v>123</v>
      </c>
      <c r="AM318" s="37">
        <v>796</v>
      </c>
      <c r="AN318" s="37" t="s">
        <v>261</v>
      </c>
      <c r="AO318" s="37">
        <v>68</v>
      </c>
      <c r="AP318" s="18" t="s">
        <v>429</v>
      </c>
      <c r="AQ318" s="30" t="s">
        <v>430</v>
      </c>
      <c r="AR318" s="38">
        <v>41697</v>
      </c>
      <c r="AS318" s="38">
        <v>41698</v>
      </c>
      <c r="AT318" s="38">
        <f t="shared" si="47"/>
        <v>42062</v>
      </c>
      <c r="AU318" s="21" t="s">
        <v>265</v>
      </c>
      <c r="AV318" s="33"/>
      <c r="AW318" s="31" t="s">
        <v>109</v>
      </c>
      <c r="AX318" s="33"/>
      <c r="AY318" s="31">
        <v>2014</v>
      </c>
      <c r="AZ318" s="33"/>
      <c r="BA318" s="17"/>
      <c r="BB318" s="45"/>
      <c r="BC318" s="47"/>
      <c r="BD318" s="31"/>
      <c r="BE318" s="31"/>
      <c r="BF318" s="31"/>
      <c r="BG318" s="31"/>
      <c r="BH318" s="45"/>
      <c r="BI318" s="40"/>
      <c r="BJ318" s="31"/>
    </row>
    <row r="319" spans="1:62" ht="180">
      <c r="A319" s="31">
        <v>8</v>
      </c>
      <c r="B319" s="122">
        <v>312</v>
      </c>
      <c r="C319" s="17" t="s">
        <v>114</v>
      </c>
      <c r="D319" s="17" t="s">
        <v>711</v>
      </c>
      <c r="E319" s="17" t="s">
        <v>707</v>
      </c>
      <c r="F319" s="34" t="s">
        <v>420</v>
      </c>
      <c r="G319" s="18">
        <v>6613020</v>
      </c>
      <c r="H319" s="31">
        <v>1</v>
      </c>
      <c r="I319" s="17" t="s">
        <v>431</v>
      </c>
      <c r="J319" s="33"/>
      <c r="K319" s="17" t="s">
        <v>268</v>
      </c>
      <c r="L319" s="21" t="s">
        <v>160</v>
      </c>
      <c r="M319" s="21" t="s">
        <v>413</v>
      </c>
      <c r="N319" s="17" t="s">
        <v>413</v>
      </c>
      <c r="O319" s="17" t="s">
        <v>449</v>
      </c>
      <c r="P319" s="20">
        <v>24894.27</v>
      </c>
      <c r="Q319" s="20">
        <v>24894.27</v>
      </c>
      <c r="R319" s="20"/>
      <c r="S319" s="50"/>
      <c r="T319" s="31"/>
      <c r="U319" s="31"/>
      <c r="V319" s="31"/>
      <c r="W319" s="31"/>
      <c r="X319" s="31"/>
      <c r="Y319" s="41">
        <v>24894.27</v>
      </c>
      <c r="Z319" s="41">
        <v>24894.27</v>
      </c>
      <c r="AA319" s="41">
        <v>24894.27</v>
      </c>
      <c r="AB319" s="41">
        <v>24894.27</v>
      </c>
      <c r="AC319" s="36" t="s">
        <v>121</v>
      </c>
      <c r="AD319" s="21" t="s">
        <v>114</v>
      </c>
      <c r="AE319" s="17" t="s">
        <v>264</v>
      </c>
      <c r="AF319" s="37" t="s">
        <v>122</v>
      </c>
      <c r="AG319" s="61">
        <v>41944</v>
      </c>
      <c r="AH319" s="61">
        <v>41974</v>
      </c>
      <c r="AI319" s="43"/>
      <c r="AJ319" s="43"/>
      <c r="AK319" s="17" t="s">
        <v>431</v>
      </c>
      <c r="AL319" s="21" t="s">
        <v>123</v>
      </c>
      <c r="AM319" s="37">
        <v>796</v>
      </c>
      <c r="AN319" s="37" t="s">
        <v>261</v>
      </c>
      <c r="AO319" s="37">
        <v>2065</v>
      </c>
      <c r="AP319" s="18" t="s">
        <v>432</v>
      </c>
      <c r="AQ319" s="30" t="s">
        <v>433</v>
      </c>
      <c r="AR319" s="38">
        <v>42004</v>
      </c>
      <c r="AS319" s="38">
        <v>42005</v>
      </c>
      <c r="AT319" s="38">
        <v>42369</v>
      </c>
      <c r="AU319" s="21">
        <v>2015</v>
      </c>
      <c r="AV319" s="33"/>
      <c r="AW319" s="31" t="s">
        <v>109</v>
      </c>
      <c r="AX319" s="33"/>
      <c r="AY319" s="31">
        <v>2014</v>
      </c>
      <c r="AZ319" s="33"/>
      <c r="BA319" s="17"/>
      <c r="BB319" s="45"/>
      <c r="BC319" s="47"/>
      <c r="BD319" s="31"/>
      <c r="BE319" s="31"/>
      <c r="BF319" s="31"/>
      <c r="BG319" s="31"/>
      <c r="BH319" s="45"/>
      <c r="BI319" s="40"/>
      <c r="BJ319" s="31"/>
    </row>
    <row r="320" spans="1:62" ht="120" customHeight="1">
      <c r="A320" s="31">
        <v>8</v>
      </c>
      <c r="B320" s="122">
        <v>313</v>
      </c>
      <c r="C320" s="17" t="s">
        <v>114</v>
      </c>
      <c r="D320" s="17" t="s">
        <v>709</v>
      </c>
      <c r="E320" s="17" t="s">
        <v>685</v>
      </c>
      <c r="F320" s="34" t="s">
        <v>696</v>
      </c>
      <c r="G320" s="18" t="s">
        <v>697</v>
      </c>
      <c r="H320" s="31">
        <v>1</v>
      </c>
      <c r="I320" s="17" t="s">
        <v>443</v>
      </c>
      <c r="J320" s="17"/>
      <c r="K320" s="17" t="s">
        <v>268</v>
      </c>
      <c r="L320" s="21" t="s">
        <v>160</v>
      </c>
      <c r="M320" s="21" t="s">
        <v>561</v>
      </c>
      <c r="N320" s="17" t="s">
        <v>562</v>
      </c>
      <c r="O320" s="17" t="s">
        <v>444</v>
      </c>
      <c r="P320" s="20">
        <v>14382</v>
      </c>
      <c r="Q320" s="20">
        <v>14382</v>
      </c>
      <c r="R320" s="20"/>
      <c r="S320" s="50"/>
      <c r="T320" s="31"/>
      <c r="U320" s="31"/>
      <c r="V320" s="31"/>
      <c r="W320" s="31"/>
      <c r="X320" s="31"/>
      <c r="Y320" s="41"/>
      <c r="Z320" s="41"/>
      <c r="AA320" s="20">
        <v>14382</v>
      </c>
      <c r="AB320" s="20">
        <v>14382</v>
      </c>
      <c r="AC320" s="50" t="s">
        <v>164</v>
      </c>
      <c r="AD320" s="21" t="s">
        <v>114</v>
      </c>
      <c r="AE320" s="17" t="s">
        <v>603</v>
      </c>
      <c r="AF320" s="37" t="s">
        <v>135</v>
      </c>
      <c r="AG320" s="61">
        <v>41640</v>
      </c>
      <c r="AH320" s="61">
        <v>42004</v>
      </c>
      <c r="AI320" s="43" t="s">
        <v>445</v>
      </c>
      <c r="AJ320" s="43"/>
      <c r="AK320" s="17" t="s">
        <v>443</v>
      </c>
      <c r="AL320" s="21" t="s">
        <v>123</v>
      </c>
      <c r="AM320" s="37">
        <v>876</v>
      </c>
      <c r="AN320" s="37" t="s">
        <v>124</v>
      </c>
      <c r="AO320" s="37">
        <v>1</v>
      </c>
      <c r="AP320" s="53" t="s">
        <v>139</v>
      </c>
      <c r="AQ320" s="30" t="s">
        <v>140</v>
      </c>
      <c r="AR320" s="38">
        <v>41699</v>
      </c>
      <c r="AS320" s="38">
        <v>41699</v>
      </c>
      <c r="AT320" s="38">
        <v>41974</v>
      </c>
      <c r="AU320" s="21">
        <v>2014</v>
      </c>
      <c r="AV320" s="33"/>
      <c r="AW320" s="31" t="s">
        <v>109</v>
      </c>
      <c r="AX320" s="33"/>
      <c r="AY320" s="31">
        <v>2014</v>
      </c>
      <c r="AZ320" s="33"/>
      <c r="BA320" s="17"/>
      <c r="BB320" s="45"/>
      <c r="BC320" s="47"/>
      <c r="BD320" s="31"/>
      <c r="BE320" s="31"/>
      <c r="BF320" s="31"/>
      <c r="BG320" s="31"/>
      <c r="BH320" s="45"/>
      <c r="BI320" s="40"/>
    </row>
    <row r="321" spans="1:61" ht="168" customHeight="1">
      <c r="A321" s="31">
        <v>8</v>
      </c>
      <c r="B321" s="122">
        <v>314</v>
      </c>
      <c r="C321" s="17" t="s">
        <v>114</v>
      </c>
      <c r="D321" s="17" t="s">
        <v>709</v>
      </c>
      <c r="E321" s="17" t="s">
        <v>255</v>
      </c>
      <c r="F321" s="34" t="s">
        <v>256</v>
      </c>
      <c r="G321" s="18" t="s">
        <v>257</v>
      </c>
      <c r="H321" s="31">
        <v>1</v>
      </c>
      <c r="I321" s="17" t="s">
        <v>258</v>
      </c>
      <c r="J321" s="33"/>
      <c r="K321" s="17" t="s">
        <v>258</v>
      </c>
      <c r="L321" s="21" t="s">
        <v>160</v>
      </c>
      <c r="M321" s="21" t="s">
        <v>259</v>
      </c>
      <c r="N321" s="17" t="s">
        <v>260</v>
      </c>
      <c r="O321" s="17" t="s">
        <v>449</v>
      </c>
      <c r="P321" s="20">
        <v>7189.39</v>
      </c>
      <c r="Q321" s="20" t="s">
        <v>563</v>
      </c>
      <c r="R321" s="20"/>
      <c r="S321" s="50"/>
      <c r="T321" s="31"/>
      <c r="U321" s="31"/>
      <c r="V321" s="31"/>
      <c r="W321" s="31"/>
      <c r="X321" s="31"/>
      <c r="Y321" s="41"/>
      <c r="Z321" s="41"/>
      <c r="AA321" s="20">
        <v>7189.39</v>
      </c>
      <c r="AB321" s="20">
        <v>8483.48</v>
      </c>
      <c r="AC321" s="36" t="s">
        <v>121</v>
      </c>
      <c r="AD321" s="21" t="s">
        <v>114</v>
      </c>
      <c r="AE321" s="21" t="s">
        <v>264</v>
      </c>
      <c r="AF321" s="37" t="s">
        <v>242</v>
      </c>
      <c r="AG321" s="61" t="s">
        <v>564</v>
      </c>
      <c r="AH321" s="61" t="s">
        <v>565</v>
      </c>
      <c r="AI321" s="43"/>
      <c r="AJ321" s="43"/>
      <c r="AK321" s="17" t="s">
        <v>258</v>
      </c>
      <c r="AL321" s="21" t="s">
        <v>123</v>
      </c>
      <c r="AM321" s="37">
        <v>796</v>
      </c>
      <c r="AN321" s="37" t="s">
        <v>261</v>
      </c>
      <c r="AO321" s="37" t="s">
        <v>262</v>
      </c>
      <c r="AP321" s="18" t="s">
        <v>139</v>
      </c>
      <c r="AQ321" s="30" t="s">
        <v>140</v>
      </c>
      <c r="AR321" s="38">
        <v>41821</v>
      </c>
      <c r="AS321" s="38">
        <v>41883</v>
      </c>
      <c r="AT321" s="38">
        <v>41974</v>
      </c>
      <c r="AU321" s="21">
        <v>2014</v>
      </c>
      <c r="AV321" s="33"/>
      <c r="AW321" s="31" t="s">
        <v>109</v>
      </c>
      <c r="AX321" s="33"/>
      <c r="AY321" s="31">
        <v>2014</v>
      </c>
      <c r="AZ321" s="33"/>
      <c r="BA321" s="17"/>
      <c r="BB321" s="45"/>
      <c r="BC321" s="47"/>
      <c r="BD321" s="31"/>
      <c r="BE321" s="31"/>
      <c r="BF321" s="31"/>
      <c r="BG321" s="31"/>
      <c r="BH321" s="45"/>
      <c r="BI321" s="40"/>
    </row>
    <row r="322" spans="1:61" ht="150">
      <c r="A322" s="31">
        <v>3</v>
      </c>
      <c r="B322" s="122">
        <v>315</v>
      </c>
      <c r="C322" s="17" t="s">
        <v>114</v>
      </c>
      <c r="D322" s="17" t="s">
        <v>711</v>
      </c>
      <c r="E322" s="17" t="s">
        <v>622</v>
      </c>
      <c r="F322" s="56">
        <v>45</v>
      </c>
      <c r="G322" s="56">
        <v>3312419</v>
      </c>
      <c r="H322" s="31">
        <v>1</v>
      </c>
      <c r="I322" s="31" t="s">
        <v>623</v>
      </c>
      <c r="J322" s="33"/>
      <c r="K322" s="17" t="s">
        <v>639</v>
      </c>
      <c r="L322" s="18" t="s">
        <v>676</v>
      </c>
      <c r="M322" s="33"/>
      <c r="N322" s="33"/>
      <c r="O322" s="17" t="s">
        <v>449</v>
      </c>
      <c r="P322" s="48">
        <v>3995.9661016949153</v>
      </c>
      <c r="Q322" s="48">
        <v>4715.24</v>
      </c>
      <c r="R322" s="48">
        <f>Y322/X322/W322/V322/U322/T322</f>
        <v>3690.5029767488818</v>
      </c>
      <c r="S322" s="17" t="s">
        <v>602</v>
      </c>
      <c r="T322" s="34">
        <v>1.0900000000000001</v>
      </c>
      <c r="U322" s="34">
        <v>1.0409999999999999</v>
      </c>
      <c r="V322" s="34">
        <v>1.0229999999999999</v>
      </c>
      <c r="W322" s="34">
        <v>1.044</v>
      </c>
      <c r="X322" s="31">
        <v>0.9</v>
      </c>
      <c r="Y322" s="48">
        <v>4025.1440677966107</v>
      </c>
      <c r="Z322" s="48">
        <v>4749.67</v>
      </c>
      <c r="AA322" s="48">
        <v>3995.9661016949153</v>
      </c>
      <c r="AB322" s="48">
        <v>4715.24</v>
      </c>
      <c r="AC322" s="36" t="s">
        <v>370</v>
      </c>
      <c r="AD322" s="21" t="s">
        <v>114</v>
      </c>
      <c r="AE322" s="31" t="s">
        <v>264</v>
      </c>
      <c r="AF322" s="37" t="s">
        <v>242</v>
      </c>
      <c r="AG322" s="61">
        <v>41640</v>
      </c>
      <c r="AH322" s="61">
        <v>42004</v>
      </c>
      <c r="AI322" s="33"/>
      <c r="AJ322" s="33"/>
      <c r="AK322" s="31" t="s">
        <v>623</v>
      </c>
      <c r="AL322" s="21" t="s">
        <v>123</v>
      </c>
      <c r="AM322" s="37">
        <v>796</v>
      </c>
      <c r="AN322" s="37" t="s">
        <v>261</v>
      </c>
      <c r="AO322" s="31">
        <v>52</v>
      </c>
      <c r="AP322" s="18" t="s">
        <v>642</v>
      </c>
      <c r="AQ322" s="30" t="s">
        <v>641</v>
      </c>
      <c r="AR322" s="38">
        <v>41671</v>
      </c>
      <c r="AS322" s="38">
        <v>41699</v>
      </c>
      <c r="AT322" s="38">
        <v>41974</v>
      </c>
      <c r="AU322" s="17">
        <v>2014</v>
      </c>
      <c r="AV322" s="33"/>
      <c r="AW322" s="31" t="s">
        <v>109</v>
      </c>
      <c r="AX322" s="33"/>
      <c r="AY322" s="31">
        <v>2014</v>
      </c>
      <c r="AZ322" s="33"/>
      <c r="BA322" s="31"/>
      <c r="BB322" s="17"/>
      <c r="BC322" s="31"/>
      <c r="BD322" s="20"/>
      <c r="BE322" s="31"/>
      <c r="BF322" s="31"/>
      <c r="BG322" s="31"/>
      <c r="BH322" s="31"/>
      <c r="BI322" s="33"/>
    </row>
    <row r="323" spans="1:61" ht="150">
      <c r="A323" s="31">
        <v>3</v>
      </c>
      <c r="B323" s="122">
        <v>316</v>
      </c>
      <c r="C323" s="17" t="s">
        <v>114</v>
      </c>
      <c r="D323" s="17" t="s">
        <v>711</v>
      </c>
      <c r="E323" s="17" t="s">
        <v>622</v>
      </c>
      <c r="F323" s="57">
        <v>45</v>
      </c>
      <c r="G323" s="57">
        <v>4560521</v>
      </c>
      <c r="H323" s="31">
        <v>1</v>
      </c>
      <c r="I323" s="31" t="s">
        <v>624</v>
      </c>
      <c r="J323" s="33"/>
      <c r="K323" s="17" t="s">
        <v>639</v>
      </c>
      <c r="L323" s="18" t="s">
        <v>676</v>
      </c>
      <c r="M323" s="33"/>
      <c r="N323" s="33"/>
      <c r="O323" s="17" t="s">
        <v>449</v>
      </c>
      <c r="P323" s="48">
        <v>4136.9491525423737</v>
      </c>
      <c r="Q323" s="48">
        <v>4881.6000000000004</v>
      </c>
      <c r="R323" s="48">
        <f t="shared" ref="R323:R337" si="48">Y323/X323/W323/V323/U323/T323</f>
        <v>3727.3794905438403</v>
      </c>
      <c r="S323" s="17" t="s">
        <v>602</v>
      </c>
      <c r="T323" s="34">
        <v>1.0900000000000001</v>
      </c>
      <c r="U323" s="34">
        <v>1.0409999999999999</v>
      </c>
      <c r="V323" s="34">
        <v>1.0229999999999999</v>
      </c>
      <c r="W323" s="34">
        <v>1.044</v>
      </c>
      <c r="X323" s="31">
        <v>0.9</v>
      </c>
      <c r="Y323" s="48">
        <v>4065.3644067796613</v>
      </c>
      <c r="Z323" s="31">
        <v>4797.13</v>
      </c>
      <c r="AA323" s="48">
        <v>4065.3602791894145</v>
      </c>
      <c r="AB323" s="48">
        <v>4797.1251294435087</v>
      </c>
      <c r="AC323" s="36" t="s">
        <v>370</v>
      </c>
      <c r="AD323" s="21" t="s">
        <v>114</v>
      </c>
      <c r="AE323" s="31" t="s">
        <v>264</v>
      </c>
      <c r="AF323" s="37" t="s">
        <v>242</v>
      </c>
      <c r="AG323" s="61">
        <v>41640</v>
      </c>
      <c r="AH323" s="61">
        <v>42004</v>
      </c>
      <c r="AI323" s="33"/>
      <c r="AJ323" s="33"/>
      <c r="AK323" s="31" t="s">
        <v>624</v>
      </c>
      <c r="AL323" s="21" t="s">
        <v>123</v>
      </c>
      <c r="AM323" s="37">
        <v>796</v>
      </c>
      <c r="AN323" s="37" t="s">
        <v>261</v>
      </c>
      <c r="AO323" s="31">
        <v>58</v>
      </c>
      <c r="AP323" s="18" t="s">
        <v>642</v>
      </c>
      <c r="AQ323" s="30" t="s">
        <v>641</v>
      </c>
      <c r="AR323" s="38">
        <v>41671</v>
      </c>
      <c r="AS323" s="38">
        <v>41699</v>
      </c>
      <c r="AT323" s="38">
        <v>41974</v>
      </c>
      <c r="AU323" s="17">
        <v>2014</v>
      </c>
      <c r="AV323" s="33"/>
      <c r="AW323" s="31" t="s">
        <v>109</v>
      </c>
      <c r="AX323" s="33"/>
      <c r="AY323" s="31">
        <v>2014</v>
      </c>
      <c r="AZ323" s="33"/>
      <c r="BA323" s="31"/>
      <c r="BB323" s="17"/>
      <c r="BC323" s="31"/>
      <c r="BD323" s="20"/>
      <c r="BE323" s="31"/>
      <c r="BF323" s="31"/>
      <c r="BG323" s="31"/>
      <c r="BH323" s="31"/>
      <c r="BI323" s="33"/>
    </row>
    <row r="324" spans="1:61" ht="150">
      <c r="A324" s="31">
        <v>3</v>
      </c>
      <c r="B324" s="122">
        <v>317</v>
      </c>
      <c r="C324" s="17" t="s">
        <v>114</v>
      </c>
      <c r="D324" s="17" t="s">
        <v>711</v>
      </c>
      <c r="E324" s="17" t="s">
        <v>622</v>
      </c>
      <c r="F324" s="57" t="s">
        <v>566</v>
      </c>
      <c r="G324" s="57">
        <v>9437</v>
      </c>
      <c r="H324" s="31">
        <v>1</v>
      </c>
      <c r="I324" s="17" t="s">
        <v>625</v>
      </c>
      <c r="J324" s="33"/>
      <c r="K324" s="17" t="s">
        <v>639</v>
      </c>
      <c r="L324" s="18" t="s">
        <v>676</v>
      </c>
      <c r="M324" s="33"/>
      <c r="N324" s="33"/>
      <c r="O324" s="17" t="s">
        <v>449</v>
      </c>
      <c r="P324" s="48">
        <v>2748.8305084745762</v>
      </c>
      <c r="Q324" s="48">
        <v>3243.62</v>
      </c>
      <c r="R324" s="48">
        <f t="shared" si="48"/>
        <v>2501.5423226420971</v>
      </c>
      <c r="S324" s="17" t="s">
        <v>602</v>
      </c>
      <c r="T324" s="34">
        <v>1.0900000000000001</v>
      </c>
      <c r="U324" s="34">
        <v>1.0409999999999999</v>
      </c>
      <c r="V324" s="34">
        <v>1.0229999999999999</v>
      </c>
      <c r="W324" s="34">
        <v>1.044</v>
      </c>
      <c r="X324" s="31">
        <v>0.9</v>
      </c>
      <c r="Y324" s="48">
        <v>2728.3728813559323</v>
      </c>
      <c r="Z324" s="31">
        <v>3219.48</v>
      </c>
      <c r="AA324" s="48">
        <v>2728.3742556477996</v>
      </c>
      <c r="AB324" s="48">
        <v>3219.4816216644035</v>
      </c>
      <c r="AC324" s="36" t="s">
        <v>370</v>
      </c>
      <c r="AD324" s="21" t="s">
        <v>114</v>
      </c>
      <c r="AE324" s="31" t="s">
        <v>264</v>
      </c>
      <c r="AF324" s="37" t="s">
        <v>242</v>
      </c>
      <c r="AG324" s="61">
        <v>41640</v>
      </c>
      <c r="AH324" s="61">
        <v>41671</v>
      </c>
      <c r="AI324" s="33"/>
      <c r="AJ324" s="33"/>
      <c r="AK324" s="17" t="s">
        <v>625</v>
      </c>
      <c r="AL324" s="21" t="s">
        <v>123</v>
      </c>
      <c r="AM324" s="37">
        <v>796</v>
      </c>
      <c r="AN324" s="37" t="s">
        <v>261</v>
      </c>
      <c r="AO324" s="31">
        <v>16</v>
      </c>
      <c r="AP324" s="18" t="s">
        <v>642</v>
      </c>
      <c r="AQ324" s="30" t="s">
        <v>641</v>
      </c>
      <c r="AR324" s="38">
        <v>41671</v>
      </c>
      <c r="AS324" s="38">
        <v>41699</v>
      </c>
      <c r="AT324" s="38">
        <v>41974</v>
      </c>
      <c r="AU324" s="17">
        <v>2014</v>
      </c>
      <c r="AV324" s="33"/>
      <c r="AW324" s="31" t="s">
        <v>109</v>
      </c>
      <c r="AX324" s="33"/>
      <c r="AY324" s="31">
        <v>2014</v>
      </c>
      <c r="AZ324" s="33"/>
      <c r="BA324" s="31"/>
      <c r="BB324" s="17"/>
      <c r="BC324" s="31"/>
      <c r="BD324" s="20"/>
      <c r="BE324" s="31"/>
      <c r="BF324" s="31"/>
      <c r="BG324" s="31"/>
      <c r="BH324" s="31"/>
      <c r="BI324" s="33"/>
    </row>
    <row r="325" spans="1:61" ht="90">
      <c r="A325" s="31">
        <v>3</v>
      </c>
      <c r="B325" s="122">
        <v>318</v>
      </c>
      <c r="C325" s="17" t="s">
        <v>114</v>
      </c>
      <c r="D325" s="17" t="s">
        <v>709</v>
      </c>
      <c r="E325" s="17" t="s">
        <v>622</v>
      </c>
      <c r="F325" s="31">
        <v>45</v>
      </c>
      <c r="G325" s="31">
        <v>3312449</v>
      </c>
      <c r="H325" s="31">
        <v>1</v>
      </c>
      <c r="I325" s="17" t="s">
        <v>626</v>
      </c>
      <c r="J325" s="33"/>
      <c r="K325" s="17" t="s">
        <v>639</v>
      </c>
      <c r="L325" s="18" t="s">
        <v>676</v>
      </c>
      <c r="M325" s="33"/>
      <c r="N325" s="33"/>
      <c r="O325" s="17" t="s">
        <v>449</v>
      </c>
      <c r="P325" s="48">
        <v>1128.0254237288136</v>
      </c>
      <c r="Q325" s="48">
        <v>1331.07</v>
      </c>
      <c r="R325" s="48">
        <f t="shared" si="48"/>
        <v>1090.1415427615914</v>
      </c>
      <c r="S325" s="17" t="s">
        <v>602</v>
      </c>
      <c r="T325" s="34">
        <v>1.0900000000000001</v>
      </c>
      <c r="U325" s="34">
        <v>1.0409999999999999</v>
      </c>
      <c r="V325" s="34">
        <v>1.0229999999999999</v>
      </c>
      <c r="W325" s="34">
        <v>1.044</v>
      </c>
      <c r="X325" s="31">
        <v>0.9</v>
      </c>
      <c r="Y325" s="48">
        <v>1188.9915254237289</v>
      </c>
      <c r="Z325" s="31">
        <v>1403.01</v>
      </c>
      <c r="AA325" s="48">
        <v>1128.0254237288136</v>
      </c>
      <c r="AB325" s="48">
        <v>1331.07</v>
      </c>
      <c r="AC325" s="36" t="s">
        <v>370</v>
      </c>
      <c r="AD325" s="21" t="s">
        <v>114</v>
      </c>
      <c r="AE325" s="31" t="s">
        <v>264</v>
      </c>
      <c r="AF325" s="37" t="s">
        <v>242</v>
      </c>
      <c r="AG325" s="61">
        <v>41640</v>
      </c>
      <c r="AH325" s="61">
        <v>41671</v>
      </c>
      <c r="AI325" s="33"/>
      <c r="AJ325" s="33"/>
      <c r="AK325" s="17" t="s">
        <v>626</v>
      </c>
      <c r="AL325" s="21" t="s">
        <v>123</v>
      </c>
      <c r="AM325" s="37">
        <v>796</v>
      </c>
      <c r="AN325" s="37" t="s">
        <v>261</v>
      </c>
      <c r="AO325" s="31">
        <v>11</v>
      </c>
      <c r="AP325" s="18" t="s">
        <v>643</v>
      </c>
      <c r="AQ325" s="30" t="s">
        <v>644</v>
      </c>
      <c r="AR325" s="38">
        <v>41671</v>
      </c>
      <c r="AS325" s="38">
        <v>41699</v>
      </c>
      <c r="AT325" s="38">
        <v>41974</v>
      </c>
      <c r="AU325" s="17">
        <v>2014</v>
      </c>
      <c r="AV325" s="33"/>
      <c r="AW325" s="31" t="s">
        <v>109</v>
      </c>
      <c r="AX325" s="33"/>
      <c r="AY325" s="31">
        <v>2014</v>
      </c>
      <c r="AZ325" s="33"/>
      <c r="BA325" s="31"/>
      <c r="BB325" s="17"/>
      <c r="BC325" s="31"/>
      <c r="BD325" s="20"/>
      <c r="BE325" s="31"/>
      <c r="BF325" s="31"/>
      <c r="BG325" s="31"/>
      <c r="BH325" s="31"/>
      <c r="BI325" s="33"/>
    </row>
    <row r="326" spans="1:61" ht="75">
      <c r="A326" s="31">
        <v>3</v>
      </c>
      <c r="B326" s="122">
        <v>319</v>
      </c>
      <c r="C326" s="17" t="s">
        <v>114</v>
      </c>
      <c r="D326" s="17" t="s">
        <v>709</v>
      </c>
      <c r="E326" s="17" t="s">
        <v>622</v>
      </c>
      <c r="F326" s="56">
        <v>45</v>
      </c>
      <c r="G326" s="56">
        <v>2918502</v>
      </c>
      <c r="H326" s="31">
        <v>1</v>
      </c>
      <c r="I326" s="17" t="s">
        <v>627</v>
      </c>
      <c r="J326" s="33"/>
      <c r="K326" s="17" t="s">
        <v>639</v>
      </c>
      <c r="L326" s="18" t="s">
        <v>676</v>
      </c>
      <c r="M326" s="33"/>
      <c r="N326" s="33"/>
      <c r="O326" s="17" t="s">
        <v>449</v>
      </c>
      <c r="P326" s="48">
        <v>2678.1101694915255</v>
      </c>
      <c r="Q326" s="48">
        <v>3160.17</v>
      </c>
      <c r="R326" s="48">
        <f t="shared" si="48"/>
        <v>2527.9759298756517</v>
      </c>
      <c r="S326" s="17" t="s">
        <v>602</v>
      </c>
      <c r="T326" s="34">
        <v>1.0900000000000001</v>
      </c>
      <c r="U326" s="34">
        <v>1.0409999999999999</v>
      </c>
      <c r="V326" s="34">
        <v>1.0229999999999999</v>
      </c>
      <c r="W326" s="34">
        <v>1.044</v>
      </c>
      <c r="X326" s="31">
        <v>0.9</v>
      </c>
      <c r="Y326" s="48">
        <v>2757.2033898305085</v>
      </c>
      <c r="Z326" s="31">
        <v>3253.5</v>
      </c>
      <c r="AA326" s="48">
        <v>2678.1101694915255</v>
      </c>
      <c r="AB326" s="48">
        <v>3160.17</v>
      </c>
      <c r="AC326" s="36" t="s">
        <v>370</v>
      </c>
      <c r="AD326" s="21" t="s">
        <v>114</v>
      </c>
      <c r="AE326" s="31" t="s">
        <v>264</v>
      </c>
      <c r="AF326" s="37" t="s">
        <v>242</v>
      </c>
      <c r="AG326" s="61">
        <v>41640</v>
      </c>
      <c r="AH326" s="61">
        <v>41671</v>
      </c>
      <c r="AI326" s="33"/>
      <c r="AJ326" s="33"/>
      <c r="AK326" s="17" t="s">
        <v>627</v>
      </c>
      <c r="AL326" s="21" t="s">
        <v>123</v>
      </c>
      <c r="AM326" s="37">
        <v>796</v>
      </c>
      <c r="AN326" s="37" t="s">
        <v>261</v>
      </c>
      <c r="AO326" s="31">
        <v>21</v>
      </c>
      <c r="AP326" s="17" t="s">
        <v>646</v>
      </c>
      <c r="AQ326" s="17" t="s">
        <v>645</v>
      </c>
      <c r="AR326" s="38">
        <v>41671</v>
      </c>
      <c r="AS326" s="38">
        <v>41699</v>
      </c>
      <c r="AT326" s="38">
        <v>41974</v>
      </c>
      <c r="AU326" s="17">
        <v>2014</v>
      </c>
      <c r="AV326" s="33"/>
      <c r="AW326" s="31" t="s">
        <v>109</v>
      </c>
      <c r="AX326" s="33"/>
      <c r="AY326" s="31">
        <v>2014</v>
      </c>
      <c r="AZ326" s="33"/>
      <c r="BA326" s="31"/>
      <c r="BB326" s="17"/>
      <c r="BC326" s="31"/>
      <c r="BD326" s="20"/>
      <c r="BE326" s="31"/>
      <c r="BF326" s="31"/>
      <c r="BG326" s="31"/>
      <c r="BH326" s="31"/>
      <c r="BI326" s="33"/>
    </row>
    <row r="327" spans="1:61" ht="75">
      <c r="A327" s="31">
        <v>3</v>
      </c>
      <c r="B327" s="122">
        <v>320</v>
      </c>
      <c r="C327" s="17" t="s">
        <v>114</v>
      </c>
      <c r="D327" s="17" t="s">
        <v>709</v>
      </c>
      <c r="E327" s="17" t="s">
        <v>622</v>
      </c>
      <c r="F327" s="56">
        <v>45</v>
      </c>
      <c r="G327" s="56">
        <v>3312449</v>
      </c>
      <c r="H327" s="31">
        <v>1</v>
      </c>
      <c r="I327" s="17" t="s">
        <v>628</v>
      </c>
      <c r="J327" s="33"/>
      <c r="K327" s="17" t="s">
        <v>639</v>
      </c>
      <c r="L327" s="18" t="s">
        <v>676</v>
      </c>
      <c r="M327" s="33"/>
      <c r="N327" s="33"/>
      <c r="O327" s="17" t="s">
        <v>449</v>
      </c>
      <c r="P327" s="48">
        <v>4083.0508474576272</v>
      </c>
      <c r="Q327" s="48">
        <v>4818</v>
      </c>
      <c r="R327" s="48">
        <f t="shared" si="48"/>
        <v>3736.9055347732169</v>
      </c>
      <c r="S327" s="17" t="s">
        <v>602</v>
      </c>
      <c r="T327" s="34">
        <v>1.0900000000000001</v>
      </c>
      <c r="U327" s="34">
        <v>1.0409999999999999</v>
      </c>
      <c r="V327" s="34">
        <v>1.0229999999999999</v>
      </c>
      <c r="W327" s="34">
        <v>1.044</v>
      </c>
      <c r="X327" s="31">
        <v>0.9</v>
      </c>
      <c r="Y327" s="48">
        <v>4075.7542372881362</v>
      </c>
      <c r="Z327" s="31">
        <v>4809.3900000000003</v>
      </c>
      <c r="AA327" s="48">
        <v>4075.7561837615985</v>
      </c>
      <c r="AB327" s="48">
        <v>4809.392296838686</v>
      </c>
      <c r="AC327" s="36" t="s">
        <v>370</v>
      </c>
      <c r="AD327" s="21" t="s">
        <v>114</v>
      </c>
      <c r="AE327" s="31" t="s">
        <v>264</v>
      </c>
      <c r="AF327" s="37" t="s">
        <v>242</v>
      </c>
      <c r="AG327" s="61">
        <v>41640</v>
      </c>
      <c r="AH327" s="61">
        <v>41671</v>
      </c>
      <c r="AI327" s="33"/>
      <c r="AJ327" s="33"/>
      <c r="AK327" s="17" t="s">
        <v>628</v>
      </c>
      <c r="AL327" s="21" t="s">
        <v>123</v>
      </c>
      <c r="AM327" s="37">
        <v>796</v>
      </c>
      <c r="AN327" s="37" t="s">
        <v>261</v>
      </c>
      <c r="AO327" s="31">
        <v>12</v>
      </c>
      <c r="AP327" s="17" t="s">
        <v>648</v>
      </c>
      <c r="AQ327" s="17" t="s">
        <v>647</v>
      </c>
      <c r="AR327" s="38">
        <v>41671</v>
      </c>
      <c r="AS327" s="38">
        <v>41699</v>
      </c>
      <c r="AT327" s="38">
        <v>41974</v>
      </c>
      <c r="AU327" s="17">
        <v>2014</v>
      </c>
      <c r="AV327" s="33"/>
      <c r="AW327" s="31" t="s">
        <v>109</v>
      </c>
      <c r="AX327" s="33"/>
      <c r="AY327" s="31">
        <v>2014</v>
      </c>
      <c r="AZ327" s="33"/>
      <c r="BA327" s="31"/>
      <c r="BB327" s="17"/>
      <c r="BC327" s="31"/>
      <c r="BD327" s="20"/>
      <c r="BE327" s="31"/>
      <c r="BF327" s="31"/>
      <c r="BG327" s="31"/>
      <c r="BH327" s="31"/>
      <c r="BI327" s="33"/>
    </row>
    <row r="328" spans="1:61" ht="105">
      <c r="A328" s="31">
        <v>3</v>
      </c>
      <c r="B328" s="122">
        <v>321</v>
      </c>
      <c r="C328" s="17" t="s">
        <v>114</v>
      </c>
      <c r="D328" s="17" t="s">
        <v>709</v>
      </c>
      <c r="E328" s="17" t="s">
        <v>622</v>
      </c>
      <c r="F328" s="56">
        <v>45</v>
      </c>
      <c r="G328" s="56">
        <v>4560521</v>
      </c>
      <c r="H328" s="31">
        <v>1</v>
      </c>
      <c r="I328" s="17" t="s">
        <v>629</v>
      </c>
      <c r="J328" s="33"/>
      <c r="K328" s="17" t="s">
        <v>639</v>
      </c>
      <c r="L328" s="18" t="s">
        <v>676</v>
      </c>
      <c r="M328" s="33"/>
      <c r="N328" s="33"/>
      <c r="O328" s="17" t="s">
        <v>449</v>
      </c>
      <c r="P328" s="48">
        <v>2034.8644067796611</v>
      </c>
      <c r="Q328" s="48">
        <v>2401.14</v>
      </c>
      <c r="R328" s="48">
        <f t="shared" si="48"/>
        <v>2003.3131154022431</v>
      </c>
      <c r="S328" s="17" t="s">
        <v>602</v>
      </c>
      <c r="T328" s="34">
        <v>1.0900000000000001</v>
      </c>
      <c r="U328" s="34">
        <v>1.0409999999999999</v>
      </c>
      <c r="V328" s="34">
        <v>1.0229999999999999</v>
      </c>
      <c r="W328" s="34">
        <v>1.044</v>
      </c>
      <c r="X328" s="31">
        <v>0.9</v>
      </c>
      <c r="Y328" s="48">
        <v>2184.9661016949158</v>
      </c>
      <c r="Z328" s="31">
        <v>2578.2600000000002</v>
      </c>
      <c r="AA328" s="48">
        <v>2034.8644067796611</v>
      </c>
      <c r="AB328" s="48">
        <v>2401.14</v>
      </c>
      <c r="AC328" s="36" t="s">
        <v>370</v>
      </c>
      <c r="AD328" s="21" t="s">
        <v>114</v>
      </c>
      <c r="AE328" s="31" t="s">
        <v>264</v>
      </c>
      <c r="AF328" s="37" t="s">
        <v>242</v>
      </c>
      <c r="AG328" s="61">
        <v>41640</v>
      </c>
      <c r="AH328" s="61">
        <v>41671</v>
      </c>
      <c r="AI328" s="33"/>
      <c r="AJ328" s="33"/>
      <c r="AK328" s="17" t="s">
        <v>629</v>
      </c>
      <c r="AL328" s="21" t="s">
        <v>123</v>
      </c>
      <c r="AM328" s="37">
        <v>796</v>
      </c>
      <c r="AN328" s="37" t="s">
        <v>261</v>
      </c>
      <c r="AO328" s="31">
        <v>8</v>
      </c>
      <c r="AP328" s="17" t="s">
        <v>650</v>
      </c>
      <c r="AQ328" s="17" t="s">
        <v>649</v>
      </c>
      <c r="AR328" s="38">
        <v>41671</v>
      </c>
      <c r="AS328" s="38">
        <v>41699</v>
      </c>
      <c r="AT328" s="38">
        <v>41974</v>
      </c>
      <c r="AU328" s="17">
        <v>2014</v>
      </c>
      <c r="AV328" s="33"/>
      <c r="AW328" s="31" t="s">
        <v>109</v>
      </c>
      <c r="AX328" s="33"/>
      <c r="AY328" s="31">
        <v>2014</v>
      </c>
      <c r="AZ328" s="33"/>
      <c r="BA328" s="31"/>
      <c r="BB328" s="17"/>
      <c r="BC328" s="31"/>
      <c r="BD328" s="20"/>
      <c r="BE328" s="31"/>
      <c r="BF328" s="31"/>
      <c r="BG328" s="31"/>
      <c r="BH328" s="31"/>
      <c r="BI328" s="33"/>
    </row>
    <row r="329" spans="1:61" ht="150">
      <c r="A329" s="31">
        <v>3</v>
      </c>
      <c r="B329" s="122">
        <v>322</v>
      </c>
      <c r="C329" s="17" t="s">
        <v>114</v>
      </c>
      <c r="D329" s="17" t="s">
        <v>711</v>
      </c>
      <c r="E329" s="17" t="s">
        <v>622</v>
      </c>
      <c r="F329" s="31">
        <v>45</v>
      </c>
      <c r="G329" s="31">
        <v>4560521</v>
      </c>
      <c r="H329" s="31">
        <v>1</v>
      </c>
      <c r="I329" s="17" t="s">
        <v>630</v>
      </c>
      <c r="J329" s="33"/>
      <c r="K329" s="17" t="s">
        <v>639</v>
      </c>
      <c r="L329" s="18" t="s">
        <v>676</v>
      </c>
      <c r="M329" s="33"/>
      <c r="N329" s="33"/>
      <c r="O329" s="17" t="s">
        <v>449</v>
      </c>
      <c r="P329" s="48">
        <v>1502.4237288135594</v>
      </c>
      <c r="Q329" s="48">
        <v>1772.86</v>
      </c>
      <c r="R329" s="48">
        <f t="shared" si="48"/>
        <v>1406.9951786749129</v>
      </c>
      <c r="S329" s="17" t="s">
        <v>602</v>
      </c>
      <c r="T329" s="34">
        <v>1.0900000000000001</v>
      </c>
      <c r="U329" s="34">
        <v>1.0409999999999999</v>
      </c>
      <c r="V329" s="34">
        <v>1.0229999999999999</v>
      </c>
      <c r="W329" s="34">
        <v>1.044</v>
      </c>
      <c r="X329" s="31">
        <v>0.9</v>
      </c>
      <c r="Y329" s="48">
        <v>1534.5762711864406</v>
      </c>
      <c r="Z329" s="31">
        <v>1810.8</v>
      </c>
      <c r="AA329" s="48">
        <v>1502.4237288135594</v>
      </c>
      <c r="AB329" s="48">
        <v>1772.86</v>
      </c>
      <c r="AC329" s="36" t="s">
        <v>370</v>
      </c>
      <c r="AD329" s="21" t="s">
        <v>114</v>
      </c>
      <c r="AE329" s="31" t="s">
        <v>264</v>
      </c>
      <c r="AF329" s="37" t="s">
        <v>242</v>
      </c>
      <c r="AG329" s="61">
        <v>41640</v>
      </c>
      <c r="AH329" s="61">
        <v>41671</v>
      </c>
      <c r="AI329" s="33"/>
      <c r="AJ329" s="33"/>
      <c r="AK329" s="17" t="s">
        <v>630</v>
      </c>
      <c r="AL329" s="21" t="s">
        <v>123</v>
      </c>
      <c r="AM329" s="37">
        <v>796</v>
      </c>
      <c r="AN329" s="37" t="s">
        <v>261</v>
      </c>
      <c r="AO329" s="31">
        <v>18</v>
      </c>
      <c r="AP329" s="18" t="s">
        <v>642</v>
      </c>
      <c r="AQ329" s="30" t="s">
        <v>641</v>
      </c>
      <c r="AR329" s="38">
        <v>41671</v>
      </c>
      <c r="AS329" s="38">
        <v>41699</v>
      </c>
      <c r="AT329" s="38">
        <v>41974</v>
      </c>
      <c r="AU329" s="17">
        <v>2014</v>
      </c>
      <c r="AV329" s="33"/>
      <c r="AW329" s="31" t="s">
        <v>109</v>
      </c>
      <c r="AX329" s="33"/>
      <c r="AY329" s="31">
        <v>2014</v>
      </c>
      <c r="AZ329" s="33"/>
      <c r="BA329" s="31"/>
      <c r="BB329" s="17"/>
      <c r="BC329" s="31"/>
      <c r="BD329" s="20"/>
      <c r="BE329" s="31"/>
      <c r="BF329" s="31"/>
      <c r="BG329" s="31"/>
      <c r="BH329" s="31"/>
      <c r="BI329" s="33"/>
    </row>
    <row r="330" spans="1:61" ht="75">
      <c r="A330" s="31">
        <v>3</v>
      </c>
      <c r="B330" s="122">
        <v>323</v>
      </c>
      <c r="C330" s="17" t="s">
        <v>114</v>
      </c>
      <c r="D330" s="17" t="s">
        <v>709</v>
      </c>
      <c r="E330" s="17" t="s">
        <v>622</v>
      </c>
      <c r="F330" s="56">
        <v>45</v>
      </c>
      <c r="G330" s="56">
        <v>4560521</v>
      </c>
      <c r="H330" s="31">
        <v>1</v>
      </c>
      <c r="I330" s="17" t="s">
        <v>631</v>
      </c>
      <c r="J330" s="33"/>
      <c r="K330" s="17" t="s">
        <v>639</v>
      </c>
      <c r="L330" s="18" t="s">
        <v>676</v>
      </c>
      <c r="M330" s="33"/>
      <c r="N330" s="33"/>
      <c r="O330" s="17" t="s">
        <v>449</v>
      </c>
      <c r="P330" s="48">
        <v>330</v>
      </c>
      <c r="Q330" s="48">
        <v>389.4</v>
      </c>
      <c r="R330" s="48">
        <f t="shared" si="48"/>
        <v>302.56456956925734</v>
      </c>
      <c r="S330" s="17" t="s">
        <v>602</v>
      </c>
      <c r="T330" s="34">
        <v>1.0900000000000001</v>
      </c>
      <c r="U330" s="34">
        <v>1.0409999999999999</v>
      </c>
      <c r="V330" s="34">
        <v>1.0229999999999999</v>
      </c>
      <c r="W330" s="34">
        <v>1.044</v>
      </c>
      <c r="X330" s="31">
        <v>0.9</v>
      </c>
      <c r="Y330" s="48">
        <v>330</v>
      </c>
      <c r="Z330" s="31">
        <v>389.4</v>
      </c>
      <c r="AA330" s="48">
        <v>330</v>
      </c>
      <c r="AB330" s="48">
        <v>389.4</v>
      </c>
      <c r="AC330" s="36" t="s">
        <v>370</v>
      </c>
      <c r="AD330" s="21" t="s">
        <v>114</v>
      </c>
      <c r="AE330" s="31" t="s">
        <v>264</v>
      </c>
      <c r="AF330" s="37" t="s">
        <v>242</v>
      </c>
      <c r="AG330" s="61">
        <v>41640</v>
      </c>
      <c r="AH330" s="61">
        <v>41671</v>
      </c>
      <c r="AI330" s="33"/>
      <c r="AJ330" s="33"/>
      <c r="AK330" s="17" t="s">
        <v>631</v>
      </c>
      <c r="AL330" s="21" t="s">
        <v>123</v>
      </c>
      <c r="AM330" s="37">
        <v>796</v>
      </c>
      <c r="AN330" s="37" t="s">
        <v>261</v>
      </c>
      <c r="AO330" s="31">
        <v>3</v>
      </c>
      <c r="AP330" s="53" t="s">
        <v>139</v>
      </c>
      <c r="AQ330" s="17" t="s">
        <v>140</v>
      </c>
      <c r="AR330" s="38">
        <v>41671</v>
      </c>
      <c r="AS330" s="38">
        <v>41699</v>
      </c>
      <c r="AT330" s="38">
        <v>41974</v>
      </c>
      <c r="AU330" s="17">
        <v>2014</v>
      </c>
      <c r="AV330" s="33"/>
      <c r="AW330" s="31" t="s">
        <v>109</v>
      </c>
      <c r="AX330" s="33"/>
      <c r="AY330" s="31">
        <v>2014</v>
      </c>
      <c r="AZ330" s="33"/>
      <c r="BA330" s="31"/>
      <c r="BB330" s="17"/>
      <c r="BC330" s="31"/>
      <c r="BD330" s="20"/>
      <c r="BE330" s="31"/>
      <c r="BF330" s="31"/>
      <c r="BG330" s="31"/>
      <c r="BH330" s="31"/>
      <c r="BI330" s="33"/>
    </row>
    <row r="331" spans="1:61" ht="75">
      <c r="A331" s="31">
        <v>3</v>
      </c>
      <c r="B331" s="122">
        <v>324</v>
      </c>
      <c r="C331" s="17" t="s">
        <v>114</v>
      </c>
      <c r="D331" s="17" t="s">
        <v>709</v>
      </c>
      <c r="E331" s="17" t="s">
        <v>622</v>
      </c>
      <c r="F331" s="56">
        <v>45</v>
      </c>
      <c r="G331" s="56">
        <v>4560521</v>
      </c>
      <c r="H331" s="31">
        <v>1</v>
      </c>
      <c r="I331" s="17" t="s">
        <v>632</v>
      </c>
      <c r="J331" s="33"/>
      <c r="K331" s="17" t="s">
        <v>639</v>
      </c>
      <c r="L331" s="18" t="s">
        <v>676</v>
      </c>
      <c r="M331" s="33"/>
      <c r="N331" s="33"/>
      <c r="O331" s="17" t="s">
        <v>449</v>
      </c>
      <c r="P331" s="48">
        <v>2537.7118644067796</v>
      </c>
      <c r="Q331" s="48">
        <v>2994.5</v>
      </c>
      <c r="R331" s="48">
        <f t="shared" si="48"/>
        <v>2372.2802738656674</v>
      </c>
      <c r="S331" s="17" t="s">
        <v>602</v>
      </c>
      <c r="T331" s="34">
        <v>1.0900000000000001</v>
      </c>
      <c r="U331" s="34">
        <v>1.0409999999999999</v>
      </c>
      <c r="V331" s="34">
        <v>1.0229999999999999</v>
      </c>
      <c r="W331" s="34">
        <v>1.044</v>
      </c>
      <c r="X331" s="31">
        <v>0.9</v>
      </c>
      <c r="Y331" s="48">
        <v>2587.3898305084745</v>
      </c>
      <c r="Z331" s="31">
        <v>3053.12</v>
      </c>
      <c r="AA331" s="48">
        <v>2537.7118644067796</v>
      </c>
      <c r="AB331" s="48">
        <v>2994.5</v>
      </c>
      <c r="AC331" s="36" t="s">
        <v>370</v>
      </c>
      <c r="AD331" s="21" t="s">
        <v>114</v>
      </c>
      <c r="AE331" s="31" t="s">
        <v>264</v>
      </c>
      <c r="AF331" s="37" t="s">
        <v>242</v>
      </c>
      <c r="AG331" s="61">
        <v>41640</v>
      </c>
      <c r="AH331" s="61">
        <v>41671</v>
      </c>
      <c r="AI331" s="33"/>
      <c r="AJ331" s="33"/>
      <c r="AK331" s="17" t="s">
        <v>632</v>
      </c>
      <c r="AL331" s="21" t="s">
        <v>123</v>
      </c>
      <c r="AM331" s="37">
        <v>796</v>
      </c>
      <c r="AN331" s="37" t="s">
        <v>261</v>
      </c>
      <c r="AO331" s="31">
        <v>8</v>
      </c>
      <c r="AP331" s="53" t="s">
        <v>139</v>
      </c>
      <c r="AQ331" s="17" t="s">
        <v>140</v>
      </c>
      <c r="AR331" s="38">
        <v>41671</v>
      </c>
      <c r="AS331" s="38">
        <v>41699</v>
      </c>
      <c r="AT331" s="38">
        <v>41974</v>
      </c>
      <c r="AU331" s="17">
        <v>2014</v>
      </c>
      <c r="AV331" s="33"/>
      <c r="AW331" s="31" t="s">
        <v>109</v>
      </c>
      <c r="AX331" s="33"/>
      <c r="AY331" s="31">
        <v>2014</v>
      </c>
      <c r="AZ331" s="33"/>
      <c r="BA331" s="31"/>
      <c r="BB331" s="17"/>
      <c r="BC331" s="31"/>
      <c r="BD331" s="20"/>
      <c r="BE331" s="31"/>
      <c r="BF331" s="31"/>
      <c r="BG331" s="31"/>
      <c r="BH331" s="31"/>
      <c r="BI331" s="33"/>
    </row>
    <row r="332" spans="1:61" ht="135">
      <c r="A332" s="31">
        <v>3</v>
      </c>
      <c r="B332" s="122">
        <v>325</v>
      </c>
      <c r="C332" s="17" t="s">
        <v>114</v>
      </c>
      <c r="D332" s="17" t="s">
        <v>711</v>
      </c>
      <c r="E332" s="17" t="s">
        <v>622</v>
      </c>
      <c r="F332" s="31">
        <v>45</v>
      </c>
      <c r="G332" s="17" t="s">
        <v>688</v>
      </c>
      <c r="H332" s="31">
        <v>1</v>
      </c>
      <c r="I332" s="17" t="s">
        <v>633</v>
      </c>
      <c r="J332" s="33"/>
      <c r="K332" s="17" t="s">
        <v>640</v>
      </c>
      <c r="L332" s="18" t="s">
        <v>676</v>
      </c>
      <c r="M332" s="33"/>
      <c r="N332" s="33"/>
      <c r="O332" s="17" t="s">
        <v>449</v>
      </c>
      <c r="P332" s="48">
        <v>4086.8644067796613</v>
      </c>
      <c r="Q332" s="48">
        <v>4822.5</v>
      </c>
      <c r="R332" s="48">
        <f t="shared" si="48"/>
        <v>3709.6949255633667</v>
      </c>
      <c r="S332" s="17" t="s">
        <v>602</v>
      </c>
      <c r="T332" s="34">
        <v>1.0900000000000001</v>
      </c>
      <c r="U332" s="34">
        <v>1.0409999999999999</v>
      </c>
      <c r="V332" s="34">
        <v>1.0229999999999999</v>
      </c>
      <c r="W332" s="34">
        <v>1.044</v>
      </c>
      <c r="X332" s="31">
        <v>0.9</v>
      </c>
      <c r="Y332" s="48">
        <v>4046.0762711864409</v>
      </c>
      <c r="Z332" s="31">
        <v>4774.37</v>
      </c>
      <c r="AA332" s="48">
        <v>4046.0723232584919</v>
      </c>
      <c r="AB332" s="48">
        <v>4774.36534144502</v>
      </c>
      <c r="AC332" s="36" t="s">
        <v>370</v>
      </c>
      <c r="AD332" s="21" t="s">
        <v>114</v>
      </c>
      <c r="AE332" s="31" t="s">
        <v>264</v>
      </c>
      <c r="AF332" s="37" t="s">
        <v>242</v>
      </c>
      <c r="AG332" s="61">
        <v>41640</v>
      </c>
      <c r="AH332" s="61">
        <v>41671</v>
      </c>
      <c r="AI332" s="33"/>
      <c r="AJ332" s="33"/>
      <c r="AK332" s="17" t="s">
        <v>633</v>
      </c>
      <c r="AL332" s="21" t="s">
        <v>123</v>
      </c>
      <c r="AM332" s="37">
        <v>796</v>
      </c>
      <c r="AN332" s="37" t="s">
        <v>261</v>
      </c>
      <c r="AO332" s="31">
        <v>172</v>
      </c>
      <c r="AP332" s="17" t="s">
        <v>429</v>
      </c>
      <c r="AQ332" s="17" t="s">
        <v>430</v>
      </c>
      <c r="AR332" s="38">
        <v>41671</v>
      </c>
      <c r="AS332" s="38">
        <v>41699</v>
      </c>
      <c r="AT332" s="38">
        <v>41974</v>
      </c>
      <c r="AU332" s="17">
        <v>2014</v>
      </c>
      <c r="AV332" s="33"/>
      <c r="AW332" s="31" t="s">
        <v>109</v>
      </c>
      <c r="AX332" s="33"/>
      <c r="AY332" s="31">
        <v>2014</v>
      </c>
      <c r="AZ332" s="33"/>
      <c r="BA332" s="31"/>
      <c r="BB332" s="17"/>
      <c r="BC332" s="31"/>
      <c r="BD332" s="20"/>
      <c r="BE332" s="31"/>
      <c r="BF332" s="31"/>
      <c r="BG332" s="31"/>
      <c r="BH332" s="31"/>
      <c r="BI332" s="33"/>
    </row>
    <row r="333" spans="1:61" ht="135">
      <c r="A333" s="31">
        <v>3</v>
      </c>
      <c r="B333" s="122">
        <v>326</v>
      </c>
      <c r="C333" s="17" t="s">
        <v>114</v>
      </c>
      <c r="D333" s="17" t="s">
        <v>711</v>
      </c>
      <c r="E333" s="17" t="s">
        <v>622</v>
      </c>
      <c r="F333" s="31">
        <v>45</v>
      </c>
      <c r="G333" s="17" t="s">
        <v>689</v>
      </c>
      <c r="H333" s="31">
        <v>1</v>
      </c>
      <c r="I333" s="17" t="s">
        <v>634</v>
      </c>
      <c r="J333" s="33"/>
      <c r="K333" s="17" t="s">
        <v>640</v>
      </c>
      <c r="L333" s="18" t="s">
        <v>676</v>
      </c>
      <c r="M333" s="33"/>
      <c r="N333" s="33"/>
      <c r="O333" s="17" t="s">
        <v>449</v>
      </c>
      <c r="P333" s="48">
        <v>1037.1101694915255</v>
      </c>
      <c r="Q333" s="48">
        <v>1223.79</v>
      </c>
      <c r="R333" s="48">
        <f t="shared" si="48"/>
        <v>962.78314882708469</v>
      </c>
      <c r="S333" s="17" t="s">
        <v>602</v>
      </c>
      <c r="T333" s="34">
        <v>1.0900000000000001</v>
      </c>
      <c r="U333" s="34">
        <v>1.0409999999999999</v>
      </c>
      <c r="V333" s="34">
        <v>1.0229999999999999</v>
      </c>
      <c r="W333" s="34">
        <v>1.044</v>
      </c>
      <c r="X333" s="31">
        <v>0.9</v>
      </c>
      <c r="Y333" s="48">
        <v>1050.0847457627119</v>
      </c>
      <c r="Z333" s="31">
        <v>1239.0999999999999</v>
      </c>
      <c r="AA333" s="48">
        <v>1037.1101694915255</v>
      </c>
      <c r="AB333" s="48">
        <v>1223.79</v>
      </c>
      <c r="AC333" s="36" t="s">
        <v>370</v>
      </c>
      <c r="AD333" s="21" t="s">
        <v>114</v>
      </c>
      <c r="AE333" s="31" t="s">
        <v>264</v>
      </c>
      <c r="AF333" s="37" t="s">
        <v>242</v>
      </c>
      <c r="AG333" s="61">
        <v>41640</v>
      </c>
      <c r="AH333" s="61">
        <v>41671</v>
      </c>
      <c r="AI333" s="33"/>
      <c r="AJ333" s="33"/>
      <c r="AK333" s="17" t="s">
        <v>634</v>
      </c>
      <c r="AL333" s="21" t="s">
        <v>123</v>
      </c>
      <c r="AM333" s="37">
        <v>796</v>
      </c>
      <c r="AN333" s="37" t="s">
        <v>261</v>
      </c>
      <c r="AO333" s="31">
        <v>23</v>
      </c>
      <c r="AP333" s="17" t="s">
        <v>429</v>
      </c>
      <c r="AQ333" s="17" t="s">
        <v>430</v>
      </c>
      <c r="AR333" s="38">
        <v>41671</v>
      </c>
      <c r="AS333" s="38">
        <v>41699</v>
      </c>
      <c r="AT333" s="38">
        <v>41974</v>
      </c>
      <c r="AU333" s="17">
        <v>2014</v>
      </c>
      <c r="AV333" s="33"/>
      <c r="AW333" s="31" t="s">
        <v>109</v>
      </c>
      <c r="AX333" s="33"/>
      <c r="AY333" s="31">
        <v>2014</v>
      </c>
      <c r="AZ333" s="33"/>
      <c r="BA333" s="31"/>
      <c r="BB333" s="17"/>
      <c r="BC333" s="31"/>
      <c r="BD333" s="20"/>
      <c r="BE333" s="31"/>
      <c r="BF333" s="31"/>
      <c r="BG333" s="31"/>
      <c r="BH333" s="31"/>
      <c r="BI333" s="33"/>
    </row>
    <row r="334" spans="1:61" ht="90">
      <c r="A334" s="31">
        <v>3</v>
      </c>
      <c r="B334" s="122">
        <v>327</v>
      </c>
      <c r="C334" s="17" t="s">
        <v>114</v>
      </c>
      <c r="D334" s="17" t="s">
        <v>709</v>
      </c>
      <c r="E334" s="17" t="s">
        <v>622</v>
      </c>
      <c r="F334" s="31">
        <v>45</v>
      </c>
      <c r="G334" s="31">
        <v>4560521</v>
      </c>
      <c r="H334" s="31">
        <v>1</v>
      </c>
      <c r="I334" s="17" t="s">
        <v>635</v>
      </c>
      <c r="J334" s="33"/>
      <c r="K334" s="17" t="s">
        <v>640</v>
      </c>
      <c r="L334" s="18" t="s">
        <v>676</v>
      </c>
      <c r="M334" s="33"/>
      <c r="N334" s="33"/>
      <c r="O334" s="17" t="s">
        <v>449</v>
      </c>
      <c r="P334" s="48">
        <v>956.38983050847457</v>
      </c>
      <c r="Q334" s="48">
        <v>1128.54</v>
      </c>
      <c r="R334" s="48">
        <f t="shared" si="48"/>
        <v>836.94008041213931</v>
      </c>
      <c r="S334" s="17" t="s">
        <v>602</v>
      </c>
      <c r="T334" s="34">
        <v>1.0900000000000001</v>
      </c>
      <c r="U334" s="34">
        <v>1.0409999999999999</v>
      </c>
      <c r="V334" s="34">
        <v>1.0229999999999999</v>
      </c>
      <c r="W334" s="34">
        <v>1.044</v>
      </c>
      <c r="X334" s="31">
        <v>0.9</v>
      </c>
      <c r="Y334" s="48">
        <v>912.83069570637804</v>
      </c>
      <c r="Z334" s="48">
        <v>1077.1402209335261</v>
      </c>
      <c r="AA334" s="48">
        <v>912.83069570637804</v>
      </c>
      <c r="AB334" s="48">
        <v>1077.1402209335261</v>
      </c>
      <c r="AC334" s="36" t="s">
        <v>370</v>
      </c>
      <c r="AD334" s="21" t="s">
        <v>114</v>
      </c>
      <c r="AE334" s="31" t="s">
        <v>264</v>
      </c>
      <c r="AF334" s="37" t="s">
        <v>242</v>
      </c>
      <c r="AG334" s="61">
        <v>41640</v>
      </c>
      <c r="AH334" s="61">
        <v>41671</v>
      </c>
      <c r="AI334" s="33"/>
      <c r="AJ334" s="33"/>
      <c r="AK334" s="17" t="s">
        <v>635</v>
      </c>
      <c r="AL334" s="21" t="s">
        <v>123</v>
      </c>
      <c r="AM334" s="37">
        <v>796</v>
      </c>
      <c r="AN334" s="37" t="s">
        <v>261</v>
      </c>
      <c r="AO334" s="31">
        <v>21</v>
      </c>
      <c r="AP334" s="17" t="s">
        <v>643</v>
      </c>
      <c r="AQ334" s="17" t="s">
        <v>644</v>
      </c>
      <c r="AR334" s="38">
        <v>41671</v>
      </c>
      <c r="AS334" s="38">
        <v>41699</v>
      </c>
      <c r="AT334" s="38">
        <v>41974</v>
      </c>
      <c r="AU334" s="17">
        <v>2014</v>
      </c>
      <c r="AV334" s="33"/>
      <c r="AW334" s="31" t="s">
        <v>109</v>
      </c>
      <c r="AX334" s="33"/>
      <c r="AY334" s="31">
        <v>2014</v>
      </c>
      <c r="AZ334" s="33"/>
      <c r="BA334" s="31"/>
      <c r="BB334" s="17"/>
      <c r="BC334" s="31"/>
      <c r="BD334" s="20"/>
      <c r="BE334" s="31"/>
      <c r="BF334" s="31"/>
      <c r="BG334" s="31"/>
      <c r="BH334" s="31"/>
      <c r="BI334" s="33"/>
    </row>
    <row r="335" spans="1:61" ht="75">
      <c r="A335" s="31">
        <v>3</v>
      </c>
      <c r="B335" s="122">
        <v>328</v>
      </c>
      <c r="C335" s="17" t="s">
        <v>114</v>
      </c>
      <c r="D335" s="17" t="s">
        <v>709</v>
      </c>
      <c r="E335" s="17" t="s">
        <v>622</v>
      </c>
      <c r="F335" s="31">
        <v>45</v>
      </c>
      <c r="G335" s="17" t="s">
        <v>688</v>
      </c>
      <c r="H335" s="31">
        <v>1</v>
      </c>
      <c r="I335" s="17" t="s">
        <v>636</v>
      </c>
      <c r="J335" s="33"/>
      <c r="K335" s="17" t="s">
        <v>640</v>
      </c>
      <c r="L335" s="18" t="s">
        <v>676</v>
      </c>
      <c r="M335" s="33"/>
      <c r="N335" s="33"/>
      <c r="O335" s="17" t="s">
        <v>449</v>
      </c>
      <c r="P335" s="48">
        <v>207.28813559322035</v>
      </c>
      <c r="Q335" s="48">
        <v>244.6</v>
      </c>
      <c r="R335" s="48">
        <f t="shared" si="48"/>
        <v>195.54808737415252</v>
      </c>
      <c r="S335" s="17" t="s">
        <v>602</v>
      </c>
      <c r="T335" s="34">
        <v>1.0900000000000001</v>
      </c>
      <c r="U335" s="34">
        <v>1.0409999999999999</v>
      </c>
      <c r="V335" s="34">
        <v>1.0229999999999999</v>
      </c>
      <c r="W335" s="34">
        <v>1.044</v>
      </c>
      <c r="X335" s="31">
        <v>0.9</v>
      </c>
      <c r="Y335" s="48">
        <v>213.27966101694915</v>
      </c>
      <c r="Z335" s="31">
        <v>251.67</v>
      </c>
      <c r="AA335" s="48">
        <v>207.28813559322035</v>
      </c>
      <c r="AB335" s="48">
        <v>244.6</v>
      </c>
      <c r="AC335" s="36" t="s">
        <v>370</v>
      </c>
      <c r="AD335" s="21" t="s">
        <v>114</v>
      </c>
      <c r="AE335" s="31" t="s">
        <v>264</v>
      </c>
      <c r="AF335" s="37" t="s">
        <v>242</v>
      </c>
      <c r="AG335" s="61">
        <v>41640</v>
      </c>
      <c r="AH335" s="61">
        <v>41671</v>
      </c>
      <c r="AI335" s="33"/>
      <c r="AJ335" s="33"/>
      <c r="AK335" s="17" t="s">
        <v>636</v>
      </c>
      <c r="AL335" s="21" t="s">
        <v>123</v>
      </c>
      <c r="AM335" s="37">
        <v>796</v>
      </c>
      <c r="AN335" s="37" t="s">
        <v>261</v>
      </c>
      <c r="AO335" s="31">
        <v>4</v>
      </c>
      <c r="AP335" s="17" t="s">
        <v>652</v>
      </c>
      <c r="AQ335" s="17" t="s">
        <v>651</v>
      </c>
      <c r="AR335" s="38">
        <v>41671</v>
      </c>
      <c r="AS335" s="38">
        <v>41699</v>
      </c>
      <c r="AT335" s="38">
        <v>41974</v>
      </c>
      <c r="AU335" s="17">
        <v>2014</v>
      </c>
      <c r="AV335" s="33"/>
      <c r="AW335" s="31" t="s">
        <v>109</v>
      </c>
      <c r="AX335" s="33"/>
      <c r="AY335" s="31">
        <v>2014</v>
      </c>
      <c r="AZ335" s="33"/>
      <c r="BA335" s="31"/>
      <c r="BB335" s="17"/>
      <c r="BC335" s="31"/>
      <c r="BD335" s="20"/>
      <c r="BE335" s="31"/>
      <c r="BF335" s="31"/>
      <c r="BG335" s="31"/>
      <c r="BH335" s="31"/>
      <c r="BI335" s="33"/>
    </row>
    <row r="336" spans="1:61" ht="75">
      <c r="A336" s="31">
        <v>3</v>
      </c>
      <c r="B336" s="122">
        <v>329</v>
      </c>
      <c r="C336" s="17" t="s">
        <v>114</v>
      </c>
      <c r="D336" s="21" t="s">
        <v>687</v>
      </c>
      <c r="E336" s="17" t="s">
        <v>622</v>
      </c>
      <c r="F336" s="31" t="s">
        <v>690</v>
      </c>
      <c r="G336" s="31">
        <v>3410330</v>
      </c>
      <c r="H336" s="31">
        <v>1</v>
      </c>
      <c r="I336" s="17" t="s">
        <v>637</v>
      </c>
      <c r="J336" s="33"/>
      <c r="K336" s="17" t="s">
        <v>640</v>
      </c>
      <c r="L336" s="18" t="s">
        <v>676</v>
      </c>
      <c r="M336" s="33"/>
      <c r="N336" s="33"/>
      <c r="O336" s="17" t="s">
        <v>449</v>
      </c>
      <c r="P336" s="48">
        <v>689.83050847457628</v>
      </c>
      <c r="Q336" s="48">
        <v>814</v>
      </c>
      <c r="R336" s="48">
        <f t="shared" si="48"/>
        <v>632.47960870409725</v>
      </c>
      <c r="S336" s="17" t="s">
        <v>602</v>
      </c>
      <c r="T336" s="34">
        <v>1.0900000000000001</v>
      </c>
      <c r="U336" s="34">
        <v>1.0409999999999999</v>
      </c>
      <c r="V336" s="34">
        <v>1.0229999999999999</v>
      </c>
      <c r="W336" s="34">
        <v>1.044</v>
      </c>
      <c r="X336" s="31">
        <v>0.9</v>
      </c>
      <c r="Y336" s="48">
        <v>689.83050847457628</v>
      </c>
      <c r="Z336" s="31">
        <v>814</v>
      </c>
      <c r="AA336" s="48">
        <v>689.83050847457628</v>
      </c>
      <c r="AB336" s="48">
        <v>814</v>
      </c>
      <c r="AC336" s="36" t="s">
        <v>370</v>
      </c>
      <c r="AD336" s="21" t="s">
        <v>114</v>
      </c>
      <c r="AE336" s="31" t="s">
        <v>264</v>
      </c>
      <c r="AF336" s="37" t="s">
        <v>242</v>
      </c>
      <c r="AG336" s="61">
        <v>41640</v>
      </c>
      <c r="AH336" s="61">
        <v>41671</v>
      </c>
      <c r="AI336" s="33"/>
      <c r="AJ336" s="33"/>
      <c r="AK336" s="17" t="s">
        <v>637</v>
      </c>
      <c r="AL336" s="21" t="s">
        <v>123</v>
      </c>
      <c r="AM336" s="37">
        <v>796</v>
      </c>
      <c r="AN336" s="37" t="s">
        <v>261</v>
      </c>
      <c r="AO336" s="31">
        <v>1</v>
      </c>
      <c r="AP336" s="17">
        <v>82</v>
      </c>
      <c r="AQ336" s="17" t="s">
        <v>653</v>
      </c>
      <c r="AR336" s="38">
        <v>41671</v>
      </c>
      <c r="AS336" s="38">
        <v>41699</v>
      </c>
      <c r="AT336" s="38">
        <v>41974</v>
      </c>
      <c r="AU336" s="17">
        <v>2014</v>
      </c>
      <c r="AV336" s="33"/>
      <c r="AW336" s="31" t="s">
        <v>109</v>
      </c>
      <c r="AX336" s="33"/>
      <c r="AY336" s="31">
        <v>2014</v>
      </c>
      <c r="AZ336" s="33"/>
      <c r="BA336" s="31"/>
      <c r="BB336" s="17"/>
      <c r="BC336" s="31"/>
      <c r="BD336" s="20"/>
      <c r="BE336" s="31"/>
      <c r="BF336" s="31"/>
      <c r="BG336" s="31"/>
      <c r="BH336" s="31"/>
      <c r="BI336" s="33"/>
    </row>
    <row r="337" spans="1:61" ht="75">
      <c r="A337" s="31">
        <v>3</v>
      </c>
      <c r="B337" s="122">
        <v>330</v>
      </c>
      <c r="C337" s="17" t="s">
        <v>114</v>
      </c>
      <c r="D337" s="17" t="s">
        <v>709</v>
      </c>
      <c r="E337" s="17" t="s">
        <v>622</v>
      </c>
      <c r="F337" s="31">
        <v>45</v>
      </c>
      <c r="G337" s="31">
        <v>2918502</v>
      </c>
      <c r="H337" s="31">
        <v>1</v>
      </c>
      <c r="I337" s="17" t="s">
        <v>638</v>
      </c>
      <c r="J337" s="33"/>
      <c r="K337" s="17" t="s">
        <v>640</v>
      </c>
      <c r="L337" s="18" t="s">
        <v>676</v>
      </c>
      <c r="M337" s="33"/>
      <c r="N337" s="33"/>
      <c r="O337" s="17" t="s">
        <v>449</v>
      </c>
      <c r="P337" s="48">
        <v>792.88135593220341</v>
      </c>
      <c r="Q337" s="48">
        <v>935.6</v>
      </c>
      <c r="R337" s="48">
        <f t="shared" si="48"/>
        <v>726.96304902156419</v>
      </c>
      <c r="S337" s="17" t="s">
        <v>602</v>
      </c>
      <c r="T337" s="34">
        <v>1.0900000000000001</v>
      </c>
      <c r="U337" s="34">
        <v>1.0409999999999999</v>
      </c>
      <c r="V337" s="34">
        <v>1.0229999999999999</v>
      </c>
      <c r="W337" s="34">
        <v>1.044</v>
      </c>
      <c r="X337" s="31">
        <v>0.9</v>
      </c>
      <c r="Y337" s="48">
        <v>792.88135593220341</v>
      </c>
      <c r="Z337" s="31">
        <v>935.6</v>
      </c>
      <c r="AA337" s="48">
        <v>792.87908474576273</v>
      </c>
      <c r="AB337" s="48">
        <v>935.59731999999997</v>
      </c>
      <c r="AC337" s="36" t="s">
        <v>370</v>
      </c>
      <c r="AD337" s="21" t="s">
        <v>114</v>
      </c>
      <c r="AE337" s="31" t="s">
        <v>264</v>
      </c>
      <c r="AF337" s="37" t="s">
        <v>242</v>
      </c>
      <c r="AG337" s="61">
        <v>41640</v>
      </c>
      <c r="AH337" s="61">
        <v>41671</v>
      </c>
      <c r="AI337" s="33"/>
      <c r="AJ337" s="33"/>
      <c r="AK337" s="17" t="s">
        <v>638</v>
      </c>
      <c r="AL337" s="21" t="s">
        <v>123</v>
      </c>
      <c r="AM337" s="37">
        <v>796</v>
      </c>
      <c r="AN337" s="37" t="s">
        <v>261</v>
      </c>
      <c r="AO337" s="31">
        <v>2</v>
      </c>
      <c r="AP337" s="53" t="s">
        <v>139</v>
      </c>
      <c r="AQ337" s="17" t="s">
        <v>140</v>
      </c>
      <c r="AR337" s="38">
        <v>41671</v>
      </c>
      <c r="AS337" s="38">
        <v>41699</v>
      </c>
      <c r="AT337" s="38">
        <v>41974</v>
      </c>
      <c r="AU337" s="17">
        <v>2014</v>
      </c>
      <c r="AV337" s="33"/>
      <c r="AW337" s="31" t="s">
        <v>109</v>
      </c>
      <c r="AX337" s="33"/>
      <c r="AY337" s="31">
        <v>2014</v>
      </c>
      <c r="AZ337" s="33"/>
      <c r="BA337" s="31"/>
      <c r="BB337" s="17"/>
      <c r="BC337" s="31"/>
      <c r="BD337" s="20"/>
      <c r="BE337" s="31"/>
      <c r="BF337" s="31"/>
      <c r="BG337" s="31"/>
      <c r="BH337" s="31"/>
      <c r="BI337" s="33"/>
    </row>
    <row r="338" spans="1:61" ht="75">
      <c r="A338" s="31">
        <v>8</v>
      </c>
      <c r="B338" s="122">
        <v>331</v>
      </c>
      <c r="C338" s="17" t="s">
        <v>114</v>
      </c>
      <c r="D338" s="17" t="s">
        <v>709</v>
      </c>
      <c r="E338" s="17" t="s">
        <v>681</v>
      </c>
      <c r="F338" s="17">
        <v>30</v>
      </c>
      <c r="G338" s="17">
        <v>3020000</v>
      </c>
      <c r="H338" s="31">
        <v>1</v>
      </c>
      <c r="I338" s="17" t="s">
        <v>682</v>
      </c>
      <c r="J338" s="33"/>
      <c r="K338" s="17" t="s">
        <v>683</v>
      </c>
      <c r="L338" s="21" t="s">
        <v>386</v>
      </c>
      <c r="M338" s="33"/>
      <c r="N338" s="33"/>
      <c r="O338" s="17" t="s">
        <v>449</v>
      </c>
      <c r="P338" s="48">
        <v>118.645</v>
      </c>
      <c r="Q338" s="48">
        <v>140</v>
      </c>
      <c r="R338" s="33"/>
      <c r="S338" s="31"/>
      <c r="T338" s="33"/>
      <c r="U338" s="33"/>
      <c r="V338" s="33"/>
      <c r="W338" s="33"/>
      <c r="X338" s="33"/>
      <c r="Y338" s="33"/>
      <c r="Z338" s="31"/>
      <c r="AA338" s="48">
        <v>118.65</v>
      </c>
      <c r="AB338" s="48">
        <v>140</v>
      </c>
      <c r="AC338" s="36" t="s">
        <v>126</v>
      </c>
      <c r="AD338" s="21" t="s">
        <v>114</v>
      </c>
      <c r="AE338" s="31" t="s">
        <v>264</v>
      </c>
      <c r="AF338" s="37" t="s">
        <v>135</v>
      </c>
      <c r="AG338" s="61">
        <v>41671</v>
      </c>
      <c r="AH338" s="61">
        <v>41699</v>
      </c>
      <c r="AI338" s="33"/>
      <c r="AJ338" s="33"/>
      <c r="AK338" s="17" t="s">
        <v>682</v>
      </c>
      <c r="AL338" s="21" t="s">
        <v>123</v>
      </c>
      <c r="AM338" s="37">
        <v>876</v>
      </c>
      <c r="AN338" s="37" t="s">
        <v>124</v>
      </c>
      <c r="AO338" s="31">
        <v>1</v>
      </c>
      <c r="AP338" s="53" t="s">
        <v>139</v>
      </c>
      <c r="AQ338" s="17" t="s">
        <v>140</v>
      </c>
      <c r="AR338" s="38">
        <v>41671</v>
      </c>
      <c r="AS338" s="38">
        <v>41671</v>
      </c>
      <c r="AT338" s="38">
        <v>41699</v>
      </c>
      <c r="AU338" s="17">
        <v>2014</v>
      </c>
      <c r="AV338" s="33"/>
      <c r="AW338" s="31" t="s">
        <v>109</v>
      </c>
      <c r="AX338" s="33"/>
      <c r="AY338" s="31">
        <v>2014</v>
      </c>
      <c r="AZ338" s="33"/>
      <c r="BA338" s="31"/>
      <c r="BB338" s="17"/>
      <c r="BC338" s="31"/>
      <c r="BD338" s="20"/>
      <c r="BE338" s="31"/>
      <c r="BF338" s="31"/>
      <c r="BG338" s="31"/>
      <c r="BH338" s="31"/>
      <c r="BI338" s="33"/>
    </row>
    <row r="339" spans="1:61" ht="75">
      <c r="A339" s="31">
        <v>8</v>
      </c>
      <c r="B339" s="122">
        <v>332</v>
      </c>
      <c r="C339" s="17" t="s">
        <v>114</v>
      </c>
      <c r="D339" s="17" t="s">
        <v>709</v>
      </c>
      <c r="E339" s="17" t="s">
        <v>681</v>
      </c>
      <c r="F339" s="17">
        <v>74</v>
      </c>
      <c r="G339" s="17">
        <v>7420000</v>
      </c>
      <c r="H339" s="31">
        <v>1</v>
      </c>
      <c r="I339" s="17" t="s">
        <v>682</v>
      </c>
      <c r="J339" s="33"/>
      <c r="K339" s="17" t="s">
        <v>684</v>
      </c>
      <c r="L339" s="21" t="s">
        <v>712</v>
      </c>
      <c r="M339" s="33"/>
      <c r="N339" s="33"/>
      <c r="O339" s="17" t="s">
        <v>449</v>
      </c>
      <c r="P339" s="48">
        <v>50.85</v>
      </c>
      <c r="Q339" s="48">
        <v>60</v>
      </c>
      <c r="R339" s="33"/>
      <c r="S339" s="31"/>
      <c r="T339" s="33"/>
      <c r="U339" s="33"/>
      <c r="V339" s="33"/>
      <c r="W339" s="33"/>
      <c r="X339" s="33"/>
      <c r="Y339" s="33"/>
      <c r="Z339" s="31"/>
      <c r="AA339" s="48">
        <v>50.85</v>
      </c>
      <c r="AB339" s="48">
        <v>60</v>
      </c>
      <c r="AC339" s="37" t="s">
        <v>701</v>
      </c>
      <c r="AD339" s="21" t="s">
        <v>114</v>
      </c>
      <c r="AE339" s="31" t="s">
        <v>264</v>
      </c>
      <c r="AF339" s="37" t="s">
        <v>135</v>
      </c>
      <c r="AG339" s="61">
        <v>41671</v>
      </c>
      <c r="AH339" s="61">
        <v>41699</v>
      </c>
      <c r="AI339" s="33"/>
      <c r="AJ339" s="33"/>
      <c r="AK339" s="17" t="s">
        <v>682</v>
      </c>
      <c r="AL339" s="17" t="s">
        <v>123</v>
      </c>
      <c r="AM339" s="37">
        <v>876</v>
      </c>
      <c r="AN339" s="37" t="s">
        <v>124</v>
      </c>
      <c r="AO339" s="31">
        <v>1</v>
      </c>
      <c r="AP339" s="53" t="s">
        <v>139</v>
      </c>
      <c r="AQ339" s="17" t="s">
        <v>140</v>
      </c>
      <c r="AR339" s="38">
        <v>41671</v>
      </c>
      <c r="AS339" s="38">
        <v>41671</v>
      </c>
      <c r="AT339" s="38">
        <v>41699</v>
      </c>
      <c r="AU339" s="17">
        <v>2014</v>
      </c>
      <c r="AV339" s="33"/>
      <c r="AW339" s="31" t="s">
        <v>109</v>
      </c>
      <c r="AX339" s="33"/>
      <c r="AY339" s="31">
        <v>2014</v>
      </c>
      <c r="AZ339" s="33"/>
      <c r="BA339" s="31"/>
      <c r="BB339" s="17"/>
      <c r="BC339" s="31"/>
      <c r="BD339" s="20"/>
      <c r="BE339" s="31"/>
      <c r="BF339" s="31"/>
      <c r="BG339" s="31"/>
      <c r="BH339" s="31"/>
      <c r="BI339" s="33"/>
    </row>
    <row r="340" spans="1:61" ht="75">
      <c r="A340" s="31">
        <v>3</v>
      </c>
      <c r="B340" s="122">
        <v>333</v>
      </c>
      <c r="C340" s="17" t="s">
        <v>114</v>
      </c>
      <c r="D340" s="18" t="s">
        <v>115</v>
      </c>
      <c r="E340" s="17" t="s">
        <v>704</v>
      </c>
      <c r="F340" s="17">
        <v>74</v>
      </c>
      <c r="G340" s="17">
        <v>3211365</v>
      </c>
      <c r="H340" s="31">
        <v>1</v>
      </c>
      <c r="I340" s="17" t="s">
        <v>705</v>
      </c>
      <c r="J340" s="33"/>
      <c r="K340" s="17" t="s">
        <v>268</v>
      </c>
      <c r="L340" s="21" t="s">
        <v>160</v>
      </c>
      <c r="M340" s="33"/>
      <c r="N340" s="33"/>
      <c r="O340" s="17" t="s">
        <v>449</v>
      </c>
      <c r="P340" s="48">
        <v>5500.1</v>
      </c>
      <c r="Q340" s="48">
        <v>6490.1180000000004</v>
      </c>
      <c r="R340" s="33"/>
      <c r="S340" s="31"/>
      <c r="T340" s="33"/>
      <c r="U340" s="33"/>
      <c r="V340" s="33"/>
      <c r="W340" s="33"/>
      <c r="X340" s="33"/>
      <c r="Y340" s="48"/>
      <c r="Z340" s="48"/>
      <c r="AA340" s="48">
        <v>5500.1</v>
      </c>
      <c r="AB340" s="48">
        <v>6490.1180000000004</v>
      </c>
      <c r="AC340" s="37" t="s">
        <v>164</v>
      </c>
      <c r="AD340" s="21" t="s">
        <v>114</v>
      </c>
      <c r="AE340" s="36" t="s">
        <v>604</v>
      </c>
      <c r="AF340" s="37" t="s">
        <v>135</v>
      </c>
      <c r="AG340" s="61">
        <v>41671</v>
      </c>
      <c r="AH340" s="61">
        <v>41699</v>
      </c>
      <c r="AI340" s="33"/>
      <c r="AJ340" s="33"/>
      <c r="AK340" s="17" t="s">
        <v>682</v>
      </c>
      <c r="AL340" s="17" t="s">
        <v>123</v>
      </c>
      <c r="AM340" s="37">
        <v>876</v>
      </c>
      <c r="AN340" s="37" t="s">
        <v>124</v>
      </c>
      <c r="AO340" s="31">
        <v>1</v>
      </c>
      <c r="AP340" s="53" t="s">
        <v>139</v>
      </c>
      <c r="AQ340" s="17" t="s">
        <v>140</v>
      </c>
      <c r="AR340" s="38">
        <v>41671</v>
      </c>
      <c r="AS340" s="38">
        <v>41671</v>
      </c>
      <c r="AT340" s="38">
        <v>41699</v>
      </c>
      <c r="AU340" s="17">
        <v>2014</v>
      </c>
      <c r="AV340" s="33"/>
      <c r="AW340" s="31" t="s">
        <v>109</v>
      </c>
      <c r="AX340" s="33"/>
      <c r="AY340" s="31">
        <v>2014</v>
      </c>
      <c r="AZ340" s="33"/>
      <c r="BA340" s="31"/>
      <c r="BB340" s="17"/>
      <c r="BC340" s="31"/>
      <c r="BD340" s="20"/>
      <c r="BE340" s="31"/>
      <c r="BF340" s="31"/>
      <c r="BG340" s="31"/>
      <c r="BH340" s="31"/>
      <c r="BI340" s="33"/>
    </row>
    <row r="341" spans="1:61" ht="75">
      <c r="A341" s="31">
        <v>3</v>
      </c>
      <c r="B341" s="122">
        <v>334</v>
      </c>
      <c r="C341" s="17" t="s">
        <v>114</v>
      </c>
      <c r="D341" s="18" t="s">
        <v>137</v>
      </c>
      <c r="E341" s="17" t="s">
        <v>704</v>
      </c>
      <c r="F341" s="17">
        <v>74</v>
      </c>
      <c r="G341" s="17">
        <v>3211365</v>
      </c>
      <c r="H341" s="31">
        <v>1</v>
      </c>
      <c r="I341" s="17" t="s">
        <v>705</v>
      </c>
      <c r="J341" s="33"/>
      <c r="K341" s="17" t="s">
        <v>268</v>
      </c>
      <c r="L341" s="21" t="s">
        <v>160</v>
      </c>
      <c r="M341" s="33"/>
      <c r="N341" s="33"/>
      <c r="O341" s="17" t="s">
        <v>449</v>
      </c>
      <c r="P341" s="48">
        <v>3050.5</v>
      </c>
      <c r="Q341" s="48">
        <v>3599.5899999999997</v>
      </c>
      <c r="R341" s="33"/>
      <c r="S341" s="31"/>
      <c r="T341" s="33"/>
      <c r="U341" s="33"/>
      <c r="V341" s="33"/>
      <c r="W341" s="33"/>
      <c r="X341" s="33"/>
      <c r="Y341" s="48"/>
      <c r="Z341" s="48"/>
      <c r="AA341" s="48">
        <v>3050.5</v>
      </c>
      <c r="AB341" s="48">
        <v>3599.5899999999997</v>
      </c>
      <c r="AC341" s="37" t="s">
        <v>164</v>
      </c>
      <c r="AD341" s="21" t="s">
        <v>114</v>
      </c>
      <c r="AE341" s="36" t="s">
        <v>604</v>
      </c>
      <c r="AF341" s="37" t="s">
        <v>135</v>
      </c>
      <c r="AG341" s="61">
        <v>41671</v>
      </c>
      <c r="AH341" s="61">
        <v>41699</v>
      </c>
      <c r="AI341" s="33"/>
      <c r="AJ341" s="33"/>
      <c r="AK341" s="17" t="s">
        <v>682</v>
      </c>
      <c r="AL341" s="17" t="s">
        <v>123</v>
      </c>
      <c r="AM341" s="37">
        <v>876</v>
      </c>
      <c r="AN341" s="37" t="s">
        <v>124</v>
      </c>
      <c r="AO341" s="31">
        <v>1</v>
      </c>
      <c r="AP341" s="18">
        <v>91</v>
      </c>
      <c r="AQ341" s="30" t="s">
        <v>244</v>
      </c>
      <c r="AR341" s="38">
        <v>41671</v>
      </c>
      <c r="AS341" s="38">
        <v>41671</v>
      </c>
      <c r="AT341" s="38">
        <v>41699</v>
      </c>
      <c r="AU341" s="17">
        <v>2014</v>
      </c>
      <c r="AV341" s="33"/>
      <c r="AW341" s="31" t="s">
        <v>109</v>
      </c>
      <c r="AX341" s="33"/>
      <c r="AY341" s="31">
        <v>2014</v>
      </c>
      <c r="AZ341" s="33"/>
      <c r="BA341" s="31"/>
      <c r="BB341" s="17"/>
      <c r="BC341" s="31"/>
      <c r="BD341" s="20"/>
      <c r="BE341" s="31"/>
      <c r="BF341" s="31"/>
      <c r="BG341" s="31"/>
      <c r="BH341" s="31"/>
      <c r="BI341" s="33"/>
    </row>
    <row r="342" spans="1:61" ht="75">
      <c r="A342" s="31">
        <v>3</v>
      </c>
      <c r="B342" s="122">
        <v>335</v>
      </c>
      <c r="C342" s="17" t="s">
        <v>114</v>
      </c>
      <c r="D342" s="17" t="s">
        <v>686</v>
      </c>
      <c r="E342" s="17" t="s">
        <v>704</v>
      </c>
      <c r="F342" s="17">
        <v>74</v>
      </c>
      <c r="G342" s="17">
        <v>3211365</v>
      </c>
      <c r="H342" s="31">
        <v>1</v>
      </c>
      <c r="I342" s="17" t="s">
        <v>705</v>
      </c>
      <c r="J342" s="33"/>
      <c r="K342" s="17" t="s">
        <v>268</v>
      </c>
      <c r="L342" s="21" t="s">
        <v>239</v>
      </c>
      <c r="M342" s="33"/>
      <c r="N342" s="33"/>
      <c r="O342" s="17" t="s">
        <v>449</v>
      </c>
      <c r="P342" s="48">
        <v>3874.83</v>
      </c>
      <c r="Q342" s="48">
        <v>4572.2993999999999</v>
      </c>
      <c r="R342" s="33"/>
      <c r="S342" s="31"/>
      <c r="T342" s="33"/>
      <c r="U342" s="33"/>
      <c r="V342" s="33"/>
      <c r="W342" s="33"/>
      <c r="X342" s="33"/>
      <c r="Y342" s="48"/>
      <c r="Z342" s="48"/>
      <c r="AA342" s="48">
        <v>3874.83</v>
      </c>
      <c r="AB342" s="48">
        <v>4572.2993999999999</v>
      </c>
      <c r="AC342" s="37" t="s">
        <v>164</v>
      </c>
      <c r="AD342" s="21" t="s">
        <v>114</v>
      </c>
      <c r="AE342" s="36" t="s">
        <v>604</v>
      </c>
      <c r="AF342" s="37" t="s">
        <v>135</v>
      </c>
      <c r="AG342" s="61">
        <v>41671</v>
      </c>
      <c r="AH342" s="61">
        <v>41699</v>
      </c>
      <c r="AI342" s="33"/>
      <c r="AJ342" s="33"/>
      <c r="AK342" s="17" t="s">
        <v>682</v>
      </c>
      <c r="AL342" s="17" t="s">
        <v>123</v>
      </c>
      <c r="AM342" s="37">
        <v>876</v>
      </c>
      <c r="AN342" s="37" t="s">
        <v>124</v>
      </c>
      <c r="AO342" s="31">
        <v>1</v>
      </c>
      <c r="AP342" s="49">
        <v>83</v>
      </c>
      <c r="AQ342" s="30" t="s">
        <v>141</v>
      </c>
      <c r="AR342" s="38">
        <v>41671</v>
      </c>
      <c r="AS342" s="38">
        <v>41671</v>
      </c>
      <c r="AT342" s="38">
        <v>41699</v>
      </c>
      <c r="AU342" s="17">
        <v>2014</v>
      </c>
      <c r="AV342" s="33"/>
      <c r="AW342" s="31" t="s">
        <v>109</v>
      </c>
      <c r="AX342" s="33"/>
      <c r="AY342" s="31">
        <v>2014</v>
      </c>
      <c r="AZ342" s="33"/>
      <c r="BA342" s="31"/>
      <c r="BB342" s="17"/>
      <c r="BC342" s="31"/>
      <c r="BD342" s="20"/>
      <c r="BE342" s="31"/>
      <c r="BF342" s="31"/>
      <c r="BG342" s="31"/>
      <c r="BH342" s="31"/>
      <c r="BI342" s="33"/>
    </row>
    <row r="343" spans="1:61" ht="75">
      <c r="A343" s="31">
        <v>3</v>
      </c>
      <c r="B343" s="122">
        <v>336</v>
      </c>
      <c r="C343" s="17" t="s">
        <v>114</v>
      </c>
      <c r="D343" s="21" t="s">
        <v>144</v>
      </c>
      <c r="E343" s="17" t="s">
        <v>704</v>
      </c>
      <c r="F343" s="17">
        <v>74</v>
      </c>
      <c r="G343" s="17">
        <v>3211365</v>
      </c>
      <c r="H343" s="31">
        <v>1</v>
      </c>
      <c r="I343" s="17" t="s">
        <v>705</v>
      </c>
      <c r="J343" s="33"/>
      <c r="K343" s="17" t="s">
        <v>268</v>
      </c>
      <c r="L343" s="21" t="s">
        <v>160</v>
      </c>
      <c r="M343" s="33"/>
      <c r="N343" s="33"/>
      <c r="O343" s="17" t="s">
        <v>449</v>
      </c>
      <c r="P343" s="48">
        <v>3000</v>
      </c>
      <c r="Q343" s="48">
        <v>3540</v>
      </c>
      <c r="R343" s="33"/>
      <c r="S343" s="31"/>
      <c r="T343" s="33"/>
      <c r="U343" s="33"/>
      <c r="V343" s="33"/>
      <c r="W343" s="33"/>
      <c r="X343" s="33"/>
      <c r="Y343" s="48"/>
      <c r="Z343" s="48"/>
      <c r="AA343" s="48">
        <v>3000</v>
      </c>
      <c r="AB343" s="48">
        <v>3540</v>
      </c>
      <c r="AC343" s="37" t="s">
        <v>164</v>
      </c>
      <c r="AD343" s="21" t="s">
        <v>114</v>
      </c>
      <c r="AE343" s="36" t="s">
        <v>604</v>
      </c>
      <c r="AF343" s="37" t="s">
        <v>135</v>
      </c>
      <c r="AG343" s="61">
        <v>41671</v>
      </c>
      <c r="AH343" s="61">
        <v>41699</v>
      </c>
      <c r="AI343" s="33"/>
      <c r="AJ343" s="33"/>
      <c r="AK343" s="17" t="s">
        <v>682</v>
      </c>
      <c r="AL343" s="17" t="s">
        <v>123</v>
      </c>
      <c r="AM343" s="37">
        <v>876</v>
      </c>
      <c r="AN343" s="37" t="s">
        <v>124</v>
      </c>
      <c r="AO343" s="31">
        <v>1</v>
      </c>
      <c r="AP343" s="18">
        <v>90</v>
      </c>
      <c r="AQ343" s="30" t="s">
        <v>133</v>
      </c>
      <c r="AR343" s="38">
        <v>41671</v>
      </c>
      <c r="AS343" s="38">
        <v>41671</v>
      </c>
      <c r="AT343" s="38">
        <v>41699</v>
      </c>
      <c r="AU343" s="17">
        <v>2014</v>
      </c>
      <c r="AV343" s="33"/>
      <c r="AW343" s="31" t="s">
        <v>109</v>
      </c>
      <c r="AX343" s="33"/>
      <c r="AY343" s="31">
        <v>2014</v>
      </c>
      <c r="AZ343" s="33"/>
      <c r="BA343" s="31"/>
      <c r="BB343" s="17"/>
      <c r="BC343" s="31"/>
      <c r="BD343" s="20"/>
      <c r="BE343" s="31"/>
      <c r="BF343" s="31"/>
      <c r="BG343" s="31"/>
      <c r="BH343" s="31"/>
      <c r="BI343" s="33"/>
    </row>
    <row r="344" spans="1:61" ht="75">
      <c r="A344" s="31">
        <v>3</v>
      </c>
      <c r="B344" s="122">
        <v>337</v>
      </c>
      <c r="C344" s="17" t="s">
        <v>114</v>
      </c>
      <c r="D344" s="18" t="s">
        <v>145</v>
      </c>
      <c r="E344" s="17" t="s">
        <v>704</v>
      </c>
      <c r="F344" s="17">
        <v>74</v>
      </c>
      <c r="G344" s="17">
        <v>3211365</v>
      </c>
      <c r="H344" s="31">
        <v>1</v>
      </c>
      <c r="I344" s="17" t="s">
        <v>705</v>
      </c>
      <c r="J344" s="33"/>
      <c r="K344" s="17" t="s">
        <v>268</v>
      </c>
      <c r="L344" s="21" t="s">
        <v>160</v>
      </c>
      <c r="M344" s="33"/>
      <c r="N344" s="33"/>
      <c r="O344" s="17" t="s">
        <v>449</v>
      </c>
      <c r="P344" s="48">
        <v>1000</v>
      </c>
      <c r="Q344" s="48">
        <v>1180</v>
      </c>
      <c r="R344" s="33"/>
      <c r="S344" s="31"/>
      <c r="T344" s="33"/>
      <c r="U344" s="33"/>
      <c r="V344" s="33"/>
      <c r="W344" s="33"/>
      <c r="X344" s="33"/>
      <c r="Y344" s="48"/>
      <c r="Z344" s="48"/>
      <c r="AA344" s="48">
        <v>1000</v>
      </c>
      <c r="AB344" s="48">
        <v>1180</v>
      </c>
      <c r="AC344" s="37" t="s">
        <v>164</v>
      </c>
      <c r="AD344" s="21" t="s">
        <v>114</v>
      </c>
      <c r="AE344" s="36" t="s">
        <v>604</v>
      </c>
      <c r="AF344" s="37" t="s">
        <v>135</v>
      </c>
      <c r="AG344" s="61">
        <v>41671</v>
      </c>
      <c r="AH344" s="61">
        <v>41699</v>
      </c>
      <c r="AI344" s="33"/>
      <c r="AJ344" s="33"/>
      <c r="AK344" s="17" t="s">
        <v>682</v>
      </c>
      <c r="AL344" s="17" t="s">
        <v>123</v>
      </c>
      <c r="AM344" s="37">
        <v>876</v>
      </c>
      <c r="AN344" s="37" t="s">
        <v>124</v>
      </c>
      <c r="AO344" s="31">
        <v>1</v>
      </c>
      <c r="AP344" s="18" t="s">
        <v>152</v>
      </c>
      <c r="AQ344" s="30" t="s">
        <v>153</v>
      </c>
      <c r="AR344" s="38">
        <v>41671</v>
      </c>
      <c r="AS344" s="38">
        <v>41671</v>
      </c>
      <c r="AT344" s="38">
        <v>41699</v>
      </c>
      <c r="AU344" s="17">
        <v>2014</v>
      </c>
      <c r="AV344" s="33"/>
      <c r="AW344" s="31" t="s">
        <v>109</v>
      </c>
      <c r="AX344" s="33"/>
      <c r="AY344" s="31">
        <v>2014</v>
      </c>
      <c r="AZ344" s="33"/>
      <c r="BA344" s="31"/>
      <c r="BB344" s="17"/>
      <c r="BC344" s="31"/>
      <c r="BD344" s="20"/>
      <c r="BE344" s="31"/>
      <c r="BF344" s="31"/>
      <c r="BG344" s="31"/>
      <c r="BH344" s="31"/>
      <c r="BI344" s="33"/>
    </row>
  </sheetData>
  <autoFilter ref="A7:BK344"/>
  <mergeCells count="57">
    <mergeCell ref="M4:M6"/>
    <mergeCell ref="N4:N6"/>
    <mergeCell ref="O4:O6"/>
    <mergeCell ref="P4:Q5"/>
    <mergeCell ref="R4:Z4"/>
    <mergeCell ref="H4:H6"/>
    <mergeCell ref="I4:I6"/>
    <mergeCell ref="J4:J6"/>
    <mergeCell ref="K4:K6"/>
    <mergeCell ref="L4:L6"/>
    <mergeCell ref="A4:A6"/>
    <mergeCell ref="C4:E4"/>
    <mergeCell ref="F4:F6"/>
    <mergeCell ref="G4:G6"/>
    <mergeCell ref="B4:B6"/>
    <mergeCell ref="AI4:AJ4"/>
    <mergeCell ref="AK4:AT4"/>
    <mergeCell ref="AL5:AL6"/>
    <mergeCell ref="AM5:AN5"/>
    <mergeCell ref="AO5:AO6"/>
    <mergeCell ref="AP5:AQ5"/>
    <mergeCell ref="AR5:AR6"/>
    <mergeCell ref="AS5:AS6"/>
    <mergeCell ref="AT5:AT6"/>
    <mergeCell ref="AK5:AK6"/>
    <mergeCell ref="AV4:AV6"/>
    <mergeCell ref="AW4:AW6"/>
    <mergeCell ref="AX4:AX6"/>
    <mergeCell ref="A1:J1"/>
    <mergeCell ref="AY4:BH4"/>
    <mergeCell ref="AY5:AY6"/>
    <mergeCell ref="AZ5:AZ6"/>
    <mergeCell ref="BA5:BA6"/>
    <mergeCell ref="BB5:BB6"/>
    <mergeCell ref="BC5:BC6"/>
    <mergeCell ref="BD5:BD6"/>
    <mergeCell ref="BE5:BG5"/>
    <mergeCell ref="BH5:BH6"/>
    <mergeCell ref="AA4:AB5"/>
    <mergeCell ref="AC4:AC6"/>
    <mergeCell ref="AD4:AH4"/>
    <mergeCell ref="BI4:BI6"/>
    <mergeCell ref="C5:C6"/>
    <mergeCell ref="D5:D6"/>
    <mergeCell ref="E5:E6"/>
    <mergeCell ref="R5:R6"/>
    <mergeCell ref="S5:W5"/>
    <mergeCell ref="X5:X6"/>
    <mergeCell ref="Y5:Z5"/>
    <mergeCell ref="AD5:AD6"/>
    <mergeCell ref="AE5:AE6"/>
    <mergeCell ref="AF5:AF6"/>
    <mergeCell ref="AG5:AG6"/>
    <mergeCell ref="AH5:AH6"/>
    <mergeCell ref="AI5:AI6"/>
    <mergeCell ref="AJ5:AJ6"/>
    <mergeCell ref="AU4:AU6"/>
  </mergeCells>
  <pageMargins left="0.51181102362204722" right="0.51181102362204722" top="0.55118110236220474" bottom="0.55118110236220474" header="0" footer="0"/>
  <pageSetup paperSize="9" scale="50" orientation="portrait" r:id="rId1"/>
  <colBreaks count="1" manualBreakCount="1">
    <brk id="13" max="1048575" man="1"/>
  </colBreaks>
  <ignoredErrors>
    <ignoredError sqref="M220:M228 M257 M263:M264 M230 M229 M104:M111 M249:M252 M258:M262 M215 M101:M103" twoDigitTextYear="1"/>
    <ignoredError sqref="M256 F244 F254 F256 G310:G312 G281:G282 G297:G298 G300:G302 AP97:AP99 AP111:AP119 AP106:AP108 AP122:AP129 AP132:AP135 AP145 AP207 AP245:AP246 AP251:AP252 M247:M248 AP105 AP257:AP264 G289 M246 Q321 AQ337 M231 F108:F122 G266:G271 AP101:AP102 F145 AP138:AP140 F155:F156 AP249:AP250 AP243 AP233 AP219:AP232 AP234:AP242 AP244 AP267 AP271 AP265:AP266 AP272 AP268:AP270 AP304 AP301 AP302 AP338:AP339 AP337 AP330:AP331 AP305:AP306 AP293 AP286 AP312 AP309:AP310 AP299:AP300 AP283 AP276 AP320:AP321 AP273:AP275 AP318:AP319 AP336 AP322:AP329 AP277:AP278 AP284:AP285 AP311 AP313:AP314 AP287:AP292 AP294:AP298 AP307:AP308 AP332:AP334 AP340:AP344 AP303 F152:H152 F153:H153 F165:H165 F170:H170 F164 F167 F169 F148 F146:F147 F149:F151 F157:F159 AP76:AQ76 AP280:AP282 AP164:AP169 AP156:AP163 AP170:AP173 AP174:AP178 AP179:AP199 AP205 AP213" numberStoredAsText="1"/>
    <ignoredError sqref="P104" formula="1"/>
    <ignoredError sqref="M253:M254 M216 AP335 AP315:AP317" twoDigitTextYear="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4"/>
  <sheetViews>
    <sheetView topLeftCell="E7" zoomScaleNormal="100" workbookViewId="0">
      <selection activeCell="K10" sqref="K10:K13"/>
    </sheetView>
  </sheetViews>
  <sheetFormatPr defaultRowHeight="12.75"/>
  <cols>
    <col min="1" max="1" width="5.7109375" style="84" customWidth="1"/>
    <col min="2" max="2" width="6.5703125" style="84" customWidth="1"/>
    <col min="3" max="3" width="15.7109375" style="84" customWidth="1"/>
    <col min="4" max="4" width="19.7109375" style="84" customWidth="1"/>
    <col min="5" max="5" width="12.28515625" style="84" customWidth="1"/>
    <col min="6" max="6" width="12.140625" style="84" customWidth="1"/>
    <col min="7" max="7" width="9.140625" style="84"/>
    <col min="8" max="8" width="40.28515625" style="84" customWidth="1"/>
    <col min="9" max="9" width="11.5703125" style="84" customWidth="1"/>
    <col min="10" max="11" width="15.28515625" style="84" customWidth="1"/>
    <col min="12" max="12" width="15.42578125" style="84" customWidth="1"/>
    <col min="13" max="13" width="40.140625" style="84" customWidth="1"/>
    <col min="14" max="14" width="17" style="84" customWidth="1"/>
    <col min="15" max="16" width="11.7109375" style="84" customWidth="1"/>
    <col min="17" max="17" width="12.42578125" style="84" customWidth="1"/>
    <col min="18" max="19" width="11.7109375" style="84" bestFit="1" customWidth="1"/>
    <col min="20" max="20" width="12.42578125" style="84" customWidth="1"/>
    <col min="21" max="21" width="12.5703125" style="84" customWidth="1"/>
    <col min="22" max="22" width="13.140625" style="84" customWidth="1"/>
    <col min="23" max="24" width="17.42578125" style="84" customWidth="1"/>
    <col min="25" max="16384" width="9.140625" style="84"/>
  </cols>
  <sheetData>
    <row r="1" spans="1:24">
      <c r="A1" s="84" t="s">
        <v>103</v>
      </c>
    </row>
    <row r="2" spans="1:24" ht="13.5" customHeight="1"/>
    <row r="3" spans="1:24" s="158" customFormat="1">
      <c r="A3" s="158" t="s">
        <v>99</v>
      </c>
    </row>
    <row r="6" spans="1:24" s="85" customFormat="1" ht="79.5" customHeight="1">
      <c r="A6" s="159" t="s">
        <v>41</v>
      </c>
      <c r="B6" s="159" t="s">
        <v>18</v>
      </c>
      <c r="C6" s="159" t="s">
        <v>20</v>
      </c>
      <c r="D6" s="159"/>
      <c r="E6" s="159" t="s">
        <v>43</v>
      </c>
      <c r="F6" s="159" t="s">
        <v>44</v>
      </c>
      <c r="G6" s="159" t="s">
        <v>21</v>
      </c>
      <c r="H6" s="159" t="s">
        <v>22</v>
      </c>
      <c r="I6" s="159" t="s">
        <v>63</v>
      </c>
      <c r="J6" s="159" t="s">
        <v>96</v>
      </c>
      <c r="K6" s="159"/>
      <c r="L6" s="159" t="s">
        <v>42</v>
      </c>
      <c r="M6" s="160"/>
      <c r="N6" s="160"/>
      <c r="O6" s="160"/>
      <c r="P6" s="160"/>
      <c r="Q6" s="160"/>
      <c r="R6" s="160"/>
      <c r="S6" s="160"/>
      <c r="T6" s="160"/>
      <c r="U6" s="160"/>
      <c r="V6" s="160"/>
      <c r="W6" s="160"/>
      <c r="X6" s="159" t="s">
        <v>58</v>
      </c>
    </row>
    <row r="7" spans="1:24" s="85" customFormat="1" ht="126" customHeight="1">
      <c r="A7" s="159"/>
      <c r="B7" s="159"/>
      <c r="C7" s="159" t="s">
        <v>61</v>
      </c>
      <c r="D7" s="159" t="s">
        <v>81</v>
      </c>
      <c r="E7" s="159"/>
      <c r="F7" s="159"/>
      <c r="G7" s="159"/>
      <c r="H7" s="159"/>
      <c r="I7" s="159"/>
      <c r="J7" s="159"/>
      <c r="K7" s="159"/>
      <c r="L7" s="159" t="s">
        <v>51</v>
      </c>
      <c r="M7" s="159" t="s">
        <v>39</v>
      </c>
      <c r="N7" s="159" t="s">
        <v>40</v>
      </c>
      <c r="O7" s="159" t="s">
        <v>26</v>
      </c>
      <c r="P7" s="159"/>
      <c r="Q7" s="159" t="s">
        <v>46</v>
      </c>
      <c r="R7" s="159" t="s">
        <v>36</v>
      </c>
      <c r="S7" s="159"/>
      <c r="T7" s="161" t="s">
        <v>66</v>
      </c>
      <c r="U7" s="161" t="s">
        <v>70</v>
      </c>
      <c r="V7" s="159" t="s">
        <v>97</v>
      </c>
      <c r="W7" s="162" t="s">
        <v>98</v>
      </c>
      <c r="X7" s="159"/>
    </row>
    <row r="8" spans="1:24" s="85" customFormat="1" ht="25.5">
      <c r="A8" s="159"/>
      <c r="B8" s="159"/>
      <c r="C8" s="159"/>
      <c r="D8" s="159"/>
      <c r="E8" s="159"/>
      <c r="F8" s="159"/>
      <c r="G8" s="159"/>
      <c r="H8" s="159"/>
      <c r="I8" s="159"/>
      <c r="J8" s="86" t="s">
        <v>54</v>
      </c>
      <c r="K8" s="86" t="s">
        <v>55</v>
      </c>
      <c r="L8" s="159"/>
      <c r="M8" s="159"/>
      <c r="N8" s="159"/>
      <c r="O8" s="86" t="s">
        <v>45</v>
      </c>
      <c r="P8" s="86" t="s">
        <v>38</v>
      </c>
      <c r="Q8" s="159"/>
      <c r="R8" s="86" t="s">
        <v>37</v>
      </c>
      <c r="S8" s="86" t="s">
        <v>27</v>
      </c>
      <c r="T8" s="161"/>
      <c r="U8" s="161"/>
      <c r="V8" s="159"/>
      <c r="W8" s="162"/>
      <c r="X8" s="159"/>
    </row>
    <row r="9" spans="1:24" s="85" customFormat="1" ht="24.75" customHeight="1">
      <c r="A9" s="87">
        <v>1</v>
      </c>
      <c r="B9" s="87">
        <v>2</v>
      </c>
      <c r="C9" s="87">
        <v>3</v>
      </c>
      <c r="D9" s="87">
        <v>4</v>
      </c>
      <c r="E9" s="87">
        <v>6</v>
      </c>
      <c r="F9" s="87">
        <v>6.8</v>
      </c>
      <c r="G9" s="87">
        <v>8</v>
      </c>
      <c r="H9" s="87">
        <v>9.1999999999999993</v>
      </c>
      <c r="I9" s="87">
        <v>10.4</v>
      </c>
      <c r="J9" s="87">
        <v>11.6</v>
      </c>
      <c r="K9" s="87">
        <v>12.8</v>
      </c>
      <c r="L9" s="87">
        <v>14</v>
      </c>
      <c r="M9" s="87">
        <v>15.2</v>
      </c>
      <c r="N9" s="87">
        <v>16.399999999999999</v>
      </c>
      <c r="O9" s="87">
        <v>17.600000000000001</v>
      </c>
      <c r="P9" s="87">
        <v>18.8</v>
      </c>
      <c r="Q9" s="87">
        <v>20</v>
      </c>
      <c r="R9" s="87">
        <v>21.2</v>
      </c>
      <c r="S9" s="87">
        <v>22.4</v>
      </c>
      <c r="T9" s="87">
        <v>23.6</v>
      </c>
      <c r="U9" s="87">
        <v>24.8</v>
      </c>
      <c r="V9" s="87">
        <v>26</v>
      </c>
      <c r="W9" s="87">
        <v>27.2</v>
      </c>
      <c r="X9" s="87">
        <v>28.4</v>
      </c>
    </row>
    <row r="10" spans="1:24" s="85" customFormat="1" ht="51">
      <c r="A10" s="88">
        <v>1</v>
      </c>
      <c r="B10" s="89">
        <v>1</v>
      </c>
      <c r="C10" s="118" t="s">
        <v>114</v>
      </c>
      <c r="D10" s="98" t="s">
        <v>144</v>
      </c>
      <c r="E10" s="89">
        <v>45</v>
      </c>
      <c r="F10" s="89">
        <v>4560521</v>
      </c>
      <c r="G10" s="89">
        <v>1</v>
      </c>
      <c r="H10" s="15" t="s">
        <v>134</v>
      </c>
      <c r="I10" s="91"/>
      <c r="J10" s="92">
        <v>337520</v>
      </c>
      <c r="K10" s="93">
        <f>J10*1.18</f>
        <v>398273.6</v>
      </c>
      <c r="L10" s="93"/>
      <c r="M10" s="93" t="s">
        <v>134</v>
      </c>
      <c r="N10" s="15" t="s">
        <v>118</v>
      </c>
      <c r="O10" s="89">
        <v>876</v>
      </c>
      <c r="P10" s="89" t="s">
        <v>124</v>
      </c>
      <c r="Q10" s="89">
        <v>1</v>
      </c>
      <c r="R10" s="90">
        <v>90</v>
      </c>
      <c r="S10" s="15" t="s">
        <v>677</v>
      </c>
      <c r="T10" s="94">
        <v>41699</v>
      </c>
      <c r="U10" s="95">
        <v>42705</v>
      </c>
      <c r="V10" s="95">
        <v>41699</v>
      </c>
      <c r="W10" s="95">
        <v>42705</v>
      </c>
      <c r="X10" s="96"/>
    </row>
    <row r="11" spans="1:24" s="98" customFormat="1" ht="51">
      <c r="A11" s="90">
        <v>1</v>
      </c>
      <c r="B11" s="90">
        <v>2</v>
      </c>
      <c r="C11" s="90" t="s">
        <v>114</v>
      </c>
      <c r="D11" s="118" t="s">
        <v>137</v>
      </c>
      <c r="E11" s="89">
        <v>45</v>
      </c>
      <c r="F11" s="89">
        <v>4560521</v>
      </c>
      <c r="G11" s="90">
        <v>1</v>
      </c>
      <c r="H11" s="97" t="s">
        <v>143</v>
      </c>
      <c r="I11" s="90"/>
      <c r="J11" s="93">
        <v>122428</v>
      </c>
      <c r="K11" s="93">
        <f>J11*1.18</f>
        <v>144465.03999999998</v>
      </c>
      <c r="L11" s="90"/>
      <c r="M11" s="90" t="str">
        <f>H11</f>
        <v xml:space="preserve">Расширение с реконструкцией ПС 35/10 кВ "Архыз" и строительство новой линейной ячейки 35 кВ </v>
      </c>
      <c r="N11" s="90" t="s">
        <v>123</v>
      </c>
      <c r="O11" s="89">
        <v>876</v>
      </c>
      <c r="P11" s="89" t="s">
        <v>124</v>
      </c>
      <c r="Q11" s="89">
        <v>1</v>
      </c>
      <c r="R11" s="90">
        <v>91</v>
      </c>
      <c r="S11" s="90" t="s">
        <v>138</v>
      </c>
      <c r="T11" s="94">
        <v>41708</v>
      </c>
      <c r="U11" s="94">
        <v>42369</v>
      </c>
      <c r="V11" s="94">
        <v>41708</v>
      </c>
      <c r="W11" s="94">
        <v>42369</v>
      </c>
      <c r="X11" s="90"/>
    </row>
    <row r="12" spans="1:24" s="98" customFormat="1" ht="51">
      <c r="A12" s="89">
        <v>2</v>
      </c>
      <c r="B12" s="89">
        <v>3</v>
      </c>
      <c r="C12" s="90" t="s">
        <v>114</v>
      </c>
      <c r="D12" s="118" t="s">
        <v>115</v>
      </c>
      <c r="E12" s="89">
        <v>45</v>
      </c>
      <c r="F12" s="89">
        <v>4560521</v>
      </c>
      <c r="G12" s="89">
        <v>1</v>
      </c>
      <c r="H12" s="90" t="s">
        <v>108</v>
      </c>
      <c r="I12" s="89"/>
      <c r="J12" s="93">
        <v>90780.92</v>
      </c>
      <c r="K12" s="93">
        <f>J12*1.18</f>
        <v>107121.48559999999</v>
      </c>
      <c r="L12" s="89"/>
      <c r="M12" s="90" t="str">
        <f>H12</f>
        <v>Реконструкция ВЛ-110кВ Л-10 "Машук 330" -"Е-2"</v>
      </c>
      <c r="N12" s="90" t="s">
        <v>123</v>
      </c>
      <c r="O12" s="89">
        <v>876</v>
      </c>
      <c r="P12" s="89" t="s">
        <v>124</v>
      </c>
      <c r="Q12" s="89">
        <v>1</v>
      </c>
      <c r="R12" s="90">
        <v>7</v>
      </c>
      <c r="S12" s="90" t="s">
        <v>140</v>
      </c>
      <c r="T12" s="94">
        <v>41708</v>
      </c>
      <c r="U12" s="94">
        <v>42369</v>
      </c>
      <c r="V12" s="94">
        <v>41708</v>
      </c>
      <c r="W12" s="94">
        <v>42369</v>
      </c>
      <c r="X12" s="89"/>
    </row>
    <row r="13" spans="1:24" s="98" customFormat="1" ht="51">
      <c r="A13" s="90">
        <v>2</v>
      </c>
      <c r="B13" s="89">
        <v>4</v>
      </c>
      <c r="C13" s="90" t="s">
        <v>114</v>
      </c>
      <c r="D13" s="121" t="s">
        <v>137</v>
      </c>
      <c r="E13" s="89">
        <v>45</v>
      </c>
      <c r="F13" s="89">
        <v>4560521</v>
      </c>
      <c r="G13" s="90">
        <v>1</v>
      </c>
      <c r="H13" s="99" t="s">
        <v>142</v>
      </c>
      <c r="I13" s="90"/>
      <c r="J13" s="93">
        <v>184396</v>
      </c>
      <c r="K13" s="93">
        <f>J13*1.18</f>
        <v>217587.28</v>
      </c>
      <c r="L13" s="90"/>
      <c r="M13" s="90" t="str">
        <f>H13</f>
        <v>Реконструкция ПС 110 кВ "Южная" (замена тр-ров Т-1, Т-2 с увел. мощности 2х16 МВА на 2х40 МВА)</v>
      </c>
      <c r="N13" s="90" t="s">
        <v>123</v>
      </c>
      <c r="O13" s="89">
        <v>876</v>
      </c>
      <c r="P13" s="89" t="s">
        <v>124</v>
      </c>
      <c r="Q13" s="89">
        <v>1</v>
      </c>
      <c r="R13" s="90">
        <v>91</v>
      </c>
      <c r="S13" s="90" t="s">
        <v>138</v>
      </c>
      <c r="T13" s="94">
        <v>41708</v>
      </c>
      <c r="U13" s="94">
        <v>42735</v>
      </c>
      <c r="V13" s="94">
        <v>41708</v>
      </c>
      <c r="W13" s="94">
        <v>42735</v>
      </c>
      <c r="X13" s="90"/>
    </row>
    <row r="14" spans="1:24" ht="51">
      <c r="A14" s="90">
        <v>8</v>
      </c>
      <c r="B14" s="90">
        <v>5</v>
      </c>
      <c r="C14" s="90" t="s">
        <v>114</v>
      </c>
      <c r="D14" s="118" t="s">
        <v>686</v>
      </c>
      <c r="E14" s="90">
        <v>74</v>
      </c>
      <c r="F14" s="90" t="s">
        <v>436</v>
      </c>
      <c r="G14" s="90" t="s">
        <v>167</v>
      </c>
      <c r="H14" s="97" t="s">
        <v>437</v>
      </c>
      <c r="I14" s="100" t="s">
        <v>438</v>
      </c>
      <c r="J14" s="101">
        <v>2677.17</v>
      </c>
      <c r="K14" s="101">
        <v>3159.06</v>
      </c>
      <c r="L14" s="90"/>
      <c r="M14" s="90" t="s">
        <v>702</v>
      </c>
      <c r="N14" s="90" t="s">
        <v>123</v>
      </c>
      <c r="O14" s="100" t="s">
        <v>439</v>
      </c>
      <c r="P14" s="90" t="s">
        <v>440</v>
      </c>
      <c r="Q14" s="90">
        <v>179.19</v>
      </c>
      <c r="R14" s="90">
        <v>83</v>
      </c>
      <c r="S14" s="90" t="s">
        <v>141</v>
      </c>
      <c r="T14" s="94">
        <v>41913</v>
      </c>
      <c r="U14" s="90" t="s">
        <v>441</v>
      </c>
      <c r="V14" s="94">
        <v>41913</v>
      </c>
      <c r="W14" s="90" t="s">
        <v>442</v>
      </c>
      <c r="X14" s="90" t="s">
        <v>167</v>
      </c>
    </row>
    <row r="15" spans="1:24" ht="51">
      <c r="A15" s="90">
        <v>8</v>
      </c>
      <c r="B15" s="89">
        <v>6</v>
      </c>
      <c r="C15" s="90" t="s">
        <v>114</v>
      </c>
      <c r="D15" s="120" t="s">
        <v>137</v>
      </c>
      <c r="E15" s="90">
        <v>74</v>
      </c>
      <c r="F15" s="90" t="s">
        <v>436</v>
      </c>
      <c r="G15" s="90" t="s">
        <v>167</v>
      </c>
      <c r="H15" s="97" t="s">
        <v>437</v>
      </c>
      <c r="I15" s="100" t="s">
        <v>438</v>
      </c>
      <c r="J15" s="101">
        <v>3363.92</v>
      </c>
      <c r="K15" s="101">
        <v>3969.42</v>
      </c>
      <c r="L15" s="90"/>
      <c r="M15" s="90" t="s">
        <v>702</v>
      </c>
      <c r="N15" s="90" t="s">
        <v>123</v>
      </c>
      <c r="O15" s="100" t="s">
        <v>439</v>
      </c>
      <c r="P15" s="90" t="s">
        <v>440</v>
      </c>
      <c r="Q15" s="90">
        <v>220.21</v>
      </c>
      <c r="R15" s="90">
        <v>91</v>
      </c>
      <c r="S15" s="90" t="s">
        <v>244</v>
      </c>
      <c r="T15" s="94">
        <v>41913</v>
      </c>
      <c r="U15" s="90" t="s">
        <v>441</v>
      </c>
      <c r="V15" s="94">
        <v>41913</v>
      </c>
      <c r="W15" s="90" t="s">
        <v>442</v>
      </c>
      <c r="X15" s="90" t="s">
        <v>167</v>
      </c>
    </row>
    <row r="16" spans="1:24" ht="51">
      <c r="A16" s="90">
        <v>8</v>
      </c>
      <c r="B16" s="89">
        <v>7</v>
      </c>
      <c r="C16" s="90" t="s">
        <v>114</v>
      </c>
      <c r="D16" s="15" t="s">
        <v>144</v>
      </c>
      <c r="E16" s="90">
        <v>74</v>
      </c>
      <c r="F16" s="90" t="s">
        <v>436</v>
      </c>
      <c r="G16" s="90" t="s">
        <v>167</v>
      </c>
      <c r="H16" s="97" t="s">
        <v>437</v>
      </c>
      <c r="I16" s="100" t="s">
        <v>438</v>
      </c>
      <c r="J16" s="101">
        <v>974.54</v>
      </c>
      <c r="K16" s="101">
        <v>1149.96</v>
      </c>
      <c r="L16" s="90"/>
      <c r="M16" s="90" t="s">
        <v>702</v>
      </c>
      <c r="N16" s="90" t="s">
        <v>123</v>
      </c>
      <c r="O16" s="100" t="s">
        <v>439</v>
      </c>
      <c r="P16" s="90" t="s">
        <v>440</v>
      </c>
      <c r="Q16" s="90">
        <v>47.31</v>
      </c>
      <c r="R16" s="90">
        <v>90</v>
      </c>
      <c r="S16" s="90" t="s">
        <v>133</v>
      </c>
      <c r="T16" s="94">
        <v>41913</v>
      </c>
      <c r="U16" s="90" t="s">
        <v>441</v>
      </c>
      <c r="V16" s="94">
        <v>41913</v>
      </c>
      <c r="W16" s="90" t="s">
        <v>442</v>
      </c>
      <c r="X16" s="90" t="s">
        <v>167</v>
      </c>
    </row>
    <row r="17" spans="1:24" ht="51">
      <c r="A17" s="90">
        <v>8</v>
      </c>
      <c r="B17" s="90">
        <v>8</v>
      </c>
      <c r="C17" s="90" t="s">
        <v>114</v>
      </c>
      <c r="D17" s="120" t="s">
        <v>115</v>
      </c>
      <c r="E17" s="90">
        <v>74</v>
      </c>
      <c r="F17" s="90" t="s">
        <v>436</v>
      </c>
      <c r="G17" s="90" t="s">
        <v>167</v>
      </c>
      <c r="H17" s="97" t="s">
        <v>437</v>
      </c>
      <c r="I17" s="100" t="s">
        <v>438</v>
      </c>
      <c r="J17" s="101">
        <v>21839.83</v>
      </c>
      <c r="K17" s="101">
        <v>25771</v>
      </c>
      <c r="L17" s="90"/>
      <c r="M17" s="90" t="s">
        <v>702</v>
      </c>
      <c r="N17" s="90" t="s">
        <v>123</v>
      </c>
      <c r="O17" s="100" t="s">
        <v>439</v>
      </c>
      <c r="P17" s="90" t="s">
        <v>440</v>
      </c>
      <c r="Q17" s="90">
        <v>700.41</v>
      </c>
      <c r="R17" s="100" t="s">
        <v>139</v>
      </c>
      <c r="S17" s="90" t="s">
        <v>140</v>
      </c>
      <c r="T17" s="94">
        <v>41913</v>
      </c>
      <c r="U17" s="90" t="s">
        <v>441</v>
      </c>
      <c r="V17" s="94">
        <v>41913</v>
      </c>
      <c r="W17" s="90" t="s">
        <v>442</v>
      </c>
      <c r="X17" s="90" t="s">
        <v>167</v>
      </c>
    </row>
    <row r="18" spans="1:24" ht="51">
      <c r="A18" s="90">
        <v>8</v>
      </c>
      <c r="B18" s="89">
        <v>9</v>
      </c>
      <c r="C18" s="90" t="s">
        <v>114</v>
      </c>
      <c r="D18" s="15" t="s">
        <v>687</v>
      </c>
      <c r="E18" s="90">
        <v>74</v>
      </c>
      <c r="F18" s="90" t="s">
        <v>436</v>
      </c>
      <c r="G18" s="90" t="s">
        <v>167</v>
      </c>
      <c r="H18" s="97" t="s">
        <v>437</v>
      </c>
      <c r="I18" s="100" t="s">
        <v>438</v>
      </c>
      <c r="J18" s="101">
        <v>2542.37</v>
      </c>
      <c r="K18" s="101">
        <v>3000</v>
      </c>
      <c r="L18" s="90"/>
      <c r="M18" s="90" t="s">
        <v>702</v>
      </c>
      <c r="N18" s="90" t="s">
        <v>123</v>
      </c>
      <c r="O18" s="100" t="s">
        <v>439</v>
      </c>
      <c r="P18" s="90" t="s">
        <v>440</v>
      </c>
      <c r="Q18" s="90">
        <v>187.5</v>
      </c>
      <c r="R18" s="90">
        <v>82</v>
      </c>
      <c r="S18" s="90" t="s">
        <v>212</v>
      </c>
      <c r="T18" s="94">
        <v>41913</v>
      </c>
      <c r="U18" s="90" t="s">
        <v>441</v>
      </c>
      <c r="V18" s="94">
        <v>41913</v>
      </c>
      <c r="W18" s="90" t="s">
        <v>442</v>
      </c>
      <c r="X18" s="90" t="s">
        <v>167</v>
      </c>
    </row>
    <row r="19" spans="1:24" ht="51">
      <c r="A19" s="90">
        <v>4</v>
      </c>
      <c r="B19" s="89">
        <v>10</v>
      </c>
      <c r="C19" s="90" t="s">
        <v>114</v>
      </c>
      <c r="D19" s="90" t="s">
        <v>711</v>
      </c>
      <c r="E19" s="90">
        <v>72</v>
      </c>
      <c r="F19" s="90">
        <v>2232000</v>
      </c>
      <c r="G19" s="90">
        <v>1</v>
      </c>
      <c r="H19" s="97" t="s">
        <v>547</v>
      </c>
      <c r="I19" s="100" t="s">
        <v>521</v>
      </c>
      <c r="J19" s="101">
        <f t="shared" ref="J19:J31" si="0">K19/1.18</f>
        <v>1566.75</v>
      </c>
      <c r="K19" s="101">
        <v>1848.7649999999999</v>
      </c>
      <c r="L19" s="90"/>
      <c r="M19" s="90" t="s">
        <v>548</v>
      </c>
      <c r="N19" s="90" t="s">
        <v>337</v>
      </c>
      <c r="O19" s="100">
        <v>366</v>
      </c>
      <c r="P19" s="90" t="s">
        <v>535</v>
      </c>
      <c r="Q19" s="90">
        <v>1</v>
      </c>
      <c r="R19" s="102" t="s">
        <v>139</v>
      </c>
      <c r="S19" s="103" t="s">
        <v>140</v>
      </c>
      <c r="T19" s="94">
        <v>41974</v>
      </c>
      <c r="U19" s="94">
        <v>42338</v>
      </c>
      <c r="V19" s="94">
        <v>41974</v>
      </c>
      <c r="W19" s="94">
        <v>42338</v>
      </c>
      <c r="X19" s="90" t="s">
        <v>526</v>
      </c>
    </row>
    <row r="20" spans="1:24" ht="51">
      <c r="A20" s="90">
        <v>4</v>
      </c>
      <c r="B20" s="90">
        <v>11</v>
      </c>
      <c r="C20" s="90" t="s">
        <v>114</v>
      </c>
      <c r="D20" s="118" t="s">
        <v>711</v>
      </c>
      <c r="E20" s="90">
        <v>72</v>
      </c>
      <c r="F20" s="90">
        <v>2232000</v>
      </c>
      <c r="G20" s="90">
        <v>1</v>
      </c>
      <c r="H20" s="97" t="s">
        <v>549</v>
      </c>
      <c r="I20" s="100" t="s">
        <v>521</v>
      </c>
      <c r="J20" s="101">
        <f t="shared" si="0"/>
        <v>1155.0847457627119</v>
      </c>
      <c r="K20" s="101">
        <v>1363</v>
      </c>
      <c r="L20" s="90"/>
      <c r="M20" s="90" t="s">
        <v>548</v>
      </c>
      <c r="N20" s="90" t="s">
        <v>337</v>
      </c>
      <c r="O20" s="100">
        <v>366</v>
      </c>
      <c r="P20" s="90" t="s">
        <v>535</v>
      </c>
      <c r="Q20" s="90">
        <v>1</v>
      </c>
      <c r="R20" s="102" t="s">
        <v>139</v>
      </c>
      <c r="S20" s="103" t="s">
        <v>140</v>
      </c>
      <c r="T20" s="94">
        <v>41640</v>
      </c>
      <c r="U20" s="94">
        <v>42004</v>
      </c>
      <c r="V20" s="94">
        <v>41640</v>
      </c>
      <c r="W20" s="94">
        <v>42004</v>
      </c>
      <c r="X20" s="90" t="s">
        <v>526</v>
      </c>
    </row>
    <row r="21" spans="1:24" ht="51">
      <c r="A21" s="90">
        <v>4</v>
      </c>
      <c r="B21" s="89">
        <v>12</v>
      </c>
      <c r="C21" s="90" t="s">
        <v>114</v>
      </c>
      <c r="D21" s="118" t="s">
        <v>711</v>
      </c>
      <c r="E21" s="90">
        <v>72</v>
      </c>
      <c r="F21" s="90">
        <v>2232000</v>
      </c>
      <c r="G21" s="90">
        <v>1</v>
      </c>
      <c r="H21" s="97" t="s">
        <v>550</v>
      </c>
      <c r="I21" s="100" t="s">
        <v>521</v>
      </c>
      <c r="J21" s="101">
        <f t="shared" si="0"/>
        <v>1381.8980338983051</v>
      </c>
      <c r="K21" s="101">
        <v>1630.63968</v>
      </c>
      <c r="L21" s="90"/>
      <c r="M21" s="90" t="s">
        <v>548</v>
      </c>
      <c r="N21" s="90" t="s">
        <v>337</v>
      </c>
      <c r="O21" s="100">
        <v>366</v>
      </c>
      <c r="P21" s="90" t="s">
        <v>535</v>
      </c>
      <c r="Q21" s="90">
        <v>1</v>
      </c>
      <c r="R21" s="102" t="s">
        <v>139</v>
      </c>
      <c r="S21" s="103" t="s">
        <v>140</v>
      </c>
      <c r="T21" s="94">
        <v>41640</v>
      </c>
      <c r="U21" s="94">
        <v>42004</v>
      </c>
      <c r="V21" s="94">
        <v>41640</v>
      </c>
      <c r="W21" s="94">
        <v>42004</v>
      </c>
      <c r="X21" s="90" t="s">
        <v>526</v>
      </c>
    </row>
    <row r="22" spans="1:24" ht="51">
      <c r="A22" s="90">
        <v>4</v>
      </c>
      <c r="B22" s="89">
        <v>13</v>
      </c>
      <c r="C22" s="90" t="s">
        <v>114</v>
      </c>
      <c r="D22" s="118" t="s">
        <v>711</v>
      </c>
      <c r="E22" s="90">
        <v>72</v>
      </c>
      <c r="F22" s="90">
        <v>2232000</v>
      </c>
      <c r="G22" s="90">
        <v>1</v>
      </c>
      <c r="H22" s="97" t="s">
        <v>551</v>
      </c>
      <c r="I22" s="100" t="s">
        <v>521</v>
      </c>
      <c r="J22" s="101">
        <f t="shared" si="0"/>
        <v>356.85762711864407</v>
      </c>
      <c r="K22" s="101">
        <v>421.09199999999998</v>
      </c>
      <c r="L22" s="90"/>
      <c r="M22" s="90" t="s">
        <v>548</v>
      </c>
      <c r="N22" s="90" t="s">
        <v>337</v>
      </c>
      <c r="O22" s="100">
        <v>366</v>
      </c>
      <c r="P22" s="90" t="s">
        <v>535</v>
      </c>
      <c r="Q22" s="90">
        <v>1</v>
      </c>
      <c r="R22" s="90">
        <v>83</v>
      </c>
      <c r="S22" s="90" t="s">
        <v>141</v>
      </c>
      <c r="T22" s="94">
        <v>41640</v>
      </c>
      <c r="U22" s="94">
        <v>42004</v>
      </c>
      <c r="V22" s="94">
        <v>41640</v>
      </c>
      <c r="W22" s="94">
        <v>42004</v>
      </c>
      <c r="X22" s="90" t="s">
        <v>526</v>
      </c>
    </row>
    <row r="23" spans="1:24" ht="51">
      <c r="A23" s="90">
        <v>4</v>
      </c>
      <c r="B23" s="90">
        <v>14</v>
      </c>
      <c r="C23" s="90" t="s">
        <v>114</v>
      </c>
      <c r="D23" s="118" t="s">
        <v>711</v>
      </c>
      <c r="E23" s="90">
        <v>72</v>
      </c>
      <c r="F23" s="90">
        <v>2232000</v>
      </c>
      <c r="G23" s="90">
        <v>1</v>
      </c>
      <c r="H23" s="97" t="s">
        <v>552</v>
      </c>
      <c r="I23" s="100" t="s">
        <v>521</v>
      </c>
      <c r="J23" s="101">
        <f t="shared" si="0"/>
        <v>501.05084745762713</v>
      </c>
      <c r="K23" s="101">
        <v>591.24</v>
      </c>
      <c r="L23" s="90"/>
      <c r="M23" s="90" t="s">
        <v>548</v>
      </c>
      <c r="N23" s="90" t="s">
        <v>337</v>
      </c>
      <c r="O23" s="100">
        <v>366</v>
      </c>
      <c r="P23" s="90" t="s">
        <v>535</v>
      </c>
      <c r="Q23" s="90">
        <v>1</v>
      </c>
      <c r="R23" s="90">
        <v>91</v>
      </c>
      <c r="S23" s="90" t="s">
        <v>244</v>
      </c>
      <c r="T23" s="94">
        <v>41640</v>
      </c>
      <c r="U23" s="94">
        <v>42004</v>
      </c>
      <c r="V23" s="94">
        <v>41640</v>
      </c>
      <c r="W23" s="94">
        <v>42004</v>
      </c>
      <c r="X23" s="90" t="s">
        <v>526</v>
      </c>
    </row>
    <row r="24" spans="1:24" ht="51">
      <c r="A24" s="90">
        <v>4</v>
      </c>
      <c r="B24" s="89">
        <v>15</v>
      </c>
      <c r="C24" s="90" t="s">
        <v>114</v>
      </c>
      <c r="D24" s="118" t="s">
        <v>711</v>
      </c>
      <c r="E24" s="90">
        <v>72</v>
      </c>
      <c r="F24" s="90">
        <v>2232000</v>
      </c>
      <c r="G24" s="90">
        <v>1</v>
      </c>
      <c r="H24" s="97" t="s">
        <v>553</v>
      </c>
      <c r="I24" s="100" t="s">
        <v>521</v>
      </c>
      <c r="J24" s="101">
        <f t="shared" si="0"/>
        <v>335.59322033898309</v>
      </c>
      <c r="K24" s="101">
        <v>396</v>
      </c>
      <c r="L24" s="90"/>
      <c r="M24" s="90" t="s">
        <v>548</v>
      </c>
      <c r="N24" s="90" t="s">
        <v>337</v>
      </c>
      <c r="O24" s="100">
        <v>366</v>
      </c>
      <c r="P24" s="90" t="s">
        <v>535</v>
      </c>
      <c r="Q24" s="90">
        <v>1</v>
      </c>
      <c r="R24" s="90">
        <v>90</v>
      </c>
      <c r="S24" s="15" t="s">
        <v>677</v>
      </c>
      <c r="T24" s="94">
        <v>41640</v>
      </c>
      <c r="U24" s="94">
        <v>42004</v>
      </c>
      <c r="V24" s="94">
        <v>41640</v>
      </c>
      <c r="W24" s="94">
        <v>42004</v>
      </c>
      <c r="X24" s="90" t="s">
        <v>526</v>
      </c>
    </row>
    <row r="25" spans="1:24" ht="51">
      <c r="A25" s="90">
        <v>4</v>
      </c>
      <c r="B25" s="89">
        <v>16</v>
      </c>
      <c r="C25" s="90" t="s">
        <v>114</v>
      </c>
      <c r="D25" s="118" t="s">
        <v>711</v>
      </c>
      <c r="E25" s="90">
        <v>72</v>
      </c>
      <c r="F25" s="90">
        <v>2232000</v>
      </c>
      <c r="G25" s="90">
        <v>1</v>
      </c>
      <c r="H25" s="97" t="s">
        <v>554</v>
      </c>
      <c r="I25" s="100" t="s">
        <v>521</v>
      </c>
      <c r="J25" s="101">
        <f t="shared" si="0"/>
        <v>127.11864406779662</v>
      </c>
      <c r="K25" s="101">
        <v>150</v>
      </c>
      <c r="L25" s="90"/>
      <c r="M25" s="90" t="s">
        <v>548</v>
      </c>
      <c r="N25" s="90" t="s">
        <v>337</v>
      </c>
      <c r="O25" s="100">
        <v>366</v>
      </c>
      <c r="P25" s="90" t="s">
        <v>535</v>
      </c>
      <c r="Q25" s="90">
        <v>1</v>
      </c>
      <c r="R25" s="90">
        <v>26</v>
      </c>
      <c r="S25" s="15" t="s">
        <v>153</v>
      </c>
      <c r="T25" s="94">
        <v>41640</v>
      </c>
      <c r="U25" s="94">
        <v>42004</v>
      </c>
      <c r="V25" s="94">
        <v>41640</v>
      </c>
      <c r="W25" s="94">
        <v>42004</v>
      </c>
      <c r="X25" s="90" t="s">
        <v>526</v>
      </c>
    </row>
    <row r="26" spans="1:24" ht="51">
      <c r="A26" s="90">
        <v>4</v>
      </c>
      <c r="B26" s="90">
        <v>17</v>
      </c>
      <c r="C26" s="90" t="s">
        <v>114</v>
      </c>
      <c r="D26" s="118" t="s">
        <v>711</v>
      </c>
      <c r="E26" s="90">
        <v>72</v>
      </c>
      <c r="F26" s="90">
        <v>2232000</v>
      </c>
      <c r="G26" s="90">
        <v>1</v>
      </c>
      <c r="H26" s="97" t="s">
        <v>555</v>
      </c>
      <c r="I26" s="100" t="s">
        <v>521</v>
      </c>
      <c r="J26" s="101">
        <f t="shared" si="0"/>
        <v>1525.4237288135594</v>
      </c>
      <c r="K26" s="101">
        <v>1800</v>
      </c>
      <c r="L26" s="90"/>
      <c r="M26" s="90" t="s">
        <v>548</v>
      </c>
      <c r="N26" s="90" t="s">
        <v>337</v>
      </c>
      <c r="O26" s="100">
        <v>366</v>
      </c>
      <c r="P26" s="90" t="s">
        <v>535</v>
      </c>
      <c r="Q26" s="90">
        <v>1</v>
      </c>
      <c r="R26" s="102" t="s">
        <v>139</v>
      </c>
      <c r="S26" s="103" t="s">
        <v>140</v>
      </c>
      <c r="T26" s="94">
        <v>41640</v>
      </c>
      <c r="U26" s="94">
        <v>42004</v>
      </c>
      <c r="V26" s="94">
        <v>41640</v>
      </c>
      <c r="W26" s="94">
        <v>42004</v>
      </c>
      <c r="X26" s="90" t="s">
        <v>526</v>
      </c>
    </row>
    <row r="27" spans="1:24" ht="51">
      <c r="A27" s="90">
        <v>4</v>
      </c>
      <c r="B27" s="89">
        <v>18</v>
      </c>
      <c r="C27" s="90" t="s">
        <v>114</v>
      </c>
      <c r="D27" s="118" t="s">
        <v>711</v>
      </c>
      <c r="E27" s="90">
        <v>72</v>
      </c>
      <c r="F27" s="90">
        <v>2232000</v>
      </c>
      <c r="G27" s="90">
        <v>1</v>
      </c>
      <c r="H27" s="97" t="s">
        <v>556</v>
      </c>
      <c r="I27" s="100" t="s">
        <v>521</v>
      </c>
      <c r="J27" s="101">
        <f t="shared" si="0"/>
        <v>3701.6949152542375</v>
      </c>
      <c r="K27" s="101">
        <v>4368</v>
      </c>
      <c r="L27" s="90"/>
      <c r="M27" s="90" t="s">
        <v>548</v>
      </c>
      <c r="N27" s="90" t="s">
        <v>337</v>
      </c>
      <c r="O27" s="100">
        <v>366</v>
      </c>
      <c r="P27" s="90" t="s">
        <v>535</v>
      </c>
      <c r="Q27" s="90">
        <v>1</v>
      </c>
      <c r="R27" s="102" t="s">
        <v>139</v>
      </c>
      <c r="S27" s="103" t="s">
        <v>140</v>
      </c>
      <c r="T27" s="94">
        <v>41640</v>
      </c>
      <c r="U27" s="94">
        <v>42004</v>
      </c>
      <c r="V27" s="94">
        <v>41640</v>
      </c>
      <c r="W27" s="94">
        <v>42004</v>
      </c>
      <c r="X27" s="90" t="s">
        <v>526</v>
      </c>
    </row>
    <row r="28" spans="1:24" ht="51">
      <c r="A28" s="90">
        <v>4</v>
      </c>
      <c r="B28" s="89">
        <v>19</v>
      </c>
      <c r="C28" s="90" t="s">
        <v>114</v>
      </c>
      <c r="D28" s="118" t="s">
        <v>711</v>
      </c>
      <c r="E28" s="90">
        <v>72</v>
      </c>
      <c r="F28" s="90">
        <v>2232000</v>
      </c>
      <c r="G28" s="90">
        <v>1</v>
      </c>
      <c r="H28" s="97" t="s">
        <v>557</v>
      </c>
      <c r="I28" s="100" t="s">
        <v>521</v>
      </c>
      <c r="J28" s="101">
        <f t="shared" si="0"/>
        <v>949.15254237288138</v>
      </c>
      <c r="K28" s="101">
        <v>1120</v>
      </c>
      <c r="L28" s="90"/>
      <c r="M28" s="90" t="s">
        <v>548</v>
      </c>
      <c r="N28" s="90" t="s">
        <v>337</v>
      </c>
      <c r="O28" s="100">
        <v>366</v>
      </c>
      <c r="P28" s="90" t="s">
        <v>535</v>
      </c>
      <c r="Q28" s="90">
        <v>1</v>
      </c>
      <c r="R28" s="102" t="s">
        <v>139</v>
      </c>
      <c r="S28" s="103" t="s">
        <v>140</v>
      </c>
      <c r="T28" s="94">
        <v>41640</v>
      </c>
      <c r="U28" s="94">
        <v>42004</v>
      </c>
      <c r="V28" s="94">
        <v>41640</v>
      </c>
      <c r="W28" s="94">
        <v>42004</v>
      </c>
      <c r="X28" s="90" t="s">
        <v>526</v>
      </c>
    </row>
    <row r="29" spans="1:24" ht="51">
      <c r="A29" s="90">
        <v>4</v>
      </c>
      <c r="B29" s="90">
        <v>20</v>
      </c>
      <c r="C29" s="90" t="s">
        <v>114</v>
      </c>
      <c r="D29" s="118" t="s">
        <v>711</v>
      </c>
      <c r="E29" s="90">
        <v>72</v>
      </c>
      <c r="F29" s="90">
        <v>2232000</v>
      </c>
      <c r="G29" s="90">
        <v>1</v>
      </c>
      <c r="H29" s="97" t="s">
        <v>558</v>
      </c>
      <c r="I29" s="100" t="s">
        <v>521</v>
      </c>
      <c r="J29" s="101">
        <f t="shared" si="0"/>
        <v>847.45762711864415</v>
      </c>
      <c r="K29" s="101">
        <v>1000</v>
      </c>
      <c r="L29" s="90"/>
      <c r="M29" s="90" t="s">
        <v>548</v>
      </c>
      <c r="N29" s="90" t="s">
        <v>337</v>
      </c>
      <c r="O29" s="100">
        <v>366</v>
      </c>
      <c r="P29" s="90" t="s">
        <v>535</v>
      </c>
      <c r="Q29" s="90">
        <v>1</v>
      </c>
      <c r="R29" s="102" t="s">
        <v>139</v>
      </c>
      <c r="S29" s="103" t="s">
        <v>140</v>
      </c>
      <c r="T29" s="94">
        <v>41640</v>
      </c>
      <c r="U29" s="94">
        <v>42004</v>
      </c>
      <c r="V29" s="94">
        <v>41640</v>
      </c>
      <c r="W29" s="94">
        <v>42004</v>
      </c>
      <c r="X29" s="90" t="s">
        <v>526</v>
      </c>
    </row>
    <row r="30" spans="1:24" ht="51">
      <c r="A30" s="90">
        <v>4</v>
      </c>
      <c r="B30" s="89">
        <v>21</v>
      </c>
      <c r="C30" s="90" t="s">
        <v>114</v>
      </c>
      <c r="D30" s="118" t="s">
        <v>711</v>
      </c>
      <c r="E30" s="90">
        <v>72</v>
      </c>
      <c r="F30" s="90">
        <v>2232000</v>
      </c>
      <c r="G30" s="90">
        <v>1</v>
      </c>
      <c r="H30" s="97" t="s">
        <v>559</v>
      </c>
      <c r="I30" s="100" t="s">
        <v>521</v>
      </c>
      <c r="J30" s="101">
        <f t="shared" si="0"/>
        <v>466.10169491525426</v>
      </c>
      <c r="K30" s="101">
        <v>550</v>
      </c>
      <c r="L30" s="90"/>
      <c r="M30" s="90" t="s">
        <v>548</v>
      </c>
      <c r="N30" s="90" t="s">
        <v>337</v>
      </c>
      <c r="O30" s="100">
        <v>366</v>
      </c>
      <c r="P30" s="90" t="s">
        <v>535</v>
      </c>
      <c r="Q30" s="90">
        <v>1</v>
      </c>
      <c r="R30" s="102" t="s">
        <v>139</v>
      </c>
      <c r="S30" s="103" t="s">
        <v>140</v>
      </c>
      <c r="T30" s="94">
        <v>41640</v>
      </c>
      <c r="U30" s="94">
        <v>42004</v>
      </c>
      <c r="V30" s="94">
        <v>41640</v>
      </c>
      <c r="W30" s="94">
        <v>42004</v>
      </c>
      <c r="X30" s="90" t="s">
        <v>526</v>
      </c>
    </row>
    <row r="31" spans="1:24" ht="51">
      <c r="A31" s="90">
        <v>4</v>
      </c>
      <c r="B31" s="89">
        <v>22</v>
      </c>
      <c r="C31" s="90" t="s">
        <v>114</v>
      </c>
      <c r="D31" s="118" t="s">
        <v>711</v>
      </c>
      <c r="E31" s="90">
        <v>72</v>
      </c>
      <c r="F31" s="90">
        <v>2232000</v>
      </c>
      <c r="G31" s="90">
        <v>1</v>
      </c>
      <c r="H31" s="97" t="s">
        <v>560</v>
      </c>
      <c r="I31" s="100" t="s">
        <v>521</v>
      </c>
      <c r="J31" s="101">
        <f t="shared" si="0"/>
        <v>2029.6610169491526</v>
      </c>
      <c r="K31" s="101">
        <v>2395</v>
      </c>
      <c r="L31" s="90"/>
      <c r="M31" s="90" t="s">
        <v>548</v>
      </c>
      <c r="N31" s="90" t="s">
        <v>337</v>
      </c>
      <c r="O31" s="100">
        <v>366</v>
      </c>
      <c r="P31" s="90" t="s">
        <v>535</v>
      </c>
      <c r="Q31" s="90">
        <v>1</v>
      </c>
      <c r="R31" s="102" t="s">
        <v>139</v>
      </c>
      <c r="S31" s="115" t="s">
        <v>140</v>
      </c>
      <c r="T31" s="116">
        <v>41640</v>
      </c>
      <c r="U31" s="116">
        <v>42004</v>
      </c>
      <c r="V31" s="116">
        <v>41640</v>
      </c>
      <c r="W31" s="116">
        <v>42004</v>
      </c>
      <c r="X31" s="117" t="s">
        <v>526</v>
      </c>
    </row>
    <row r="32" spans="1:24">
      <c r="S32" s="113"/>
      <c r="T32" s="114"/>
      <c r="U32" s="114"/>
      <c r="V32" s="114"/>
      <c r="W32" s="114"/>
      <c r="X32" s="113"/>
    </row>
    <row r="33" spans="19:24">
      <c r="S33" s="113"/>
      <c r="T33" s="113"/>
      <c r="U33" s="113"/>
      <c r="V33" s="113"/>
      <c r="W33" s="113"/>
      <c r="X33" s="113"/>
    </row>
    <row r="34" spans="19:24">
      <c r="S34" s="113"/>
      <c r="T34" s="113"/>
      <c r="U34" s="113"/>
      <c r="V34" s="113"/>
      <c r="W34" s="113"/>
      <c r="X34" s="113"/>
    </row>
  </sheetData>
  <mergeCells count="24">
    <mergeCell ref="U7:U8"/>
    <mergeCell ref="V7:V8"/>
    <mergeCell ref="W7:W8"/>
    <mergeCell ref="N7:N8"/>
    <mergeCell ref="O7:P7"/>
    <mergeCell ref="Q7:Q8"/>
    <mergeCell ref="R7:S7"/>
    <mergeCell ref="T7:T8"/>
    <mergeCell ref="A3:XFD3"/>
    <mergeCell ref="A6:A8"/>
    <mergeCell ref="B6:B8"/>
    <mergeCell ref="C6:D6"/>
    <mergeCell ref="E6:E8"/>
    <mergeCell ref="F6:F8"/>
    <mergeCell ref="G6:G8"/>
    <mergeCell ref="H6:H8"/>
    <mergeCell ref="I6:I8"/>
    <mergeCell ref="J6:K7"/>
    <mergeCell ref="L6:W6"/>
    <mergeCell ref="X6:X8"/>
    <mergeCell ref="C7:C8"/>
    <mergeCell ref="D7:D8"/>
    <mergeCell ref="L7:L8"/>
    <mergeCell ref="M7:M8"/>
  </mergeCells>
  <pageMargins left="0.7" right="0.7" top="0.75" bottom="0.75" header="0.3" footer="0.3"/>
  <pageSetup paperSize="9" orientation="landscape" r:id="rId1"/>
  <ignoredErrors>
    <ignoredError sqref="R26:R31 I14:I18 O14:O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E15" sqref="E15"/>
    </sheetView>
  </sheetViews>
  <sheetFormatPr defaultRowHeight="12.75"/>
  <cols>
    <col min="1" max="1" width="9.140625" style="108"/>
    <col min="2" max="2" width="11.5703125" style="108" customWidth="1"/>
    <col min="3" max="3" width="11.85546875" style="108" customWidth="1"/>
    <col min="4" max="4" width="20.85546875" style="109" customWidth="1"/>
    <col min="5" max="5" width="12.28515625" style="108" customWidth="1"/>
    <col min="6" max="6" width="12.140625" style="108" customWidth="1"/>
    <col min="7" max="7" width="9.140625" style="108"/>
    <col min="8" max="8" width="29" style="108" customWidth="1"/>
    <col min="9" max="9" width="11.5703125" style="108" customWidth="1"/>
    <col min="10" max="11" width="15.28515625" style="108" customWidth="1"/>
    <col min="12" max="12" width="9.140625" style="108"/>
    <col min="13" max="13" width="15.42578125" style="108" customWidth="1"/>
    <col min="14" max="14" width="11.7109375" style="108" bestFit="1" customWidth="1"/>
    <col min="15" max="15" width="17" style="108" customWidth="1"/>
    <col min="16" max="17" width="11.7109375" style="108" bestFit="1" customWidth="1"/>
    <col min="18" max="18" width="12.42578125" style="108" bestFit="1" customWidth="1"/>
    <col min="19" max="19" width="11.7109375" style="108" bestFit="1" customWidth="1"/>
    <col min="20" max="20" width="15.42578125" style="108" customWidth="1"/>
    <col min="21" max="21" width="12.42578125" style="108" customWidth="1"/>
    <col min="22" max="22" width="12.5703125" style="108" customWidth="1"/>
    <col min="23" max="23" width="13.140625" style="108" customWidth="1"/>
    <col min="24" max="24" width="17.42578125" style="108" customWidth="1"/>
    <col min="25" max="16384" width="9.140625" style="108"/>
  </cols>
  <sheetData>
    <row r="1" spans="1:24">
      <c r="A1" s="108" t="s">
        <v>101</v>
      </c>
    </row>
    <row r="3" spans="1:24" s="166" customFormat="1">
      <c r="A3" s="166" t="s">
        <v>64</v>
      </c>
    </row>
    <row r="6" spans="1:24" s="109" customFormat="1" ht="71.25" customHeight="1">
      <c r="A6" s="163" t="s">
        <v>41</v>
      </c>
      <c r="B6" s="163" t="s">
        <v>18</v>
      </c>
      <c r="C6" s="163" t="s">
        <v>20</v>
      </c>
      <c r="D6" s="163"/>
      <c r="E6" s="163" t="s">
        <v>43</v>
      </c>
      <c r="F6" s="163" t="s">
        <v>44</v>
      </c>
      <c r="G6" s="163" t="s">
        <v>21</v>
      </c>
      <c r="H6" s="163" t="s">
        <v>22</v>
      </c>
      <c r="I6" s="163" t="s">
        <v>63</v>
      </c>
      <c r="J6" s="163" t="s">
        <v>56</v>
      </c>
      <c r="K6" s="163"/>
      <c r="L6" s="163" t="s">
        <v>50</v>
      </c>
      <c r="M6" s="110"/>
      <c r="N6" s="163" t="s">
        <v>42</v>
      </c>
      <c r="O6" s="163"/>
      <c r="P6" s="163"/>
      <c r="Q6" s="163"/>
      <c r="R6" s="163"/>
      <c r="S6" s="163"/>
      <c r="T6" s="163"/>
      <c r="U6" s="163"/>
      <c r="V6" s="163"/>
      <c r="W6" s="163"/>
      <c r="X6" s="163" t="s">
        <v>58</v>
      </c>
    </row>
    <row r="7" spans="1:24" s="109" customFormat="1" ht="126" customHeight="1">
      <c r="A7" s="163"/>
      <c r="B7" s="163"/>
      <c r="C7" s="163" t="s">
        <v>61</v>
      </c>
      <c r="D7" s="163" t="s">
        <v>62</v>
      </c>
      <c r="E7" s="163"/>
      <c r="F7" s="163"/>
      <c r="G7" s="163"/>
      <c r="H7" s="163"/>
      <c r="I7" s="163"/>
      <c r="J7" s="163"/>
      <c r="K7" s="163"/>
      <c r="L7" s="163"/>
      <c r="M7" s="163" t="s">
        <v>51</v>
      </c>
      <c r="N7" s="163" t="s">
        <v>39</v>
      </c>
      <c r="O7" s="163" t="s">
        <v>40</v>
      </c>
      <c r="P7" s="163" t="s">
        <v>26</v>
      </c>
      <c r="Q7" s="163"/>
      <c r="R7" s="163" t="s">
        <v>46</v>
      </c>
      <c r="S7" s="163" t="s">
        <v>36</v>
      </c>
      <c r="T7" s="163"/>
      <c r="U7" s="165" t="s">
        <v>34</v>
      </c>
      <c r="V7" s="163" t="s">
        <v>31</v>
      </c>
      <c r="W7" s="164" t="s">
        <v>32</v>
      </c>
      <c r="X7" s="163"/>
    </row>
    <row r="8" spans="1:24" s="109" customFormat="1" ht="25.5">
      <c r="A8" s="163"/>
      <c r="B8" s="163"/>
      <c r="C8" s="163"/>
      <c r="D8" s="163"/>
      <c r="E8" s="163"/>
      <c r="F8" s="163"/>
      <c r="G8" s="163"/>
      <c r="H8" s="163"/>
      <c r="I8" s="163"/>
      <c r="J8" s="110" t="s">
        <v>54</v>
      </c>
      <c r="K8" s="110" t="s">
        <v>55</v>
      </c>
      <c r="L8" s="163"/>
      <c r="M8" s="163"/>
      <c r="N8" s="163"/>
      <c r="O8" s="163"/>
      <c r="P8" s="110" t="s">
        <v>45</v>
      </c>
      <c r="Q8" s="110" t="s">
        <v>38</v>
      </c>
      <c r="R8" s="163"/>
      <c r="S8" s="110" t="s">
        <v>37</v>
      </c>
      <c r="T8" s="110" t="s">
        <v>27</v>
      </c>
      <c r="U8" s="165"/>
      <c r="V8" s="163"/>
      <c r="W8" s="164"/>
      <c r="X8" s="163"/>
    </row>
    <row r="9" spans="1:24" s="109" customFormat="1">
      <c r="A9" s="111">
        <v>1</v>
      </c>
      <c r="B9" s="111">
        <v>2</v>
      </c>
      <c r="C9" s="111">
        <v>3</v>
      </c>
      <c r="D9" s="111">
        <v>4</v>
      </c>
      <c r="E9" s="111">
        <v>6</v>
      </c>
      <c r="F9" s="111">
        <v>6.8</v>
      </c>
      <c r="G9" s="111">
        <v>8</v>
      </c>
      <c r="H9" s="111">
        <v>9.1999999999999993</v>
      </c>
      <c r="I9" s="111">
        <v>10.4</v>
      </c>
      <c r="J9" s="111">
        <v>11.6</v>
      </c>
      <c r="K9" s="111">
        <v>12.8</v>
      </c>
      <c r="L9" s="111">
        <v>14</v>
      </c>
      <c r="M9" s="111">
        <v>15.2</v>
      </c>
      <c r="N9" s="111">
        <v>16.399999999999999</v>
      </c>
      <c r="O9" s="111">
        <v>17.600000000000001</v>
      </c>
      <c r="P9" s="111">
        <v>18.8</v>
      </c>
      <c r="Q9" s="111">
        <v>20</v>
      </c>
      <c r="R9" s="111">
        <v>21.2</v>
      </c>
      <c r="S9" s="111">
        <v>22.4</v>
      </c>
      <c r="T9" s="111">
        <v>23.6</v>
      </c>
      <c r="U9" s="111">
        <v>24.8</v>
      </c>
      <c r="V9" s="111">
        <v>26</v>
      </c>
      <c r="W9" s="111">
        <v>27.2</v>
      </c>
      <c r="X9" s="111">
        <v>28.4</v>
      </c>
    </row>
    <row r="10" spans="1:24" ht="63.75">
      <c r="A10" s="13">
        <v>8</v>
      </c>
      <c r="B10" s="119">
        <v>1</v>
      </c>
      <c r="C10" s="13" t="s">
        <v>114</v>
      </c>
      <c r="D10" s="13" t="s">
        <v>709</v>
      </c>
      <c r="E10" s="13" t="s">
        <v>724</v>
      </c>
      <c r="F10" s="7">
        <v>9440000</v>
      </c>
      <c r="G10" s="16">
        <v>1</v>
      </c>
      <c r="H10" s="12" t="s">
        <v>713</v>
      </c>
      <c r="I10" s="112"/>
      <c r="J10" s="93">
        <v>70635.961866352896</v>
      </c>
      <c r="K10" s="93">
        <v>70635.961866352896</v>
      </c>
      <c r="L10" s="14" t="s">
        <v>164</v>
      </c>
      <c r="M10" s="112"/>
      <c r="N10" s="12" t="s">
        <v>713</v>
      </c>
      <c r="O10" s="12" t="s">
        <v>435</v>
      </c>
      <c r="P10" s="106">
        <v>876</v>
      </c>
      <c r="Q10" s="106" t="s">
        <v>727</v>
      </c>
      <c r="R10" s="106">
        <v>1</v>
      </c>
      <c r="S10" s="105" t="s">
        <v>139</v>
      </c>
      <c r="T10" s="105" t="s">
        <v>140</v>
      </c>
      <c r="U10" s="107">
        <v>41640</v>
      </c>
      <c r="V10" s="107">
        <v>41640</v>
      </c>
      <c r="W10" s="107">
        <v>41974</v>
      </c>
      <c r="X10" s="112"/>
    </row>
    <row r="11" spans="1:24" ht="76.5">
      <c r="A11" s="13">
        <v>8</v>
      </c>
      <c r="B11" s="119">
        <v>2</v>
      </c>
      <c r="C11" s="13" t="s">
        <v>114</v>
      </c>
      <c r="D11" s="13" t="s">
        <v>709</v>
      </c>
      <c r="E11" s="13" t="s">
        <v>725</v>
      </c>
      <c r="F11" s="7">
        <v>9440000</v>
      </c>
      <c r="G11" s="16">
        <v>1</v>
      </c>
      <c r="H11" s="12" t="s">
        <v>714</v>
      </c>
      <c r="I11" s="112"/>
      <c r="J11" s="93">
        <v>771847.05054052686</v>
      </c>
      <c r="K11" s="93">
        <v>771847.05054052686</v>
      </c>
      <c r="L11" s="14" t="s">
        <v>164</v>
      </c>
      <c r="M11" s="112"/>
      <c r="N11" s="12" t="s">
        <v>714</v>
      </c>
      <c r="O11" s="12" t="s">
        <v>435</v>
      </c>
      <c r="P11" s="106">
        <v>876</v>
      </c>
      <c r="Q11" s="106" t="s">
        <v>727</v>
      </c>
      <c r="R11" s="106">
        <v>1</v>
      </c>
      <c r="S11" s="105" t="s">
        <v>139</v>
      </c>
      <c r="T11" s="105" t="s">
        <v>140</v>
      </c>
      <c r="U11" s="107">
        <v>41640</v>
      </c>
      <c r="V11" s="107">
        <v>41640</v>
      </c>
      <c r="W11" s="107">
        <v>41974</v>
      </c>
      <c r="X11" s="112"/>
    </row>
    <row r="12" spans="1:24" ht="38.25">
      <c r="A12" s="13">
        <v>8</v>
      </c>
      <c r="B12" s="119">
        <v>3</v>
      </c>
      <c r="C12" s="13" t="s">
        <v>114</v>
      </c>
      <c r="D12" s="13" t="s">
        <v>709</v>
      </c>
      <c r="E12" s="13" t="s">
        <v>726</v>
      </c>
      <c r="F12" s="7">
        <v>7412</v>
      </c>
      <c r="G12" s="16">
        <v>1</v>
      </c>
      <c r="H12" s="12" t="s">
        <v>715</v>
      </c>
      <c r="I12" s="112"/>
      <c r="J12" s="93">
        <v>76524.778200000001</v>
      </c>
      <c r="K12" s="93">
        <v>76524.778200000001</v>
      </c>
      <c r="L12" s="14" t="s">
        <v>164</v>
      </c>
      <c r="M12" s="112"/>
      <c r="N12" s="12" t="s">
        <v>715</v>
      </c>
      <c r="O12" s="12" t="s">
        <v>435</v>
      </c>
      <c r="P12" s="106">
        <v>876</v>
      </c>
      <c r="Q12" s="106" t="s">
        <v>727</v>
      </c>
      <c r="R12" s="106">
        <v>1</v>
      </c>
      <c r="S12" s="105" t="s">
        <v>139</v>
      </c>
      <c r="T12" s="105" t="s">
        <v>140</v>
      </c>
      <c r="U12" s="107">
        <v>41640</v>
      </c>
      <c r="V12" s="107">
        <v>41640</v>
      </c>
      <c r="W12" s="107">
        <v>41974</v>
      </c>
      <c r="X12" s="112"/>
    </row>
    <row r="13" spans="1:24" ht="63.75">
      <c r="A13" s="13">
        <v>8</v>
      </c>
      <c r="B13" s="119">
        <v>4</v>
      </c>
      <c r="C13" s="13" t="s">
        <v>114</v>
      </c>
      <c r="D13" s="13" t="s">
        <v>709</v>
      </c>
      <c r="E13" s="13" t="s">
        <v>725</v>
      </c>
      <c r="F13" s="7">
        <v>4010000</v>
      </c>
      <c r="G13" s="16">
        <v>1</v>
      </c>
      <c r="H13" s="12" t="s">
        <v>716</v>
      </c>
      <c r="I13" s="112"/>
      <c r="J13" s="93">
        <v>149622.77588593491</v>
      </c>
      <c r="K13" s="93">
        <v>149622.77588593491</v>
      </c>
      <c r="L13" s="14" t="s">
        <v>164</v>
      </c>
      <c r="M13" s="112"/>
      <c r="N13" s="12" t="s">
        <v>716</v>
      </c>
      <c r="O13" s="12" t="s">
        <v>435</v>
      </c>
      <c r="P13" s="106">
        <v>876</v>
      </c>
      <c r="Q13" s="106" t="s">
        <v>727</v>
      </c>
      <c r="R13" s="106">
        <v>1</v>
      </c>
      <c r="S13" s="105" t="s">
        <v>139</v>
      </c>
      <c r="T13" s="105" t="s">
        <v>140</v>
      </c>
      <c r="U13" s="107">
        <v>41640</v>
      </c>
      <c r="V13" s="107">
        <v>41640</v>
      </c>
      <c r="W13" s="107">
        <v>41974</v>
      </c>
      <c r="X13" s="112"/>
    </row>
    <row r="14" spans="1:24" ht="63.75">
      <c r="A14" s="13">
        <v>8</v>
      </c>
      <c r="B14" s="119">
        <v>5</v>
      </c>
      <c r="C14" s="13" t="s">
        <v>114</v>
      </c>
      <c r="D14" s="13" t="s">
        <v>709</v>
      </c>
      <c r="E14" s="13" t="s">
        <v>725</v>
      </c>
      <c r="F14" s="7">
        <v>4010000</v>
      </c>
      <c r="G14" s="16">
        <v>1</v>
      </c>
      <c r="H14" s="12" t="s">
        <v>717</v>
      </c>
      <c r="I14" s="112"/>
      <c r="J14" s="93">
        <v>2015065.0485455873</v>
      </c>
      <c r="K14" s="93">
        <v>2015065.0485455873</v>
      </c>
      <c r="L14" s="14" t="s">
        <v>164</v>
      </c>
      <c r="M14" s="112"/>
      <c r="N14" s="12" t="s">
        <v>717</v>
      </c>
      <c r="O14" s="12" t="s">
        <v>435</v>
      </c>
      <c r="P14" s="106">
        <v>876</v>
      </c>
      <c r="Q14" s="106" t="s">
        <v>727</v>
      </c>
      <c r="R14" s="106">
        <v>1</v>
      </c>
      <c r="S14" s="105" t="s">
        <v>139</v>
      </c>
      <c r="T14" s="105" t="s">
        <v>140</v>
      </c>
      <c r="U14" s="107">
        <v>41640</v>
      </c>
      <c r="V14" s="107">
        <v>41640</v>
      </c>
      <c r="W14" s="107">
        <v>41974</v>
      </c>
      <c r="X14" s="112"/>
    </row>
    <row r="15" spans="1:24" ht="76.5">
      <c r="A15" s="13">
        <v>8</v>
      </c>
      <c r="B15" s="119">
        <v>6</v>
      </c>
      <c r="C15" s="13" t="s">
        <v>114</v>
      </c>
      <c r="D15" s="13" t="s">
        <v>709</v>
      </c>
      <c r="E15" s="13">
        <v>70</v>
      </c>
      <c r="F15" s="7">
        <v>7000000</v>
      </c>
      <c r="G15" s="16">
        <v>1</v>
      </c>
      <c r="H15" s="12" t="s">
        <v>718</v>
      </c>
      <c r="I15" s="112"/>
      <c r="J15" s="93">
        <f>J16+J17+J18+J19</f>
        <v>146735.34567169996</v>
      </c>
      <c r="K15" s="93">
        <f>K16+K17+K18+K19</f>
        <v>146735.34567169996</v>
      </c>
      <c r="L15" s="14" t="s">
        <v>164</v>
      </c>
      <c r="M15" s="112"/>
      <c r="N15" s="12" t="s">
        <v>718</v>
      </c>
      <c r="O15" s="12" t="s">
        <v>435</v>
      </c>
      <c r="P15" s="106">
        <v>876</v>
      </c>
      <c r="Q15" s="106" t="s">
        <v>727</v>
      </c>
      <c r="R15" s="106">
        <v>1</v>
      </c>
      <c r="S15" s="105" t="s">
        <v>139</v>
      </c>
      <c r="T15" s="105" t="s">
        <v>140</v>
      </c>
      <c r="U15" s="107">
        <v>41640</v>
      </c>
      <c r="V15" s="107">
        <v>41640</v>
      </c>
      <c r="W15" s="107">
        <v>41974</v>
      </c>
      <c r="X15" s="112"/>
    </row>
    <row r="16" spans="1:24" ht="63.75">
      <c r="A16" s="13">
        <v>8</v>
      </c>
      <c r="B16" s="119">
        <v>7</v>
      </c>
      <c r="C16" s="13" t="s">
        <v>114</v>
      </c>
      <c r="D16" s="13" t="s">
        <v>709</v>
      </c>
      <c r="E16" s="13" t="s">
        <v>725</v>
      </c>
      <c r="F16" s="7">
        <v>4010000</v>
      </c>
      <c r="G16" s="16">
        <v>1</v>
      </c>
      <c r="H16" s="12" t="s">
        <v>719</v>
      </c>
      <c r="I16" s="112"/>
      <c r="J16" s="93">
        <v>24358.348119499977</v>
      </c>
      <c r="K16" s="93">
        <v>24358.348119499977</v>
      </c>
      <c r="L16" s="14" t="s">
        <v>164</v>
      </c>
      <c r="M16" s="112"/>
      <c r="N16" s="12" t="s">
        <v>719</v>
      </c>
      <c r="O16" s="12" t="s">
        <v>435</v>
      </c>
      <c r="P16" s="106">
        <v>876</v>
      </c>
      <c r="Q16" s="106" t="s">
        <v>727</v>
      </c>
      <c r="R16" s="106">
        <v>1</v>
      </c>
      <c r="S16" s="105" t="s">
        <v>139</v>
      </c>
      <c r="T16" s="105" t="s">
        <v>140</v>
      </c>
      <c r="U16" s="107">
        <v>41640</v>
      </c>
      <c r="V16" s="107">
        <v>41640</v>
      </c>
      <c r="W16" s="107">
        <v>41974</v>
      </c>
      <c r="X16" s="112"/>
    </row>
    <row r="17" spans="1:24" ht="38.25">
      <c r="A17" s="13">
        <v>8</v>
      </c>
      <c r="B17" s="119">
        <v>8</v>
      </c>
      <c r="C17" s="13" t="s">
        <v>114</v>
      </c>
      <c r="D17" s="13" t="s">
        <v>709</v>
      </c>
      <c r="E17" s="13" t="s">
        <v>434</v>
      </c>
      <c r="F17" s="7">
        <v>7500000</v>
      </c>
      <c r="G17" s="16">
        <v>1</v>
      </c>
      <c r="H17" s="12" t="s">
        <v>720</v>
      </c>
      <c r="I17" s="112"/>
      <c r="J17" s="93">
        <v>44541.200000000012</v>
      </c>
      <c r="K17" s="93">
        <v>44541.200000000012</v>
      </c>
      <c r="L17" s="14" t="s">
        <v>164</v>
      </c>
      <c r="M17" s="112"/>
      <c r="N17" s="12" t="s">
        <v>720</v>
      </c>
      <c r="O17" s="12" t="s">
        <v>435</v>
      </c>
      <c r="P17" s="106">
        <v>876</v>
      </c>
      <c r="Q17" s="106" t="s">
        <v>727</v>
      </c>
      <c r="R17" s="106">
        <v>1</v>
      </c>
      <c r="S17" s="105" t="s">
        <v>139</v>
      </c>
      <c r="T17" s="105" t="s">
        <v>140</v>
      </c>
      <c r="U17" s="107">
        <v>41640</v>
      </c>
      <c r="V17" s="107">
        <v>41640</v>
      </c>
      <c r="W17" s="107">
        <v>41974</v>
      </c>
      <c r="X17" s="112"/>
    </row>
    <row r="18" spans="1:24" ht="38.25">
      <c r="A18" s="13">
        <v>8</v>
      </c>
      <c r="B18" s="119">
        <v>9</v>
      </c>
      <c r="C18" s="13" t="s">
        <v>114</v>
      </c>
      <c r="D18" s="13" t="s">
        <v>709</v>
      </c>
      <c r="E18" s="13" t="s">
        <v>434</v>
      </c>
      <c r="F18" s="7">
        <v>7500000</v>
      </c>
      <c r="G18" s="16">
        <v>1</v>
      </c>
      <c r="H18" s="12" t="s">
        <v>721</v>
      </c>
      <c r="I18" s="112"/>
      <c r="J18" s="93">
        <v>75828.497552199988</v>
      </c>
      <c r="K18" s="93">
        <v>75828.497552199988</v>
      </c>
      <c r="L18" s="14" t="s">
        <v>164</v>
      </c>
      <c r="M18" s="112"/>
      <c r="N18" s="12" t="s">
        <v>721</v>
      </c>
      <c r="O18" s="12" t="s">
        <v>435</v>
      </c>
      <c r="P18" s="106">
        <v>876</v>
      </c>
      <c r="Q18" s="106" t="s">
        <v>727</v>
      </c>
      <c r="R18" s="106">
        <v>1</v>
      </c>
      <c r="S18" s="105" t="s">
        <v>139</v>
      </c>
      <c r="T18" s="105" t="s">
        <v>140</v>
      </c>
      <c r="U18" s="107">
        <v>41640</v>
      </c>
      <c r="V18" s="107">
        <v>41640</v>
      </c>
      <c r="W18" s="107">
        <v>41974</v>
      </c>
      <c r="X18" s="112"/>
    </row>
    <row r="19" spans="1:24" ht="38.25">
      <c r="A19" s="13">
        <v>8</v>
      </c>
      <c r="B19" s="119">
        <v>10</v>
      </c>
      <c r="C19" s="13" t="s">
        <v>114</v>
      </c>
      <c r="D19" s="13" t="s">
        <v>709</v>
      </c>
      <c r="E19" s="13" t="s">
        <v>595</v>
      </c>
      <c r="F19" s="7">
        <v>60</v>
      </c>
      <c r="G19" s="16">
        <v>1</v>
      </c>
      <c r="H19" s="12" t="s">
        <v>722</v>
      </c>
      <c r="I19" s="112"/>
      <c r="J19" s="93">
        <v>2007.3</v>
      </c>
      <c r="K19" s="93">
        <v>2007.3</v>
      </c>
      <c r="L19" s="14" t="s">
        <v>164</v>
      </c>
      <c r="M19" s="112"/>
      <c r="N19" s="12" t="s">
        <v>722</v>
      </c>
      <c r="O19" s="12" t="s">
        <v>435</v>
      </c>
      <c r="P19" s="106">
        <v>876</v>
      </c>
      <c r="Q19" s="106" t="s">
        <v>727</v>
      </c>
      <c r="R19" s="106">
        <v>1</v>
      </c>
      <c r="S19" s="105" t="s">
        <v>139</v>
      </c>
      <c r="T19" s="105" t="s">
        <v>140</v>
      </c>
      <c r="U19" s="107">
        <v>41640</v>
      </c>
      <c r="V19" s="107">
        <v>41640</v>
      </c>
      <c r="W19" s="107">
        <v>41974</v>
      </c>
      <c r="X19" s="112"/>
    </row>
    <row r="20" spans="1:24" ht="38.25">
      <c r="A20" s="13">
        <v>8</v>
      </c>
      <c r="B20" s="119">
        <v>11</v>
      </c>
      <c r="C20" s="13" t="s">
        <v>114</v>
      </c>
      <c r="D20" s="13" t="s">
        <v>709</v>
      </c>
      <c r="E20" s="13">
        <v>90</v>
      </c>
      <c r="F20" s="7">
        <v>9010000</v>
      </c>
      <c r="G20" s="16">
        <v>1</v>
      </c>
      <c r="H20" s="12" t="s">
        <v>723</v>
      </c>
      <c r="I20" s="112"/>
      <c r="J20" s="93">
        <v>21520.321007499962</v>
      </c>
      <c r="K20" s="93">
        <v>21520.321007499962</v>
      </c>
      <c r="L20" s="14" t="s">
        <v>164</v>
      </c>
      <c r="M20" s="112"/>
      <c r="N20" s="12" t="s">
        <v>723</v>
      </c>
      <c r="O20" s="12" t="s">
        <v>435</v>
      </c>
      <c r="P20" s="106">
        <v>876</v>
      </c>
      <c r="Q20" s="106" t="s">
        <v>727</v>
      </c>
      <c r="R20" s="106">
        <v>1</v>
      </c>
      <c r="S20" s="105" t="s">
        <v>139</v>
      </c>
      <c r="T20" s="105" t="s">
        <v>140</v>
      </c>
      <c r="U20" s="107">
        <v>41640</v>
      </c>
      <c r="V20" s="107">
        <v>41640</v>
      </c>
      <c r="W20" s="107">
        <v>41974</v>
      </c>
      <c r="X20" s="112"/>
    </row>
  </sheetData>
  <mergeCells count="24">
    <mergeCell ref="A3:XFD3"/>
    <mergeCell ref="A6:A8"/>
    <mergeCell ref="B6:B8"/>
    <mergeCell ref="C6:D6"/>
    <mergeCell ref="E6:E8"/>
    <mergeCell ref="F6:F8"/>
    <mergeCell ref="G6:G8"/>
    <mergeCell ref="H6:H8"/>
    <mergeCell ref="M7:M8"/>
    <mergeCell ref="N7:N8"/>
    <mergeCell ref="N6:W6"/>
    <mergeCell ref="X6:X8"/>
    <mergeCell ref="C7:C8"/>
    <mergeCell ref="D7:D8"/>
    <mergeCell ref="I6:I8"/>
    <mergeCell ref="J6:K7"/>
    <mergeCell ref="L6:L8"/>
    <mergeCell ref="W7:W8"/>
    <mergeCell ref="O7:O8"/>
    <mergeCell ref="P7:Q7"/>
    <mergeCell ref="R7:R8"/>
    <mergeCell ref="S7:T7"/>
    <mergeCell ref="U7:U8"/>
    <mergeCell ref="V7:V8"/>
  </mergeCells>
  <pageMargins left="0.7" right="0.7" top="0.75" bottom="0.75" header="0.3" footer="0.3"/>
  <pageSetup paperSize="9" orientation="portrait" r:id="rId1"/>
  <ignoredErrors>
    <ignoredError sqref="E10:E16 S11:T20 E19:F19 S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zoomScale="70" zoomScaleNormal="70" workbookViewId="0">
      <selection activeCell="E15" sqref="E15"/>
    </sheetView>
  </sheetViews>
  <sheetFormatPr defaultRowHeight="15"/>
  <cols>
    <col min="2" max="2" width="11.5703125" customWidth="1"/>
    <col min="3" max="3" width="10.85546875" customWidth="1"/>
    <col min="4" max="4" width="10.42578125" customWidth="1"/>
    <col min="5" max="5" width="12.28515625" customWidth="1"/>
    <col min="6" max="6" width="12.140625" customWidth="1"/>
    <col min="9" max="13" width="11.5703125" customWidth="1"/>
    <col min="14" max="15" width="15.28515625" customWidth="1"/>
    <col min="16" max="17" width="9.85546875" customWidth="1"/>
    <col min="18" max="18" width="15.42578125" customWidth="1"/>
    <col min="19" max="19" width="11.7109375" bestFit="1" customWidth="1"/>
    <col min="20" max="20" width="17" customWidth="1"/>
    <col min="21" max="22" width="11.7109375" bestFit="1" customWidth="1"/>
    <col min="23" max="23" width="12.42578125" bestFit="1" customWidth="1"/>
    <col min="24" max="25" width="11.7109375" bestFit="1" customWidth="1"/>
    <col min="26" max="26" width="12.42578125" customWidth="1"/>
    <col min="27" max="27" width="12.5703125" customWidth="1"/>
    <col min="28" max="28" width="13.140625" customWidth="1"/>
    <col min="29" max="30" width="17.42578125" customWidth="1"/>
  </cols>
  <sheetData>
    <row r="1" spans="1:30">
      <c r="A1" t="s">
        <v>102</v>
      </c>
    </row>
    <row r="2" spans="1:30" ht="13.5" customHeight="1"/>
    <row r="3" spans="1:30" s="6" customFormat="1" ht="23.25">
      <c r="A3" s="11" t="s">
        <v>100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6" spans="1:30" s="3" customFormat="1" ht="84" customHeight="1">
      <c r="A6" s="167" t="s">
        <v>41</v>
      </c>
      <c r="B6" s="167" t="s">
        <v>18</v>
      </c>
      <c r="C6" s="167" t="s">
        <v>20</v>
      </c>
      <c r="D6" s="167"/>
      <c r="E6" s="167" t="s">
        <v>43</v>
      </c>
      <c r="F6" s="167" t="s">
        <v>44</v>
      </c>
      <c r="G6" s="167" t="s">
        <v>21</v>
      </c>
      <c r="H6" s="167" t="s">
        <v>22</v>
      </c>
      <c r="I6" s="167" t="s">
        <v>63</v>
      </c>
      <c r="J6" s="167" t="s">
        <v>106</v>
      </c>
      <c r="K6" s="167"/>
      <c r="L6" s="167" t="s">
        <v>107</v>
      </c>
      <c r="M6" s="167"/>
      <c r="N6" s="167" t="s">
        <v>69</v>
      </c>
      <c r="O6" s="167"/>
      <c r="P6" s="167" t="s">
        <v>50</v>
      </c>
      <c r="Q6" s="167" t="s">
        <v>104</v>
      </c>
      <c r="R6" s="8" t="s">
        <v>42</v>
      </c>
      <c r="S6" s="9"/>
      <c r="T6" s="9"/>
      <c r="U6" s="9"/>
      <c r="V6" s="9"/>
      <c r="W6" s="9"/>
      <c r="X6" s="9"/>
      <c r="Y6" s="9"/>
      <c r="Z6" s="9"/>
      <c r="AA6" s="9"/>
      <c r="AB6" s="9"/>
      <c r="AC6" s="10"/>
      <c r="AD6" s="168" t="s">
        <v>58</v>
      </c>
    </row>
    <row r="7" spans="1:30" s="3" customFormat="1" ht="126" customHeight="1">
      <c r="A7" s="167"/>
      <c r="B7" s="167"/>
      <c r="C7" s="167" t="s">
        <v>61</v>
      </c>
      <c r="D7" s="167" t="s">
        <v>62</v>
      </c>
      <c r="E7" s="167"/>
      <c r="F7" s="167"/>
      <c r="G7" s="167"/>
      <c r="H7" s="167"/>
      <c r="I7" s="167"/>
      <c r="J7" s="167"/>
      <c r="K7" s="167"/>
      <c r="L7" s="167"/>
      <c r="M7" s="167"/>
      <c r="N7" s="167"/>
      <c r="O7" s="167"/>
      <c r="P7" s="167"/>
      <c r="Q7" s="167"/>
      <c r="R7" s="167" t="s">
        <v>65</v>
      </c>
      <c r="S7" s="167" t="s">
        <v>39</v>
      </c>
      <c r="T7" s="167" t="s">
        <v>40</v>
      </c>
      <c r="U7" s="167" t="s">
        <v>26</v>
      </c>
      <c r="V7" s="167"/>
      <c r="W7" s="167" t="s">
        <v>46</v>
      </c>
      <c r="X7" s="167" t="s">
        <v>36</v>
      </c>
      <c r="Y7" s="167"/>
      <c r="Z7" s="173" t="s">
        <v>66</v>
      </c>
      <c r="AA7" s="173" t="s">
        <v>70</v>
      </c>
      <c r="AB7" s="168" t="s">
        <v>67</v>
      </c>
      <c r="AC7" s="171" t="s">
        <v>68</v>
      </c>
      <c r="AD7" s="169"/>
    </row>
    <row r="8" spans="1:30" s="3" customFormat="1" ht="28.5">
      <c r="A8" s="167"/>
      <c r="B8" s="167"/>
      <c r="C8" s="167"/>
      <c r="D8" s="167"/>
      <c r="E8" s="167"/>
      <c r="F8" s="167"/>
      <c r="G8" s="167"/>
      <c r="H8" s="167"/>
      <c r="I8" s="167"/>
      <c r="J8" s="5" t="s">
        <v>54</v>
      </c>
      <c r="K8" s="5" t="s">
        <v>55</v>
      </c>
      <c r="L8" s="5" t="s">
        <v>54</v>
      </c>
      <c r="M8" s="5" t="s">
        <v>55</v>
      </c>
      <c r="N8" s="4" t="s">
        <v>54</v>
      </c>
      <c r="O8" s="4" t="s">
        <v>55</v>
      </c>
      <c r="P8" s="167"/>
      <c r="Q8" s="7" t="s">
        <v>105</v>
      </c>
      <c r="R8" s="167"/>
      <c r="S8" s="167"/>
      <c r="T8" s="167"/>
      <c r="U8" s="4" t="s">
        <v>45</v>
      </c>
      <c r="V8" s="4" t="s">
        <v>38</v>
      </c>
      <c r="W8" s="167"/>
      <c r="X8" s="4" t="s">
        <v>37</v>
      </c>
      <c r="Y8" s="4" t="s">
        <v>27</v>
      </c>
      <c r="Z8" s="173"/>
      <c r="AA8" s="173"/>
      <c r="AB8" s="170"/>
      <c r="AC8" s="172"/>
      <c r="AD8" s="170"/>
    </row>
    <row r="9" spans="1:30" s="3" customFormat="1" ht="24.75" customHeight="1">
      <c r="A9" s="2">
        <v>1</v>
      </c>
      <c r="B9" s="2">
        <v>2</v>
      </c>
      <c r="C9" s="2">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c r="Z9" s="2">
        <v>26</v>
      </c>
      <c r="AA9" s="2">
        <v>27</v>
      </c>
      <c r="AB9" s="2">
        <v>28</v>
      </c>
      <c r="AC9" s="2">
        <v>29</v>
      </c>
      <c r="AD9" s="2">
        <v>30</v>
      </c>
    </row>
    <row r="10" spans="1:30" s="3" customFormat="1"/>
  </sheetData>
  <mergeCells count="26">
    <mergeCell ref="A6:A8"/>
    <mergeCell ref="B6:B8"/>
    <mergeCell ref="C6:D6"/>
    <mergeCell ref="E6:E8"/>
    <mergeCell ref="F6:F8"/>
    <mergeCell ref="N6:O7"/>
    <mergeCell ref="C7:C8"/>
    <mergeCell ref="D7:D8"/>
    <mergeCell ref="R7:R8"/>
    <mergeCell ref="S7:S8"/>
    <mergeCell ref="J6:K7"/>
    <mergeCell ref="L6:M7"/>
    <mergeCell ref="G6:G8"/>
    <mergeCell ref="H6:H8"/>
    <mergeCell ref="I6:I8"/>
    <mergeCell ref="T7:T8"/>
    <mergeCell ref="AD6:AD8"/>
    <mergeCell ref="AC7:AC8"/>
    <mergeCell ref="AA7:AA8"/>
    <mergeCell ref="P6:P8"/>
    <mergeCell ref="AB7:AB8"/>
    <mergeCell ref="U7:V7"/>
    <mergeCell ref="W7:W8"/>
    <mergeCell ref="X7:Y7"/>
    <mergeCell ref="Z7:Z8"/>
    <mergeCell ref="Q6:Q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Справочник Вид продукции</vt:lpstr>
      <vt:lpstr>Приложение №2 План закупки</vt:lpstr>
      <vt:lpstr>Приложение №2.3  Долгосрочн </vt:lpstr>
      <vt:lpstr>Приложение №2.1 Условно-постоян</vt:lpstr>
      <vt:lpstr>Приложение №2.2  закупки у про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Тамбиев Т.Х.</dc:creator>
  <cp:lastModifiedBy>Котова Тамара Владимировна</cp:lastModifiedBy>
  <cp:lastPrinted>2013-12-17T13:08:22Z</cp:lastPrinted>
  <dcterms:created xsi:type="dcterms:W3CDTF">2011-11-18T07:59:33Z</dcterms:created>
  <dcterms:modified xsi:type="dcterms:W3CDTF">2014-02-14T10:31:07Z</dcterms:modified>
</cp:coreProperties>
</file>