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tabRatio="967"/>
  </bookViews>
  <sheets>
    <sheet name="Титул" sheetId="14" r:id="rId1"/>
    <sheet name="28а) ВЛ город" sheetId="16" r:id="rId2"/>
    <sheet name="28а) ВЛ не город" sheetId="1" r:id="rId3"/>
    <sheet name="28а) КЛ город" sheetId="17" r:id="rId4"/>
    <sheet name="28а) КЛ не город" sheetId="2" r:id="rId5"/>
    <sheet name="28а) ПС город" sheetId="18" r:id="rId6"/>
    <sheet name="28а) ПС не город" sheetId="3" r:id="rId7"/>
    <sheet name="28а) ТП до 35 город" sheetId="19" r:id="rId8"/>
    <sheet name="28а) ТП до 35 не город" sheetId="4" r:id="rId9"/>
    <sheet name="28а) РТП ДО 35" sheetId="20" r:id="rId10"/>
    <sheet name="28а) ПС 35" sheetId="21" r:id="rId11"/>
    <sheet name="28а) РТУ ПР2" sheetId="7" r:id="rId12"/>
    <sheet name="28 б) reshenie_tarif_2019" sheetId="9" r:id="rId13"/>
    <sheet name="fact_srednie_dannie_fact_moshno" sheetId="10" r:id="rId14"/>
    <sheet name="fact_srednie_dannie_dline_VL_m" sheetId="11" r:id="rId15"/>
    <sheet name="info_TP_2019" sheetId="12" r:id="rId16"/>
    <sheet name="info_zayavki_TP_2019" sheetId="13" r:id="rId17"/>
  </sheets>
  <definedNames>
    <definedName name="_xlnm.Print_Area" localSheetId="12">'28 б) reshenie_tarif_2019'!$A$1:$E$7</definedName>
    <definedName name="_xlnm.Print_Area" localSheetId="1">'28а) ВЛ город'!$A$1:$G$212</definedName>
    <definedName name="_xlnm.Print_Area" localSheetId="2">'28а) ВЛ не город'!$A$1:$G$212</definedName>
    <definedName name="_xlnm.Print_Area" localSheetId="3">'28а) КЛ город'!$A$1:$G$200</definedName>
    <definedName name="_xlnm.Print_Area" localSheetId="4">'28а) КЛ не город'!$A$1:$G$200</definedName>
    <definedName name="_xlnm.Print_Area" localSheetId="10">'28а) ПС 35'!$A$1:$G$8</definedName>
    <definedName name="_xlnm.Print_Area" localSheetId="5">'28а) ПС город'!$A$1:$G$32</definedName>
    <definedName name="_xlnm.Print_Area" localSheetId="6">'28а) ПС не город'!$A$1:$G$32</definedName>
    <definedName name="_xlnm.Print_Area" localSheetId="9">'28а) РТП ДО 35'!$A$1:$G$19</definedName>
    <definedName name="_xlnm.Print_Area" localSheetId="11">'28а) РТУ ПР2'!$A$1:$G$30</definedName>
    <definedName name="_xlnm.Print_Area" localSheetId="7">'28а) ТП до 35 город'!$A$1:$G$26</definedName>
    <definedName name="_xlnm.Print_Area" localSheetId="8">'28а) ТП до 35 не город'!$A$1:$G$26</definedName>
    <definedName name="_xlnm.Print_Area" localSheetId="0">Титул!$A$1:$C$13</definedName>
  </definedNames>
  <calcPr calcId="145621"/>
</workbook>
</file>

<file path=xl/calcChain.xml><?xml version="1.0" encoding="utf-8"?>
<calcChain xmlns="http://schemas.openxmlformats.org/spreadsheetml/2006/main">
  <c r="G18" i="4" l="1"/>
  <c r="G17" i="4"/>
  <c r="G16" i="4"/>
  <c r="G15" i="4"/>
  <c r="G14" i="4"/>
  <c r="G18" i="19"/>
  <c r="G17" i="19"/>
  <c r="G16" i="19"/>
  <c r="G15" i="19"/>
  <c r="G14" i="19"/>
  <c r="G32" i="3"/>
  <c r="G14" i="3"/>
  <c r="G32" i="18"/>
  <c r="G14" i="18"/>
  <c r="G12" i="17"/>
  <c r="G11" i="17"/>
  <c r="G10" i="17"/>
  <c r="G12" i="2"/>
  <c r="G11" i="2"/>
  <c r="G10" i="2"/>
  <c r="G212" i="1"/>
  <c r="G211" i="1"/>
  <c r="G210" i="1"/>
  <c r="G156" i="1"/>
  <c r="G155" i="1"/>
  <c r="G152" i="1"/>
  <c r="G151" i="1"/>
  <c r="G150" i="1"/>
  <c r="G212" i="16"/>
  <c r="G211" i="16"/>
  <c r="G210" i="16"/>
  <c r="G156" i="16"/>
  <c r="G155" i="16"/>
  <c r="G152" i="16"/>
  <c r="G151" i="16"/>
  <c r="G150" i="16"/>
</calcChain>
</file>

<file path=xl/sharedStrings.xml><?xml version="1.0" encoding="utf-8"?>
<sst xmlns="http://schemas.openxmlformats.org/spreadsheetml/2006/main" count="1455" uniqueCount="295">
  <si>
    <t>Расходы на строительство введенных в эксплуатацию объектов электросетевого хозяйства
для целей технологического присоединения и для целей реализации иных мероприятий инвестиционной программы территориальной сетевой организации</t>
  </si>
  <si>
    <t>№ п/п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</si>
  <si>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</si>
  <si>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</si>
  <si>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</si>
  <si>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км</t>
  </si>
  <si>
    <t>Пропускная способность, кВт/ Максимальная мощность, кВт</t>
  </si>
  <si>
    <t>Расходы на строительство объекта, тыс.руб.</t>
  </si>
  <si>
    <t>1</t>
  </si>
  <si>
    <t>Сечение провода до 50 мм2 включительно</t>
  </si>
  <si>
    <t>Сечение провода от 50 мм2 до 100 мм2 включительно</t>
  </si>
  <si>
    <t>Сечение провода от 100 мм2 до 200 мм2 включительно</t>
  </si>
  <si>
    <t>Сечение провода от 200 мм2 до 500 мм2 включительно</t>
  </si>
  <si>
    <t>Сечение провода от 500 мм2 до 800 мм2 включительно</t>
  </si>
  <si>
    <t xml:space="preserve">Сечение провода свыше 800 мм2 </t>
  </si>
  <si>
    <t>2</t>
  </si>
  <si>
    <t>Строительство кабельных линий</t>
  </si>
  <si>
    <t>2.1</t>
  </si>
  <si>
    <t>2.1.1</t>
  </si>
  <si>
    <t>Одножильные</t>
  </si>
  <si>
    <t>2.1.1.1</t>
  </si>
  <si>
    <t>Кабели с резиновой и пластмассовой изоляцией</t>
  </si>
  <si>
    <t>2.1.1.2</t>
  </si>
  <si>
    <t>Кабели с бумажной изоляцией</t>
  </si>
  <si>
    <t>2.1.2</t>
  </si>
  <si>
    <t>Многожильные</t>
  </si>
  <si>
    <t>2.1.2.1</t>
  </si>
  <si>
    <t>2.1.2.2</t>
  </si>
  <si>
    <t>2.2</t>
  </si>
  <si>
    <t>2.2.1</t>
  </si>
  <si>
    <t>2.2.1.1</t>
  </si>
  <si>
    <t>2.2.1.2</t>
  </si>
  <si>
    <t>2.2.2</t>
  </si>
  <si>
    <t>2.2.2.1</t>
  </si>
  <si>
    <t>2.2.2.2</t>
  </si>
  <si>
    <t>2.3</t>
  </si>
  <si>
    <t>Способ прокладки кабельных линий - в каналах</t>
  </si>
  <si>
    <t>2.3.1</t>
  </si>
  <si>
    <t>2.3.1.1</t>
  </si>
  <si>
    <t>2.3.1.2</t>
  </si>
  <si>
    <t>2.3.2</t>
  </si>
  <si>
    <t>2.3.2.1</t>
  </si>
  <si>
    <t>2.3.2.2</t>
  </si>
  <si>
    <t>2.4</t>
  </si>
  <si>
    <t>Способ прокладки кабельных линий - в туннелях и коллекторах</t>
  </si>
  <si>
    <t>2.4.1</t>
  </si>
  <si>
    <t>2.4.1.1</t>
  </si>
  <si>
    <t>2.4.1.2</t>
  </si>
  <si>
    <t>2.4.2</t>
  </si>
  <si>
    <t>2.4.2.1</t>
  </si>
  <si>
    <t>2.4.2.2</t>
  </si>
  <si>
    <t>2.5</t>
  </si>
  <si>
    <t>Способ прокладки кабельных линий - в галереях и эстакадах</t>
  </si>
  <si>
    <t>2.5.1</t>
  </si>
  <si>
    <t>2.5.1.1</t>
  </si>
  <si>
    <t>2.5.1.2</t>
  </si>
  <si>
    <t>2.5.2</t>
  </si>
  <si>
    <t>2.5.2.1</t>
  </si>
  <si>
    <t>2.5.2.2</t>
  </si>
  <si>
    <t>2.6</t>
  </si>
  <si>
    <t>Способ прокладки кабельных линий - горизонтальное наклонное бурение</t>
  </si>
  <si>
    <t>2.6.1</t>
  </si>
  <si>
    <t>2.6.1.1</t>
  </si>
  <si>
    <t>2.6.1.2</t>
  </si>
  <si>
    <t>2.6.2</t>
  </si>
  <si>
    <t>2.6.2.1</t>
  </si>
  <si>
    <t>2.6.2.2</t>
  </si>
  <si>
    <t>3</t>
  </si>
  <si>
    <t>3.1</t>
  </si>
  <si>
    <t>Номинальный ток до 100 А включительно</t>
  </si>
  <si>
    <t>Номинальный ток от 100 А до 250 А включительно</t>
  </si>
  <si>
    <t>Номинальный ток от 250 А до 500 А включительно</t>
  </si>
  <si>
    <t>Номинальный ток от 500 А до 1000 А включительно</t>
  </si>
  <si>
    <t>Номинальный ток свыше 1000 А</t>
  </si>
  <si>
    <t>3.2</t>
  </si>
  <si>
    <t>3.3</t>
  </si>
  <si>
    <t>Переключательные пункты</t>
  </si>
  <si>
    <t>4</t>
  </si>
  <si>
    <t>4.1</t>
  </si>
  <si>
    <t>4.1.1</t>
  </si>
  <si>
    <t>Трансформаторная мощность до 25 кВА включительно</t>
  </si>
  <si>
    <t>Трансформаторная мощность от 25 кВА до 100 кВА включительно</t>
  </si>
  <si>
    <t>Трансформаторная мощность от 100 кВА до 250 кВА включительно</t>
  </si>
  <si>
    <t>Трансформаторная мощность от 250 кВА до 500 кВА включительно</t>
  </si>
  <si>
    <t>Трансформаторная мощность от 500 кВА до 900 кВА включительно</t>
  </si>
  <si>
    <t>Трансформаторная мощность свыше 1000 кВА</t>
  </si>
  <si>
    <t>4.1.2</t>
  </si>
  <si>
    <t>4.1.2.1</t>
  </si>
  <si>
    <t>4.1.2.2</t>
  </si>
  <si>
    <t>4.1.2.3</t>
  </si>
  <si>
    <t>4.1.2.4</t>
  </si>
  <si>
    <t>4.1.2.5</t>
  </si>
  <si>
    <t>4.1.2.6</t>
  </si>
  <si>
    <t>Приложение № 2 к Методическим указаниям по определению размера платы за технологическое присоединение к электрическим сетям</t>
  </si>
  <si>
    <t>Наименование мероприятий</t>
  </si>
  <si>
    <t>Информация для расчета стандартизированной тарифной ставки Ci</t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</si>
  <si>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</si>
  <si>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</si>
  <si>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</si>
  <si>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</si>
  <si>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1.</t>
  </si>
  <si>
    <t>Подготовка и выдача сетевой организацией технических условий Заявителю</t>
  </si>
  <si>
    <t>2.</t>
  </si>
  <si>
    <t>Проверка сетевой организацией выполнения Заявителем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</si>
  <si>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2016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</si>
  <si>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2017 год</t>
  </si>
  <si>
    <t>Расходы на выполнение мероприятий по технологическому присоединению, предусмотренным подпунктами «а» и «в» пункта 16 Методических указаний, за 2018 год</t>
  </si>
  <si>
    <t>№</t>
  </si>
  <si>
    <t>Вид документа</t>
  </si>
  <si>
    <t>Наименование документа</t>
  </si>
  <si>
    <t>Информация о решении органа исполнительной власти субъекта Российской Федерации в области государственного регулирования тарифов об установлении единых для всех территориальных сетевых организаций на территории субъекта Российской Федерации стандартизированных тарифных ставок, определяющих величину платы за технологическое присоединение к электрическим сетям территориальных сетевых организаций</t>
  </si>
  <si>
    <t>ИНФОРМАЦИЯ</t>
  </si>
  <si>
    <t>о фактических средних данных о присоединенных объемах</t>
  </si>
  <si>
    <t>максимальной мощности за 3 предыдущих года</t>
  </si>
  <si>
    <t>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</si>
  <si>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</si>
  <si>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</si>
  <si>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</si>
  <si>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3.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</si>
  <si>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</si>
  <si>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</si>
  <si>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2</t>
  </si>
  <si>
    <t>Приложение 3</t>
  </si>
  <si>
    <t>о фактических средних данных о длине линий электропередачи</t>
  </si>
  <si>
    <t>и об объемах максимальной мощности построенных объектов</t>
  </si>
  <si>
    <t>за 3 предыдущих года по каждому мероприятию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</si>
  <si>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</si>
  <si>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</si>
  <si>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</si>
  <si>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</si>
  <si>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</si>
  <si>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</si>
  <si>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</si>
  <si>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</si>
  <si>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к стандартам раскрытия информации субъектами оптового и розничных рынков электрической энергии</t>
  </si>
  <si>
    <t>Категория заявителей</t>
  </si>
  <si>
    <t>Количество договоров (штук)</t>
  </si>
  <si>
    <t>35 кВ и выше</t>
  </si>
  <si>
    <t>Максимальная мощность (кВт)</t>
  </si>
  <si>
    <t>Стоимость договоров (без НДС) (тыс. рублей)</t>
  </si>
  <si>
    <t>До 15 кВт - всего</t>
  </si>
  <si>
    <t>От 15 до 150 кВт - всего</t>
  </si>
  <si>
    <t>От 150 кВт до 670 кВт - всего</t>
  </si>
  <si>
    <t>От 670 кВт до 8900 кВт - всего</t>
  </si>
  <si>
    <t>4.</t>
  </si>
  <si>
    <t>5.</t>
  </si>
  <si>
    <t>От 8900 кВт - всего</t>
  </si>
  <si>
    <t>6.</t>
  </si>
  <si>
    <t>Объекты генерации</t>
  </si>
  <si>
    <t>&lt;*&gt; Заявители, оплачивающие технологическое присоединение своих энергопринимающих устройств в размере не более 550 рублей.</t>
  </si>
  <si>
    <t>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</si>
  <si>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t>в том числе льготная категория &lt;*&gt;</t>
  </si>
  <si>
    <t>в том числе льготная категория &lt;**&gt;</t>
  </si>
  <si>
    <t>в том числе по индивидуальному проекту</t>
  </si>
  <si>
    <t>об осуществлении технологического присоединения</t>
  </si>
  <si>
    <t>по договорам, заключенным за текущий год</t>
  </si>
  <si>
    <t>Приложение 4</t>
  </si>
  <si>
    <t>Приложение 5</t>
  </si>
  <si>
    <t>о поданных заявках на технологическое присоединение</t>
  </si>
  <si>
    <t>за текущий год</t>
  </si>
  <si>
    <t>Количество заявок (штук)</t>
  </si>
  <si>
    <t>Приложение № 1 к Методическим указаниям по определению размера платы за технологическое присоединение к электрическим сетям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</si>
  <si>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</si>
  <si>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</si>
  <si>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</si>
  <si>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</si>
  <si>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</si>
  <si>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</si>
  <si>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</si>
  <si>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</si>
  <si>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</si>
  <si>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</si>
  <si>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Информация об организации</t>
  </si>
  <si>
    <t>Реквизиты решения</t>
  </si>
  <si>
    <t>0-8900 кВт</t>
  </si>
  <si>
    <t>( не относящихся к городским населенным пунктам)</t>
  </si>
  <si>
    <t>(городские населенные пункты)</t>
  </si>
  <si>
    <t>Об установлении стандартизированных тарифных ставок, ставок за единицу максимальной мощности и формул для расчета размера платы за технологическое присоединение энергопринимающих устройств заявителя к объектам электросетевого хозяйства территориальных сетевых организаций Республики Ингушетия на 2019 год</t>
  </si>
  <si>
    <t xml:space="preserve">Постановление Региональной службы по тарифам Республики Ингушетия </t>
  </si>
  <si>
    <t>от 29.12.2018 №33</t>
  </si>
  <si>
    <t>филиал ПАО «МРСК Северного Кавказа» - «Ингушэнерго»</t>
  </si>
  <si>
    <t>Наименование</t>
  </si>
  <si>
    <t>Факт 2016</t>
  </si>
  <si>
    <t>Факт 2017</t>
  </si>
  <si>
    <t>Факт 2018</t>
  </si>
  <si>
    <t>План 2020</t>
  </si>
  <si>
    <t>БП 2020</t>
  </si>
  <si>
    <t>6=(гр.3+гр.4+гр.5)/3</t>
  </si>
  <si>
    <t>Количество договоров, шт.</t>
  </si>
  <si>
    <t>Объм максимальной мощности, кВт.</t>
  </si>
  <si>
    <t xml:space="preserve">филиал Публичного Акционерного Общества "Межрегиональная распределительная сетевая компания Северного Кавказа"-"Ингушэнерго" </t>
  </si>
  <si>
    <t xml:space="preserve">филиал ПАО "МРСК Северного Кавказа"-"Ингушэнерго" </t>
  </si>
  <si>
    <t>357506,Ставропольский  край, г. Пятигорск, п.Энергетик, ул.Подстанционная,д.13А</t>
  </si>
  <si>
    <t>Республика Ингушетия,  г. Назрань,Ул. Муталиева ,24</t>
  </si>
  <si>
    <t>060843001</t>
  </si>
  <si>
    <t>Цечоев Адам Султанович</t>
  </si>
  <si>
    <t>ingfilial@yandex.ru</t>
  </si>
  <si>
    <t>(8732) 22-20-97</t>
  </si>
  <si>
    <t>(8732)22-18-16</t>
  </si>
  <si>
    <t>Строительство воздушных линий</t>
  </si>
  <si>
    <t>1.1</t>
  </si>
  <si>
    <t>Материал опоры - Деревянные</t>
  </si>
  <si>
    <t>1.1.1</t>
  </si>
  <si>
    <t>Тип провода - Изолированный</t>
  </si>
  <si>
    <t>1.1.1.1</t>
  </si>
  <si>
    <t>Материал провода - Медный</t>
  </si>
  <si>
    <t>1.1.1.2</t>
  </si>
  <si>
    <t>Материал провода - Стальной</t>
  </si>
  <si>
    <t>1.1.1.3</t>
  </si>
  <si>
    <t>Материал провода - Сталеалюминиевый</t>
  </si>
  <si>
    <t>1.1.1.4.</t>
  </si>
  <si>
    <t>Материал провода - Алюминиевый</t>
  </si>
  <si>
    <t>1.1.2</t>
  </si>
  <si>
    <t>Тип провода - Неизолированный</t>
  </si>
  <si>
    <t>1.1.2.1</t>
  </si>
  <si>
    <t>1.1.2.2</t>
  </si>
  <si>
    <t>1.1.2.3</t>
  </si>
  <si>
    <t>1.1.2.4.</t>
  </si>
  <si>
    <t>1.2</t>
  </si>
  <si>
    <t>Материал опоры - Металлические</t>
  </si>
  <si>
    <t>1.2.1</t>
  </si>
  <si>
    <t>1.2.1.1</t>
  </si>
  <si>
    <t>1.2.1.2</t>
  </si>
  <si>
    <t>1.2.1.3</t>
  </si>
  <si>
    <t>1.2.1.4.</t>
  </si>
  <si>
    <t>1.2.2</t>
  </si>
  <si>
    <t>1.2.2.1</t>
  </si>
  <si>
    <t>1.2.2.2</t>
  </si>
  <si>
    <t>1.2.2.3</t>
  </si>
  <si>
    <t>1.2.2.4.</t>
  </si>
  <si>
    <t>1.3</t>
  </si>
  <si>
    <t>Материал опоры - Железобетонные</t>
  </si>
  <si>
    <t>1.3.1</t>
  </si>
  <si>
    <t>1.3.1.1</t>
  </si>
  <si>
    <t>1.3.1.2</t>
  </si>
  <si>
    <t>1.3.1.3</t>
  </si>
  <si>
    <t>1.3.1.4.</t>
  </si>
  <si>
    <t xml:space="preserve">Сечение провода 16 мм2 </t>
  </si>
  <si>
    <t xml:space="preserve">Сечение провода 25 мм2 </t>
  </si>
  <si>
    <t>Сечение провода 50 мм2</t>
  </si>
  <si>
    <t>Сечение провода 70 мм2</t>
  </si>
  <si>
    <t>1.3.2.1.2</t>
  </si>
  <si>
    <t>1.3.2.1.3</t>
  </si>
  <si>
    <t>1.3.2.1.4</t>
  </si>
  <si>
    <t>1.3.2.1.5</t>
  </si>
  <si>
    <t>1.3.2.1.6</t>
  </si>
  <si>
    <t>1.3.2.2</t>
  </si>
  <si>
    <t>1.3.2.2.1</t>
  </si>
  <si>
    <t>1.3.2.2.2</t>
  </si>
  <si>
    <t>1.3.2.2.3</t>
  </si>
  <si>
    <t>1.3.2.2.4</t>
  </si>
  <si>
    <t>1.3.2.2.5</t>
  </si>
  <si>
    <t>1.3.2.2.6</t>
  </si>
  <si>
    <t>1.3.2.3</t>
  </si>
  <si>
    <t>1.3.2.3.1</t>
  </si>
  <si>
    <t>1.3.2.3.2</t>
  </si>
  <si>
    <t>1.3.2.3.3</t>
  </si>
  <si>
    <t>1.3.2.3.4</t>
  </si>
  <si>
    <t>1.3.2.3.5</t>
  </si>
  <si>
    <t>1.3.2.3.6</t>
  </si>
  <si>
    <t>1.3.2.4.</t>
  </si>
  <si>
    <t>1.3.2</t>
  </si>
  <si>
    <t>1.3.2.1</t>
  </si>
  <si>
    <t>1.3.2.1.1</t>
  </si>
  <si>
    <t>1.3.3.</t>
  </si>
  <si>
    <t xml:space="preserve">Сечение провода 95 мм2 </t>
  </si>
  <si>
    <t>(для территорий городских населенных пунктов и территорий, не относящихся к городским населенным пунктам)</t>
  </si>
  <si>
    <t>Способ прокладки кабельных линий - в траншеях</t>
  </si>
  <si>
    <t xml:space="preserve">Сечение провода 3 (1х95) мм2 </t>
  </si>
  <si>
    <t>Сечение провода 3 (1х50) мм2</t>
  </si>
  <si>
    <t>Сечение провода 3 (1х120) мм2</t>
  </si>
  <si>
    <t>Способ прокладки кабельных линий - в блоках</t>
  </si>
  <si>
    <t>Строительство пунктов секционирования</t>
  </si>
  <si>
    <t>Реклоузеры</t>
  </si>
  <si>
    <t>Распределительные пункты</t>
  </si>
  <si>
    <t>3.4.</t>
  </si>
  <si>
    <t>ПКУ</t>
  </si>
  <si>
    <t>3.4.1.</t>
  </si>
  <si>
    <t>Монтаж МКУ 100 А</t>
  </si>
  <si>
    <t>Строительство трансформаторных поджстанций (ТП), за исключением распределительных трансформаторных подстанций (РТП), с уровнем нпаряжения до 35 кВ</t>
  </si>
  <si>
    <t>Трансформаторные подстанции (ТП), за исключением распределительных трансформаторных подстанций (РТП)</t>
  </si>
  <si>
    <t>Однотрансформаторные</t>
  </si>
  <si>
    <t>10/0,4</t>
  </si>
  <si>
    <t>Двухтрансформаторные</t>
  </si>
  <si>
    <t>5</t>
  </si>
  <si>
    <t>Строительство распределительных трансформаторных подстанций (РТП), с уровнем нпаряжения до 35 кВ</t>
  </si>
  <si>
    <t>Распределительные трансформаторные подстанции (РТП)</t>
  </si>
  <si>
    <t>5.1.1</t>
  </si>
  <si>
    <t>5.1.2</t>
  </si>
  <si>
    <t>6</t>
  </si>
  <si>
    <t>Строительство центров питания, подстанций уровнем нпаряжения 35 кВ и выше (ПС)</t>
  </si>
  <si>
    <t>6.1</t>
  </si>
  <si>
    <t>ПС 35 кВ</t>
  </si>
  <si>
    <t>6.2</t>
  </si>
  <si>
    <t>ПС 110 кВ и выше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</si>
</sst>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Arial Narrow"/>
      <family val="2"/>
      <charset val="204"/>
    </font>
    <font>
      <sz val="14"/>
      <color rgb="FFFF0000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i/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u/>
      <sz val="11"/>
      <color theme="10"/>
      <name val="Calibri"/>
      <family val="2"/>
      <scheme val="minor"/>
    </font>
    <font>
      <sz val="10"/>
      <name val="Arial Cyr"/>
      <charset val="204"/>
    </font>
    <font>
      <b/>
      <sz val="9"/>
      <name val="Arial Cyr"/>
      <charset val="204"/>
    </font>
    <font>
      <i/>
      <sz val="12"/>
      <color rgb="FFFF0000"/>
      <name val="Arial Narrow"/>
      <family val="2"/>
      <charset val="204"/>
    </font>
    <font>
      <sz val="12"/>
      <color rgb="FFFF0000"/>
      <name val="Arial Narrow"/>
      <family val="2"/>
      <charset val="204"/>
    </font>
    <font>
      <b/>
      <sz val="12"/>
      <color rgb="FFFF0000"/>
      <name val="Arial Narrow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20">
    <xf numFmtId="0" fontId="0" fillId="0" borderId="0" xfId="0"/>
    <xf numFmtId="49" fontId="3" fillId="2" borderId="0" xfId="0" applyNumberFormat="1" applyFont="1" applyFill="1"/>
    <xf numFmtId="0" fontId="3" fillId="2" borderId="0" xfId="0" applyFont="1" applyFill="1"/>
    <xf numFmtId="0" fontId="4" fillId="0" borderId="0" xfId="0" applyFont="1"/>
    <xf numFmtId="0" fontId="10" fillId="0" borderId="0" xfId="0" applyFont="1"/>
    <xf numFmtId="3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Border="1"/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/>
    <xf numFmtId="0" fontId="11" fillId="0" borderId="0" xfId="0" applyFont="1" applyFill="1" applyAlignment="1">
      <alignment horizontal="right"/>
    </xf>
    <xf numFmtId="0" fontId="12" fillId="0" borderId="2" xfId="0" applyFont="1" applyFill="1" applyBorder="1" applyAlignment="1">
      <alignment horizontal="left" vertical="center" wrapText="1" indent="1"/>
    </xf>
    <xf numFmtId="0" fontId="12" fillId="0" borderId="2" xfId="0" applyFont="1" applyFill="1" applyBorder="1" applyAlignment="1">
      <alignment horizontal="left" vertical="center" wrapText="1"/>
    </xf>
    <xf numFmtId="4" fontId="10" fillId="0" borderId="0" xfId="0" applyNumberFormat="1" applyFont="1" applyFill="1"/>
    <xf numFmtId="3" fontId="10" fillId="0" borderId="0" xfId="0" applyNumberFormat="1" applyFont="1" applyFill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" fontId="13" fillId="0" borderId="2" xfId="0" applyNumberFormat="1" applyFont="1" applyBorder="1"/>
    <xf numFmtId="4" fontId="13" fillId="0" borderId="2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 vertical="center"/>
    </xf>
    <xf numFmtId="0" fontId="11" fillId="0" borderId="0" xfId="0" applyFont="1" applyFill="1" applyBorder="1"/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3" fontId="16" fillId="0" borderId="2" xfId="1" applyNumberFormat="1" applyFont="1" applyFill="1" applyBorder="1" applyAlignment="1">
      <alignment horizontal="center" vertical="center"/>
    </xf>
    <xf numFmtId="3" fontId="16" fillId="0" borderId="2" xfId="2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4" fontId="8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indent="2"/>
    </xf>
    <xf numFmtId="0" fontId="3" fillId="2" borderId="2" xfId="0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indent="4"/>
    </xf>
    <xf numFmtId="0" fontId="8" fillId="2" borderId="2" xfId="0" applyFont="1" applyFill="1" applyBorder="1" applyAlignment="1">
      <alignment horizontal="left" indent="6"/>
    </xf>
    <xf numFmtId="0" fontId="3" fillId="2" borderId="2" xfId="0" applyFont="1" applyFill="1" applyBorder="1" applyAlignment="1">
      <alignment horizontal="left" indent="8"/>
    </xf>
    <xf numFmtId="4" fontId="19" fillId="0" borderId="2" xfId="4" applyNumberFormat="1" applyFont="1" applyBorder="1" applyAlignment="1">
      <alignment horizontal="center" vertical="top" wrapText="1"/>
    </xf>
    <xf numFmtId="4" fontId="14" fillId="0" borderId="2" xfId="4" applyNumberFormat="1" applyFont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indent="8"/>
    </xf>
    <xf numFmtId="0" fontId="3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4" fontId="3" fillId="2" borderId="0" xfId="0" applyNumberFormat="1" applyFont="1" applyFill="1"/>
    <xf numFmtId="49" fontId="3" fillId="2" borderId="2" xfId="0" applyNumberFormat="1" applyFont="1" applyFill="1" applyBorder="1"/>
    <xf numFmtId="0" fontId="3" fillId="2" borderId="2" xfId="0" applyFont="1" applyFill="1" applyBorder="1"/>
    <xf numFmtId="49" fontId="20" fillId="2" borderId="0" xfId="0" applyNumberFormat="1" applyFont="1" applyFill="1"/>
    <xf numFmtId="4" fontId="9" fillId="2" borderId="0" xfId="0" applyNumberFormat="1" applyFont="1" applyFill="1" applyAlignment="1">
      <alignment horizontal="center"/>
    </xf>
    <xf numFmtId="49" fontId="21" fillId="2" borderId="0" xfId="0" applyNumberFormat="1" applyFont="1" applyFill="1"/>
    <xf numFmtId="0" fontId="3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 wrapText="1"/>
    </xf>
    <xf numFmtId="49" fontId="8" fillId="2" borderId="2" xfId="0" applyNumberFormat="1" applyFont="1" applyFill="1" applyBorder="1"/>
    <xf numFmtId="0" fontId="8" fillId="2" borderId="2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indent="6"/>
    </xf>
    <xf numFmtId="4" fontId="3" fillId="2" borderId="0" xfId="0" applyNumberFormat="1" applyFont="1" applyFill="1" applyAlignment="1">
      <alignment horizontal="center"/>
    </xf>
    <xf numFmtId="49" fontId="3" fillId="2" borderId="2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wrapText="1" indent="2"/>
    </xf>
    <xf numFmtId="0" fontId="3" fillId="2" borderId="0" xfId="0" applyFont="1" applyFill="1" applyAlignment="1">
      <alignment horizontal="left" vertical="top" wrapText="1" indent="12"/>
    </xf>
    <xf numFmtId="0" fontId="3" fillId="2" borderId="2" xfId="0" applyFont="1" applyFill="1" applyBorder="1" applyAlignment="1">
      <alignment horizontal="left" indent="4"/>
    </xf>
    <xf numFmtId="4" fontId="22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/>
    <xf numFmtId="4" fontId="8" fillId="2" borderId="0" xfId="0" applyNumberFormat="1" applyFont="1" applyFill="1"/>
    <xf numFmtId="0" fontId="3" fillId="2" borderId="0" xfId="0" applyFont="1" applyFill="1" applyAlignment="1">
      <alignment vertical="top" wrapText="1"/>
    </xf>
    <xf numFmtId="49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justify" wrapText="1"/>
    </xf>
    <xf numFmtId="0" fontId="3" fillId="2" borderId="2" xfId="0" applyFont="1" applyFill="1" applyBorder="1" applyAlignment="1">
      <alignment horizontal="left" indent="6"/>
    </xf>
    <xf numFmtId="4" fontId="22" fillId="2" borderId="2" xfId="0" applyNumberFormat="1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indent="2"/>
    </xf>
    <xf numFmtId="49" fontId="3" fillId="2" borderId="0" xfId="0" applyNumberFormat="1" applyFont="1" applyFill="1" applyAlignment="1">
      <alignment horizontal="left" indent="2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horizontal="left"/>
    </xf>
    <xf numFmtId="49" fontId="10" fillId="0" borderId="2" xfId="0" applyNumberFormat="1" applyFont="1" applyBorder="1" applyAlignment="1">
      <alignment horizontal="left"/>
    </xf>
    <xf numFmtId="0" fontId="17" fillId="0" borderId="2" xfId="3" applyBorder="1"/>
    <xf numFmtId="43" fontId="10" fillId="0" borderId="2" xfId="5" applyFont="1" applyBorder="1"/>
    <xf numFmtId="4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5" fillId="2" borderId="0" xfId="0" applyNumberFormat="1" applyFont="1" applyFill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top" wrapText="1" indent="12"/>
    </xf>
    <xf numFmtId="0" fontId="8" fillId="0" borderId="0" xfId="0" applyFont="1" applyFill="1" applyAlignment="1">
      <alignment horizont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wrapText="1"/>
    </xf>
  </cellXfs>
  <cellStyles count="6">
    <cellStyle name="Гиперссылка" xfId="3" builtinId="8"/>
    <cellStyle name="Обычный" xfId="0" builtinId="0"/>
    <cellStyle name="Обычный 12" xfId="1"/>
    <cellStyle name="Обычный 12 6" xfId="2"/>
    <cellStyle name="Финансовый" xfId="5" builtin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gfilial@yandex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"/>
  <sheetViews>
    <sheetView tabSelected="1" view="pageBreakPreview" zoomScale="130" zoomScaleNormal="100" zoomScaleSheetLayoutView="130" workbookViewId="0">
      <selection activeCell="H6" sqref="H6"/>
    </sheetView>
  </sheetViews>
  <sheetFormatPr defaultRowHeight="16.5" x14ac:dyDescent="0.3"/>
  <cols>
    <col min="1" max="1" width="4.42578125" style="4" customWidth="1"/>
    <col min="2" max="2" width="27.5703125" style="4" customWidth="1"/>
    <col min="3" max="3" width="56.42578125" style="4" customWidth="1"/>
    <col min="4" max="16384" width="9.140625" style="4"/>
  </cols>
  <sheetData>
    <row r="2" spans="2:3" x14ac:dyDescent="0.3">
      <c r="B2" s="98" t="s">
        <v>172</v>
      </c>
      <c r="C2" s="98"/>
    </row>
    <row r="4" spans="2:3" ht="49.5" x14ac:dyDescent="0.3">
      <c r="B4" s="92" t="s">
        <v>162</v>
      </c>
      <c r="C4" s="16" t="s">
        <v>190</v>
      </c>
    </row>
    <row r="5" spans="2:3" x14ac:dyDescent="0.3">
      <c r="B5" s="92" t="s">
        <v>163</v>
      </c>
      <c r="C5" s="10" t="s">
        <v>191</v>
      </c>
    </row>
    <row r="6" spans="2:3" ht="33" x14ac:dyDescent="0.3">
      <c r="B6" s="92" t="s">
        <v>164</v>
      </c>
      <c r="C6" s="16" t="s">
        <v>192</v>
      </c>
    </row>
    <row r="7" spans="2:3" x14ac:dyDescent="0.3">
      <c r="B7" s="92" t="s">
        <v>165</v>
      </c>
      <c r="C7" s="10" t="s">
        <v>193</v>
      </c>
    </row>
    <row r="8" spans="2:3" x14ac:dyDescent="0.3">
      <c r="B8" s="92" t="s">
        <v>166</v>
      </c>
      <c r="C8" s="93">
        <v>2632082033</v>
      </c>
    </row>
    <row r="9" spans="2:3" x14ac:dyDescent="0.3">
      <c r="B9" s="92" t="s">
        <v>167</v>
      </c>
      <c r="C9" s="94" t="s">
        <v>194</v>
      </c>
    </row>
    <row r="10" spans="2:3" x14ac:dyDescent="0.3">
      <c r="B10" s="92" t="s">
        <v>168</v>
      </c>
      <c r="C10" s="10" t="s">
        <v>195</v>
      </c>
    </row>
    <row r="11" spans="2:3" x14ac:dyDescent="0.3">
      <c r="B11" s="92" t="s">
        <v>169</v>
      </c>
      <c r="C11" s="95" t="s">
        <v>196</v>
      </c>
    </row>
    <row r="12" spans="2:3" x14ac:dyDescent="0.3">
      <c r="B12" s="92" t="s">
        <v>170</v>
      </c>
      <c r="C12" s="10" t="s">
        <v>197</v>
      </c>
    </row>
    <row r="13" spans="2:3" x14ac:dyDescent="0.3">
      <c r="B13" s="92" t="s">
        <v>171</v>
      </c>
      <c r="C13" s="10" t="s">
        <v>198</v>
      </c>
    </row>
  </sheetData>
  <mergeCells count="1">
    <mergeCell ref="B2:C2"/>
  </mergeCells>
  <hyperlinks>
    <hyperlink ref="C11" r:id="rId1"/>
  </hyperlinks>
  <pageMargins left="0.7" right="0.7" top="0.75" bottom="0.75" header="0.3" footer="0.3"/>
  <pageSetup paperSize="9" scale="93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view="pageBreakPreview" zoomScale="90" zoomScaleNormal="100" zoomScaleSheetLayoutView="90" workbookViewId="0">
      <selection activeCell="F1" sqref="F1:G1"/>
    </sheetView>
  </sheetViews>
  <sheetFormatPr defaultRowHeight="15.75" outlineLevelRow="1" x14ac:dyDescent="0.25"/>
  <cols>
    <col min="1" max="1" width="9.140625" style="1" customWidth="1"/>
    <col min="2" max="2" width="75.14062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7" ht="60" customHeight="1" x14ac:dyDescent="0.3">
      <c r="E1" s="3"/>
      <c r="F1" s="99" t="s">
        <v>161</v>
      </c>
      <c r="G1" s="99"/>
    </row>
    <row r="2" spans="1:7" ht="18" customHeight="1" x14ac:dyDescent="0.25">
      <c r="A2" s="100" t="s">
        <v>0</v>
      </c>
      <c r="B2" s="100"/>
      <c r="C2" s="100"/>
      <c r="D2" s="100"/>
      <c r="E2" s="100"/>
      <c r="F2" s="100"/>
      <c r="G2" s="100"/>
    </row>
    <row r="3" spans="1:7" ht="18" x14ac:dyDescent="0.25">
      <c r="A3" s="101" t="s">
        <v>266</v>
      </c>
      <c r="B3" s="101"/>
      <c r="C3" s="101"/>
      <c r="D3" s="101"/>
      <c r="E3" s="101"/>
      <c r="F3" s="101"/>
      <c r="G3" s="101"/>
    </row>
    <row r="4" spans="1:7" s="56" customFormat="1" ht="63" x14ac:dyDescent="0.25">
      <c r="A4" s="3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</row>
    <row r="5" spans="1:7" s="57" customFormat="1" ht="12.75" x14ac:dyDescent="0.25">
      <c r="A5" s="40" t="s">
        <v>8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</row>
    <row r="6" spans="1:7" ht="31.5" x14ac:dyDescent="0.25">
      <c r="A6" s="87" t="s">
        <v>284</v>
      </c>
      <c r="B6" s="83" t="s">
        <v>285</v>
      </c>
      <c r="C6" s="68"/>
      <c r="D6" s="68"/>
      <c r="E6" s="68"/>
      <c r="F6" s="68"/>
      <c r="G6" s="68"/>
    </row>
    <row r="7" spans="1:7" x14ac:dyDescent="0.25">
      <c r="A7" s="59" t="s">
        <v>78</v>
      </c>
      <c r="B7" s="47" t="s">
        <v>286</v>
      </c>
      <c r="C7" s="70"/>
      <c r="D7" s="70"/>
      <c r="E7" s="70">
        <v>0</v>
      </c>
      <c r="F7" s="70">
        <v>0</v>
      </c>
      <c r="G7" s="70">
        <v>0</v>
      </c>
    </row>
    <row r="8" spans="1:7" x14ac:dyDescent="0.25">
      <c r="A8" s="59" t="s">
        <v>287</v>
      </c>
      <c r="B8" s="50" t="s">
        <v>281</v>
      </c>
      <c r="C8" s="70"/>
      <c r="D8" s="70"/>
      <c r="E8" s="70">
        <v>0</v>
      </c>
      <c r="F8" s="70">
        <v>0</v>
      </c>
      <c r="G8" s="70">
        <v>0</v>
      </c>
    </row>
    <row r="9" spans="1:7" hidden="1" outlineLevel="1" x14ac:dyDescent="0.25">
      <c r="A9" s="59"/>
      <c r="B9" s="84" t="s">
        <v>80</v>
      </c>
      <c r="C9" s="70"/>
      <c r="D9" s="70"/>
      <c r="E9" s="70"/>
      <c r="F9" s="70"/>
      <c r="G9" s="70"/>
    </row>
    <row r="10" spans="1:7" hidden="1" outlineLevel="1" x14ac:dyDescent="0.25">
      <c r="A10" s="59"/>
      <c r="B10" s="84" t="s">
        <v>81</v>
      </c>
      <c r="C10" s="70"/>
      <c r="D10" s="70"/>
      <c r="E10" s="70"/>
      <c r="F10" s="70"/>
      <c r="G10" s="70"/>
    </row>
    <row r="11" spans="1:7" hidden="1" outlineLevel="1" x14ac:dyDescent="0.25">
      <c r="A11" s="59"/>
      <c r="B11" s="84" t="s">
        <v>82</v>
      </c>
      <c r="C11" s="70"/>
      <c r="D11" s="70"/>
      <c r="E11" s="70"/>
      <c r="F11" s="70"/>
      <c r="G11" s="70"/>
    </row>
    <row r="12" spans="1:7" hidden="1" outlineLevel="1" x14ac:dyDescent="0.25">
      <c r="A12" s="59"/>
      <c r="B12" s="84" t="s">
        <v>83</v>
      </c>
      <c r="C12" s="70"/>
      <c r="D12" s="70"/>
      <c r="E12" s="70"/>
      <c r="F12" s="70"/>
      <c r="G12" s="70"/>
    </row>
    <row r="13" spans="1:7" hidden="1" outlineLevel="1" x14ac:dyDescent="0.25">
      <c r="A13" s="59"/>
      <c r="B13" s="84" t="s">
        <v>84</v>
      </c>
      <c r="C13" s="70"/>
      <c r="D13" s="70"/>
      <c r="E13" s="70"/>
      <c r="F13" s="70"/>
      <c r="G13" s="70"/>
    </row>
    <row r="14" spans="1:7" hidden="1" outlineLevel="1" x14ac:dyDescent="0.25">
      <c r="A14" s="59"/>
      <c r="B14" s="84" t="s">
        <v>85</v>
      </c>
      <c r="C14" s="70"/>
      <c r="D14" s="70"/>
      <c r="E14" s="70"/>
      <c r="F14" s="70"/>
      <c r="G14" s="70"/>
    </row>
    <row r="15" spans="1:7" collapsed="1" x14ac:dyDescent="0.25">
      <c r="A15" s="59" t="s">
        <v>288</v>
      </c>
      <c r="B15" s="50" t="s">
        <v>283</v>
      </c>
      <c r="C15" s="70"/>
      <c r="D15" s="70"/>
      <c r="E15" s="70">
        <v>0</v>
      </c>
      <c r="F15" s="70">
        <v>0</v>
      </c>
      <c r="G15" s="70">
        <v>0</v>
      </c>
    </row>
    <row r="16" spans="1:7" hidden="1" outlineLevel="1" x14ac:dyDescent="0.25">
      <c r="A16" s="59"/>
      <c r="B16" s="84" t="s">
        <v>80</v>
      </c>
      <c r="C16" s="60"/>
      <c r="D16" s="60"/>
      <c r="E16" s="60"/>
      <c r="F16" s="60"/>
      <c r="G16" s="60"/>
    </row>
    <row r="17" spans="1:7" hidden="1" outlineLevel="1" x14ac:dyDescent="0.25">
      <c r="A17" s="59"/>
      <c r="B17" s="84" t="s">
        <v>81</v>
      </c>
      <c r="C17" s="60"/>
      <c r="D17" s="60"/>
      <c r="E17" s="60"/>
      <c r="F17" s="60"/>
      <c r="G17" s="60"/>
    </row>
    <row r="18" spans="1:7" hidden="1" outlineLevel="1" x14ac:dyDescent="0.25">
      <c r="A18" s="59"/>
      <c r="B18" s="84" t="s">
        <v>82</v>
      </c>
      <c r="C18" s="60"/>
      <c r="D18" s="60"/>
      <c r="E18" s="60"/>
      <c r="F18" s="60"/>
      <c r="G18" s="60"/>
    </row>
    <row r="19" spans="1:7" hidden="1" outlineLevel="1" x14ac:dyDescent="0.25">
      <c r="A19" s="59"/>
      <c r="B19" s="84" t="s">
        <v>83</v>
      </c>
      <c r="C19" s="60"/>
      <c r="D19" s="60"/>
      <c r="E19" s="60"/>
      <c r="F19" s="60"/>
      <c r="G19" s="60"/>
    </row>
    <row r="20" spans="1:7" hidden="1" outlineLevel="1" x14ac:dyDescent="0.25">
      <c r="A20" s="59"/>
      <c r="B20" s="84" t="s">
        <v>84</v>
      </c>
      <c r="C20" s="60"/>
      <c r="D20" s="60"/>
      <c r="E20" s="60"/>
      <c r="F20" s="60"/>
      <c r="G20" s="60"/>
    </row>
    <row r="21" spans="1:7" hidden="1" outlineLevel="1" x14ac:dyDescent="0.25">
      <c r="A21" s="59"/>
      <c r="B21" s="84" t="s">
        <v>85</v>
      </c>
      <c r="C21" s="60"/>
      <c r="D21" s="60"/>
      <c r="E21" s="60"/>
      <c r="F21" s="60"/>
      <c r="G21" s="60"/>
    </row>
    <row r="22" spans="1:7" ht="15.75" hidden="1" customHeight="1" collapsed="1" x14ac:dyDescent="0.25">
      <c r="A22" s="61"/>
    </row>
    <row r="23" spans="1:7" x14ac:dyDescent="0.25">
      <c r="A23" s="61"/>
    </row>
    <row r="24" spans="1:7" x14ac:dyDescent="0.25">
      <c r="A24" s="63"/>
    </row>
    <row r="27" spans="1:7" x14ac:dyDescent="0.25">
      <c r="B27" s="64"/>
    </row>
  </sheetData>
  <mergeCells count="3"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view="pageBreakPreview" zoomScale="90" zoomScaleNormal="100" zoomScaleSheetLayoutView="90" workbookViewId="0">
      <selection activeCell="O25" sqref="O25"/>
    </sheetView>
  </sheetViews>
  <sheetFormatPr defaultRowHeight="15.75" x14ac:dyDescent="0.25"/>
  <cols>
    <col min="1" max="1" width="9.140625" style="1" customWidth="1"/>
    <col min="2" max="2" width="66.8554687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7" ht="60" customHeight="1" x14ac:dyDescent="0.3">
      <c r="E1" s="3"/>
      <c r="F1" s="99" t="s">
        <v>161</v>
      </c>
      <c r="G1" s="99"/>
    </row>
    <row r="2" spans="1:7" ht="18" customHeight="1" x14ac:dyDescent="0.25">
      <c r="A2" s="100" t="s">
        <v>0</v>
      </c>
      <c r="B2" s="100"/>
      <c r="C2" s="100"/>
      <c r="D2" s="100"/>
      <c r="E2" s="100"/>
      <c r="F2" s="100"/>
      <c r="G2" s="100"/>
    </row>
    <row r="3" spans="1:7" ht="18" x14ac:dyDescent="0.25">
      <c r="A3" s="101" t="s">
        <v>266</v>
      </c>
      <c r="B3" s="101"/>
      <c r="C3" s="101"/>
      <c r="D3" s="101"/>
      <c r="E3" s="101"/>
      <c r="F3" s="101"/>
      <c r="G3" s="101"/>
    </row>
    <row r="4" spans="1:7" s="56" customFormat="1" ht="63" x14ac:dyDescent="0.25">
      <c r="A4" s="3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</row>
    <row r="5" spans="1:7" s="57" customFormat="1" ht="12.75" x14ac:dyDescent="0.25">
      <c r="A5" s="40" t="s">
        <v>8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</row>
    <row r="6" spans="1:7" ht="31.5" x14ac:dyDescent="0.25">
      <c r="A6" s="87" t="s">
        <v>289</v>
      </c>
      <c r="B6" s="83" t="s">
        <v>290</v>
      </c>
      <c r="C6" s="68"/>
      <c r="D6" s="68"/>
      <c r="E6" s="68">
        <v>0</v>
      </c>
      <c r="F6" s="68">
        <v>0</v>
      </c>
      <c r="G6" s="68">
        <v>0</v>
      </c>
    </row>
    <row r="7" spans="1:7" x14ac:dyDescent="0.25">
      <c r="A7" s="59" t="s">
        <v>291</v>
      </c>
      <c r="B7" s="88" t="s">
        <v>292</v>
      </c>
      <c r="C7" s="70"/>
      <c r="D7" s="70"/>
      <c r="E7" s="70">
        <v>0</v>
      </c>
      <c r="F7" s="70">
        <v>0</v>
      </c>
      <c r="G7" s="70">
        <v>0</v>
      </c>
    </row>
    <row r="8" spans="1:7" x14ac:dyDescent="0.25">
      <c r="A8" s="59" t="s">
        <v>293</v>
      </c>
      <c r="B8" s="88" t="s">
        <v>294</v>
      </c>
      <c r="C8" s="70"/>
      <c r="D8" s="70"/>
      <c r="E8" s="70">
        <v>0</v>
      </c>
      <c r="F8" s="70">
        <v>0</v>
      </c>
      <c r="G8" s="70">
        <v>0</v>
      </c>
    </row>
    <row r="9" spans="1:7" x14ac:dyDescent="0.25">
      <c r="A9" s="61"/>
    </row>
    <row r="10" spans="1:7" x14ac:dyDescent="0.25">
      <c r="A10" s="61"/>
    </row>
    <row r="11" spans="1:7" x14ac:dyDescent="0.25">
      <c r="A11" s="63"/>
    </row>
    <row r="14" spans="1:7" x14ac:dyDescent="0.25">
      <c r="B14" s="64"/>
    </row>
    <row r="15" spans="1:7" x14ac:dyDescent="0.25">
      <c r="A15" s="89"/>
      <c r="B15" s="89"/>
      <c r="C15" s="89"/>
      <c r="D15" s="89"/>
      <c r="E15" s="89"/>
      <c r="F15" s="89"/>
      <c r="G15" s="89"/>
    </row>
    <row r="17" spans="1:1" x14ac:dyDescent="0.25">
      <c r="A17" s="2"/>
    </row>
  </sheetData>
  <mergeCells count="3"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view="pageBreakPreview" zoomScale="80" zoomScaleNormal="100" zoomScaleSheetLayoutView="80" workbookViewId="0">
      <selection activeCell="D9" sqref="D9"/>
    </sheetView>
  </sheetViews>
  <sheetFormatPr defaultRowHeight="16.5" x14ac:dyDescent="0.3"/>
  <cols>
    <col min="1" max="1" width="4.28515625" style="21" customWidth="1"/>
    <col min="2" max="2" width="6.85546875" style="21" bestFit="1" customWidth="1"/>
    <col min="3" max="3" width="32" style="21" customWidth="1"/>
    <col min="4" max="4" width="21.140625" style="21" customWidth="1"/>
    <col min="5" max="5" width="19.28515625" style="21" customWidth="1"/>
    <col min="6" max="6" width="19.5703125" style="21" customWidth="1"/>
    <col min="7" max="7" width="21.42578125" style="21" customWidth="1"/>
    <col min="8" max="10" width="9.140625" style="21"/>
    <col min="11" max="11" width="18.5703125" style="21" hidden="1" customWidth="1"/>
    <col min="12" max="12" width="0" style="21" hidden="1" customWidth="1"/>
    <col min="13" max="13" width="7.5703125" style="21" hidden="1" customWidth="1"/>
    <col min="14" max="14" width="8.7109375" style="21" hidden="1" customWidth="1"/>
    <col min="15" max="15" width="8.42578125" style="21" hidden="1" customWidth="1"/>
    <col min="16" max="16" width="11" style="21" hidden="1" customWidth="1"/>
    <col min="17" max="17" width="12.7109375" style="21" hidden="1" customWidth="1"/>
    <col min="18" max="16384" width="9.140625" style="21"/>
  </cols>
  <sheetData>
    <row r="1" spans="2:17" ht="71.25" customHeight="1" x14ac:dyDescent="0.3">
      <c r="F1" s="111" t="s">
        <v>93</v>
      </c>
      <c r="G1" s="111"/>
    </row>
    <row r="3" spans="2:17" ht="16.5" customHeight="1" x14ac:dyDescent="0.3">
      <c r="B3" s="104" t="s">
        <v>104</v>
      </c>
      <c r="C3" s="104"/>
      <c r="D3" s="104"/>
      <c r="E3" s="104"/>
      <c r="F3" s="104"/>
      <c r="G3" s="104"/>
    </row>
    <row r="4" spans="2:17" x14ac:dyDescent="0.3">
      <c r="B4" s="104"/>
      <c r="C4" s="104"/>
      <c r="D4" s="104"/>
      <c r="E4" s="104"/>
      <c r="F4" s="104"/>
      <c r="G4" s="104"/>
    </row>
    <row r="5" spans="2:17" x14ac:dyDescent="0.3">
      <c r="G5" s="22" t="s">
        <v>174</v>
      </c>
    </row>
    <row r="6" spans="2:17" x14ac:dyDescent="0.3">
      <c r="B6" s="105" t="s">
        <v>1</v>
      </c>
      <c r="C6" s="105" t="s">
        <v>94</v>
      </c>
      <c r="D6" s="107" t="s">
        <v>95</v>
      </c>
      <c r="E6" s="107"/>
      <c r="F6" s="107"/>
      <c r="G6" s="105" t="s">
        <v>96</v>
      </c>
      <c r="K6" s="33" t="s">
        <v>180</v>
      </c>
      <c r="L6" s="33"/>
      <c r="M6" s="33"/>
      <c r="N6" s="33"/>
      <c r="O6" s="33"/>
      <c r="P6" s="33"/>
      <c r="Q6" s="33"/>
    </row>
    <row r="7" spans="2:17" ht="63" x14ac:dyDescent="0.3">
      <c r="B7" s="106"/>
      <c r="C7" s="106"/>
      <c r="D7" s="28" t="s">
        <v>97</v>
      </c>
      <c r="E7" s="28" t="s">
        <v>98</v>
      </c>
      <c r="F7" s="27" t="s">
        <v>99</v>
      </c>
      <c r="G7" s="106"/>
      <c r="K7" s="108" t="s">
        <v>181</v>
      </c>
      <c r="L7" s="108"/>
      <c r="M7" s="34" t="s">
        <v>182</v>
      </c>
      <c r="N7" s="34" t="s">
        <v>183</v>
      </c>
      <c r="O7" s="34" t="s">
        <v>184</v>
      </c>
      <c r="P7" s="34" t="s">
        <v>185</v>
      </c>
      <c r="Q7" s="34" t="s">
        <v>186</v>
      </c>
    </row>
    <row r="8" spans="2:17" ht="16.5" customHeight="1" x14ac:dyDescent="0.3">
      <c r="B8" s="23">
        <v>1</v>
      </c>
      <c r="C8" s="28">
        <v>2</v>
      </c>
      <c r="D8" s="28">
        <v>3</v>
      </c>
      <c r="E8" s="28">
        <v>4</v>
      </c>
      <c r="F8" s="28">
        <v>5</v>
      </c>
      <c r="G8" s="28">
        <v>6</v>
      </c>
      <c r="K8" s="109">
        <v>1</v>
      </c>
      <c r="L8" s="109"/>
      <c r="M8" s="35">
        <v>3</v>
      </c>
      <c r="N8" s="35">
        <v>4</v>
      </c>
      <c r="O8" s="35">
        <v>5</v>
      </c>
      <c r="P8" s="35" t="s">
        <v>187</v>
      </c>
      <c r="Q8" s="35">
        <v>7</v>
      </c>
    </row>
    <row r="9" spans="2:17" ht="47.25" customHeight="1" x14ac:dyDescent="0.3">
      <c r="B9" s="23" t="s">
        <v>100</v>
      </c>
      <c r="C9" s="24" t="s">
        <v>101</v>
      </c>
      <c r="D9" s="5">
        <v>9764.5240022340276</v>
      </c>
      <c r="E9" s="6">
        <v>630</v>
      </c>
      <c r="F9" s="6">
        <v>22169.5</v>
      </c>
      <c r="G9" s="6">
        <v>15.49924444799052</v>
      </c>
      <c r="K9" s="110" t="s">
        <v>188</v>
      </c>
      <c r="L9" s="110"/>
      <c r="M9" s="36">
        <v>630</v>
      </c>
      <c r="N9" s="36">
        <v>473</v>
      </c>
      <c r="O9" s="37">
        <v>306</v>
      </c>
      <c r="P9" s="36">
        <v>469.66666666666669</v>
      </c>
      <c r="Q9" s="36">
        <v>0</v>
      </c>
    </row>
    <row r="10" spans="2:17" ht="31.5" x14ac:dyDescent="0.3">
      <c r="B10" s="23" t="s">
        <v>102</v>
      </c>
      <c r="C10" s="24" t="s">
        <v>103</v>
      </c>
      <c r="D10" s="5">
        <v>26258.105997765975</v>
      </c>
      <c r="E10" s="6">
        <v>630</v>
      </c>
      <c r="F10" s="6">
        <v>22169.5</v>
      </c>
      <c r="G10" s="6">
        <v>41.679533329787262</v>
      </c>
      <c r="K10" s="110" t="s">
        <v>189</v>
      </c>
      <c r="L10" s="110" t="s">
        <v>16</v>
      </c>
      <c r="M10" s="36">
        <v>22169.5</v>
      </c>
      <c r="N10" s="36">
        <v>12631.66</v>
      </c>
      <c r="O10" s="37">
        <v>8620</v>
      </c>
      <c r="P10" s="36">
        <v>14473.720000000001</v>
      </c>
      <c r="Q10" s="36">
        <v>0</v>
      </c>
    </row>
    <row r="11" spans="2:17" x14ac:dyDescent="0.3">
      <c r="D11" s="7"/>
      <c r="G11" s="25"/>
    </row>
    <row r="13" spans="2:17" ht="16.5" customHeight="1" x14ac:dyDescent="0.3">
      <c r="B13" s="104" t="s">
        <v>105</v>
      </c>
      <c r="C13" s="104"/>
      <c r="D13" s="104"/>
      <c r="E13" s="104"/>
      <c r="F13" s="104"/>
      <c r="G13" s="104"/>
    </row>
    <row r="14" spans="2:17" x14ac:dyDescent="0.3">
      <c r="B14" s="104"/>
      <c r="C14" s="104"/>
      <c r="D14" s="104"/>
      <c r="E14" s="104"/>
      <c r="F14" s="104"/>
      <c r="G14" s="104"/>
    </row>
    <row r="15" spans="2:17" x14ac:dyDescent="0.3">
      <c r="G15" s="22" t="s">
        <v>174</v>
      </c>
    </row>
    <row r="16" spans="2:17" x14ac:dyDescent="0.3">
      <c r="B16" s="105" t="s">
        <v>1</v>
      </c>
      <c r="C16" s="105" t="s">
        <v>94</v>
      </c>
      <c r="D16" s="107" t="s">
        <v>95</v>
      </c>
      <c r="E16" s="107"/>
      <c r="F16" s="107"/>
      <c r="G16" s="105" t="s">
        <v>96</v>
      </c>
    </row>
    <row r="17" spans="2:7" ht="63" x14ac:dyDescent="0.3">
      <c r="B17" s="106"/>
      <c r="C17" s="106"/>
      <c r="D17" s="28" t="s">
        <v>97</v>
      </c>
      <c r="E17" s="28" t="s">
        <v>98</v>
      </c>
      <c r="F17" s="27" t="s">
        <v>99</v>
      </c>
      <c r="G17" s="106"/>
    </row>
    <row r="18" spans="2:7" x14ac:dyDescent="0.3">
      <c r="B18" s="23">
        <v>1</v>
      </c>
      <c r="C18" s="28">
        <v>2</v>
      </c>
      <c r="D18" s="28">
        <v>3</v>
      </c>
      <c r="E18" s="28">
        <v>4</v>
      </c>
      <c r="F18" s="28">
        <v>5</v>
      </c>
      <c r="G18" s="28">
        <v>6</v>
      </c>
    </row>
    <row r="19" spans="2:7" ht="47.25" x14ac:dyDescent="0.3">
      <c r="B19" s="23" t="s">
        <v>100</v>
      </c>
      <c r="C19" s="24" t="s">
        <v>101</v>
      </c>
      <c r="D19" s="5">
        <v>755831.88894892565</v>
      </c>
      <c r="E19" s="6">
        <v>473</v>
      </c>
      <c r="F19" s="6">
        <v>12631.66</v>
      </c>
      <c r="G19" s="6">
        <v>1597.953253591809</v>
      </c>
    </row>
    <row r="20" spans="2:7" ht="31.5" x14ac:dyDescent="0.3">
      <c r="B20" s="23" t="s">
        <v>102</v>
      </c>
      <c r="C20" s="24" t="s">
        <v>103</v>
      </c>
      <c r="D20" s="5">
        <v>2032532.6510510745</v>
      </c>
      <c r="E20" s="6">
        <v>473</v>
      </c>
      <c r="F20" s="6">
        <v>12631.66</v>
      </c>
      <c r="G20" s="6">
        <v>4297.109198839481</v>
      </c>
    </row>
    <row r="21" spans="2:7" x14ac:dyDescent="0.3">
      <c r="D21" s="7"/>
      <c r="G21" s="25"/>
    </row>
    <row r="23" spans="2:7" ht="16.5" customHeight="1" x14ac:dyDescent="0.3">
      <c r="B23" s="104" t="s">
        <v>106</v>
      </c>
      <c r="C23" s="104"/>
      <c r="D23" s="104"/>
      <c r="E23" s="104"/>
      <c r="F23" s="104"/>
      <c r="G23" s="104"/>
    </row>
    <row r="24" spans="2:7" x14ac:dyDescent="0.3">
      <c r="B24" s="104"/>
      <c r="C24" s="104"/>
      <c r="D24" s="104"/>
      <c r="E24" s="104"/>
      <c r="F24" s="104"/>
      <c r="G24" s="104"/>
    </row>
    <row r="25" spans="2:7" x14ac:dyDescent="0.3">
      <c r="G25" s="22" t="s">
        <v>174</v>
      </c>
    </row>
    <row r="26" spans="2:7" x14ac:dyDescent="0.3">
      <c r="B26" s="105" t="s">
        <v>1</v>
      </c>
      <c r="C26" s="105" t="s">
        <v>94</v>
      </c>
      <c r="D26" s="107" t="s">
        <v>95</v>
      </c>
      <c r="E26" s="107"/>
      <c r="F26" s="107"/>
      <c r="G26" s="105" t="s">
        <v>96</v>
      </c>
    </row>
    <row r="27" spans="2:7" ht="63" x14ac:dyDescent="0.3">
      <c r="B27" s="106"/>
      <c r="C27" s="106"/>
      <c r="D27" s="28" t="s">
        <v>97</v>
      </c>
      <c r="E27" s="28" t="s">
        <v>98</v>
      </c>
      <c r="F27" s="27" t="s">
        <v>99</v>
      </c>
      <c r="G27" s="106"/>
    </row>
    <row r="28" spans="2:7" x14ac:dyDescent="0.3">
      <c r="B28" s="23">
        <v>1</v>
      </c>
      <c r="C28" s="28">
        <v>2</v>
      </c>
      <c r="D28" s="28">
        <v>3</v>
      </c>
      <c r="E28" s="28">
        <v>4</v>
      </c>
      <c r="F28" s="28">
        <v>5</v>
      </c>
      <c r="G28" s="28">
        <v>6</v>
      </c>
    </row>
    <row r="29" spans="2:7" ht="47.25" x14ac:dyDescent="0.3">
      <c r="B29" s="23" t="s">
        <v>100</v>
      </c>
      <c r="C29" s="24" t="s">
        <v>101</v>
      </c>
      <c r="D29" s="5">
        <v>735229.07110478834</v>
      </c>
      <c r="E29" s="6">
        <v>306</v>
      </c>
      <c r="F29" s="6">
        <v>8620</v>
      </c>
      <c r="G29" s="6">
        <v>2402.7093826953869</v>
      </c>
    </row>
    <row r="30" spans="2:7" ht="31.5" x14ac:dyDescent="0.3">
      <c r="B30" s="23" t="s">
        <v>102</v>
      </c>
      <c r="C30" s="24" t="s">
        <v>103</v>
      </c>
      <c r="D30" s="5">
        <v>1977128.9288952115</v>
      </c>
      <c r="E30" s="6">
        <v>306</v>
      </c>
      <c r="F30" s="6">
        <v>8620</v>
      </c>
      <c r="G30" s="6">
        <v>6461.2056499843511</v>
      </c>
    </row>
    <row r="31" spans="2:7" x14ac:dyDescent="0.3">
      <c r="D31" s="26"/>
      <c r="G31" s="25"/>
    </row>
  </sheetData>
  <mergeCells count="20">
    <mergeCell ref="K7:L7"/>
    <mergeCell ref="K8:L8"/>
    <mergeCell ref="K9:L9"/>
    <mergeCell ref="K10:L10"/>
    <mergeCell ref="F1:G1"/>
    <mergeCell ref="B3:G4"/>
    <mergeCell ref="B6:B7"/>
    <mergeCell ref="C6:C7"/>
    <mergeCell ref="D6:F6"/>
    <mergeCell ref="G6:G7"/>
    <mergeCell ref="B13:G14"/>
    <mergeCell ref="B23:G24"/>
    <mergeCell ref="B26:B27"/>
    <mergeCell ref="C26:C27"/>
    <mergeCell ref="D26:F26"/>
    <mergeCell ref="G26:G27"/>
    <mergeCell ref="B16:B17"/>
    <mergeCell ref="C16:C17"/>
    <mergeCell ref="D16:F16"/>
    <mergeCell ref="G16:G17"/>
  </mergeCells>
  <pageMargins left="0.7" right="0.7" top="0.75" bottom="0.75" header="0.3" footer="0.3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5"/>
  <sheetViews>
    <sheetView view="pageBreakPreview" zoomScale="130" zoomScaleNormal="100" zoomScaleSheetLayoutView="130" workbookViewId="0">
      <selection activeCell="H6" sqref="H6"/>
    </sheetView>
  </sheetViews>
  <sheetFormatPr defaultRowHeight="16.5" x14ac:dyDescent="0.3"/>
  <cols>
    <col min="1" max="1" width="3.5703125" style="4" customWidth="1"/>
    <col min="2" max="2" width="5.5703125" style="4" customWidth="1"/>
    <col min="3" max="3" width="30.42578125" style="4" customWidth="1"/>
    <col min="4" max="4" width="63.42578125" style="4" customWidth="1"/>
    <col min="5" max="5" width="20.42578125" style="4" customWidth="1"/>
    <col min="6" max="16384" width="9.140625" style="4"/>
  </cols>
  <sheetData>
    <row r="2" spans="2:5" ht="72" customHeight="1" x14ac:dyDescent="0.3">
      <c r="B2" s="99" t="s">
        <v>110</v>
      </c>
      <c r="C2" s="99"/>
      <c r="D2" s="99"/>
      <c r="E2" s="99"/>
    </row>
    <row r="4" spans="2:5" x14ac:dyDescent="0.3">
      <c r="B4" s="9" t="s">
        <v>107</v>
      </c>
      <c r="C4" s="9" t="s">
        <v>108</v>
      </c>
      <c r="D4" s="9" t="s">
        <v>109</v>
      </c>
      <c r="E4" s="9" t="s">
        <v>173</v>
      </c>
    </row>
    <row r="5" spans="2:5" ht="79.5" customHeight="1" x14ac:dyDescent="0.3">
      <c r="B5" s="20" t="s">
        <v>100</v>
      </c>
      <c r="C5" s="19" t="s">
        <v>178</v>
      </c>
      <c r="D5" s="19" t="s">
        <v>177</v>
      </c>
      <c r="E5" s="29" t="s">
        <v>179</v>
      </c>
    </row>
  </sheetData>
  <mergeCells count="1">
    <mergeCell ref="B2:E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12"/>
  <sheetViews>
    <sheetView view="pageBreakPreview" zoomScaleNormal="100" zoomScaleSheetLayoutView="100" workbookViewId="0">
      <selection activeCell="D1" sqref="D1:E1"/>
    </sheetView>
  </sheetViews>
  <sheetFormatPr defaultRowHeight="16.5" x14ac:dyDescent="0.3"/>
  <cols>
    <col min="1" max="1" width="3.28515625" style="4" customWidth="1"/>
    <col min="2" max="2" width="6.140625" style="14" customWidth="1"/>
    <col min="3" max="3" width="47.42578125" style="4" customWidth="1"/>
    <col min="4" max="4" width="20.140625" style="4" customWidth="1"/>
    <col min="5" max="5" width="18.5703125" style="4" customWidth="1"/>
    <col min="6" max="6" width="3.7109375" style="4" customWidth="1"/>
    <col min="7" max="16384" width="9.140625" style="4"/>
  </cols>
  <sheetData>
    <row r="1" spans="2:5" x14ac:dyDescent="0.3">
      <c r="D1" s="113" t="s">
        <v>121</v>
      </c>
      <c r="E1" s="113"/>
    </row>
    <row r="2" spans="2:5" ht="48.75" customHeight="1" x14ac:dyDescent="0.3">
      <c r="D2" s="99" t="s">
        <v>134</v>
      </c>
      <c r="E2" s="99"/>
    </row>
    <row r="3" spans="2:5" x14ac:dyDescent="0.3">
      <c r="D3" s="17"/>
      <c r="E3" s="17"/>
    </row>
    <row r="4" spans="2:5" x14ac:dyDescent="0.3">
      <c r="C4" s="112" t="s">
        <v>111</v>
      </c>
      <c r="D4" s="112"/>
      <c r="E4" s="112"/>
    </row>
    <row r="5" spans="2:5" x14ac:dyDescent="0.3">
      <c r="C5" s="112" t="s">
        <v>112</v>
      </c>
      <c r="D5" s="112"/>
      <c r="E5" s="112"/>
    </row>
    <row r="6" spans="2:5" x14ac:dyDescent="0.3">
      <c r="C6" s="112" t="s">
        <v>113</v>
      </c>
      <c r="D6" s="112"/>
      <c r="E6" s="112"/>
    </row>
    <row r="7" spans="2:5" x14ac:dyDescent="0.3">
      <c r="C7" s="112" t="s">
        <v>114</v>
      </c>
      <c r="D7" s="112"/>
      <c r="E7" s="112"/>
    </row>
    <row r="9" spans="2:5" ht="82.5" x14ac:dyDescent="0.3">
      <c r="B9" s="15"/>
      <c r="C9" s="10"/>
      <c r="D9" s="11" t="s">
        <v>115</v>
      </c>
      <c r="E9" s="11" t="s">
        <v>116</v>
      </c>
    </row>
    <row r="10" spans="2:5" ht="33" x14ac:dyDescent="0.3">
      <c r="B10" s="15" t="s">
        <v>100</v>
      </c>
      <c r="C10" s="16" t="s">
        <v>117</v>
      </c>
      <c r="D10" s="32">
        <v>0</v>
      </c>
      <c r="E10" s="32">
        <v>0</v>
      </c>
    </row>
    <row r="11" spans="2:5" ht="49.5" x14ac:dyDescent="0.3">
      <c r="B11" s="15" t="s">
        <v>102</v>
      </c>
      <c r="C11" s="16" t="s">
        <v>119</v>
      </c>
      <c r="D11" s="32">
        <v>0</v>
      </c>
      <c r="E11" s="32">
        <v>0</v>
      </c>
    </row>
    <row r="12" spans="2:5" ht="33" x14ac:dyDescent="0.3">
      <c r="B12" s="15" t="s">
        <v>118</v>
      </c>
      <c r="C12" s="16" t="s">
        <v>120</v>
      </c>
      <c r="D12" s="32">
        <v>0</v>
      </c>
      <c r="E12" s="32">
        <v>0</v>
      </c>
    </row>
  </sheetData>
  <mergeCells count="6">
    <mergeCell ref="C4:E4"/>
    <mergeCell ref="C5:E5"/>
    <mergeCell ref="C6:E6"/>
    <mergeCell ref="C7:E7"/>
    <mergeCell ref="D1:E1"/>
    <mergeCell ref="D2:E2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view="pageBreakPreview" zoomScaleNormal="100" zoomScaleSheetLayoutView="100" workbookViewId="0">
      <selection activeCell="E1" sqref="E1:F1"/>
    </sheetView>
  </sheetViews>
  <sheetFormatPr defaultRowHeight="16.5" x14ac:dyDescent="0.3"/>
  <cols>
    <col min="1" max="1" width="5.7109375" style="4" customWidth="1"/>
    <col min="2" max="2" width="6.140625" style="14" customWidth="1"/>
    <col min="3" max="3" width="47.42578125" style="4" customWidth="1"/>
    <col min="4" max="4" width="20.140625" style="4" customWidth="1"/>
    <col min="5" max="5" width="18.5703125" style="4" customWidth="1"/>
    <col min="6" max="6" width="20.85546875" style="4" customWidth="1"/>
    <col min="7" max="16384" width="9.140625" style="4"/>
  </cols>
  <sheetData>
    <row r="1" spans="2:6" x14ac:dyDescent="0.3">
      <c r="E1" s="113" t="s">
        <v>122</v>
      </c>
      <c r="F1" s="113"/>
    </row>
    <row r="2" spans="2:6" ht="53.25" customHeight="1" x14ac:dyDescent="0.3">
      <c r="E2" s="99" t="s">
        <v>134</v>
      </c>
      <c r="F2" s="99"/>
    </row>
    <row r="3" spans="2:6" x14ac:dyDescent="0.3">
      <c r="E3" s="17"/>
      <c r="F3" s="17"/>
    </row>
    <row r="4" spans="2:6" x14ac:dyDescent="0.3">
      <c r="C4" s="112" t="s">
        <v>111</v>
      </c>
      <c r="D4" s="112"/>
      <c r="E4" s="112"/>
      <c r="F4" s="112"/>
    </row>
    <row r="5" spans="2:6" x14ac:dyDescent="0.3">
      <c r="C5" s="112" t="s">
        <v>123</v>
      </c>
      <c r="D5" s="112"/>
      <c r="E5" s="112"/>
      <c r="F5" s="112"/>
    </row>
    <row r="6" spans="2:6" x14ac:dyDescent="0.3">
      <c r="C6" s="112" t="s">
        <v>124</v>
      </c>
      <c r="D6" s="112"/>
      <c r="E6" s="112"/>
      <c r="F6" s="112"/>
    </row>
    <row r="7" spans="2:6" x14ac:dyDescent="0.3">
      <c r="C7" s="112" t="s">
        <v>125</v>
      </c>
      <c r="D7" s="112"/>
      <c r="E7" s="112"/>
      <c r="F7" s="112"/>
    </row>
    <row r="9" spans="2:6" ht="167.25" customHeight="1" x14ac:dyDescent="0.3">
      <c r="B9" s="15"/>
      <c r="C9" s="10"/>
      <c r="D9" s="11" t="s">
        <v>132</v>
      </c>
      <c r="E9" s="11" t="s">
        <v>133</v>
      </c>
      <c r="F9" s="11" t="s">
        <v>126</v>
      </c>
    </row>
    <row r="10" spans="2:6" x14ac:dyDescent="0.3">
      <c r="B10" s="15" t="s">
        <v>100</v>
      </c>
      <c r="C10" s="16" t="s">
        <v>127</v>
      </c>
      <c r="D10" s="30"/>
      <c r="E10" s="30"/>
      <c r="F10" s="30"/>
    </row>
    <row r="11" spans="2:6" x14ac:dyDescent="0.3">
      <c r="B11" s="15"/>
      <c r="C11" s="16" t="s">
        <v>128</v>
      </c>
      <c r="D11" s="31">
        <v>0</v>
      </c>
      <c r="E11" s="31">
        <v>0</v>
      </c>
      <c r="F11" s="31">
        <v>0</v>
      </c>
    </row>
    <row r="12" spans="2:6" x14ac:dyDescent="0.3">
      <c r="B12" s="15"/>
      <c r="C12" s="16" t="s">
        <v>129</v>
      </c>
      <c r="D12" s="31">
        <v>0</v>
      </c>
      <c r="E12" s="31">
        <v>0</v>
      </c>
      <c r="F12" s="31">
        <v>0</v>
      </c>
    </row>
    <row r="13" spans="2:6" x14ac:dyDescent="0.3">
      <c r="B13" s="15"/>
      <c r="C13" s="10" t="s">
        <v>130</v>
      </c>
      <c r="D13" s="31">
        <v>0</v>
      </c>
      <c r="E13" s="31">
        <v>0</v>
      </c>
      <c r="F13" s="31">
        <v>0</v>
      </c>
    </row>
    <row r="14" spans="2:6" x14ac:dyDescent="0.3">
      <c r="B14" s="15" t="s">
        <v>102</v>
      </c>
      <c r="C14" s="10" t="s">
        <v>131</v>
      </c>
      <c r="D14" s="31"/>
      <c r="E14" s="31"/>
      <c r="F14" s="31"/>
    </row>
    <row r="15" spans="2:6" x14ac:dyDescent="0.3">
      <c r="B15" s="15"/>
      <c r="C15" s="16" t="s">
        <v>128</v>
      </c>
      <c r="D15" s="31">
        <v>0</v>
      </c>
      <c r="E15" s="31">
        <v>0</v>
      </c>
      <c r="F15" s="31">
        <v>0</v>
      </c>
    </row>
    <row r="16" spans="2:6" x14ac:dyDescent="0.3">
      <c r="B16" s="15"/>
      <c r="C16" s="16" t="s">
        <v>129</v>
      </c>
      <c r="D16" s="31">
        <v>0</v>
      </c>
      <c r="E16" s="31">
        <v>0</v>
      </c>
      <c r="F16" s="31">
        <v>0</v>
      </c>
    </row>
    <row r="17" spans="2:6" x14ac:dyDescent="0.3">
      <c r="B17" s="15"/>
      <c r="C17" s="10" t="s">
        <v>130</v>
      </c>
      <c r="D17" s="31">
        <v>0</v>
      </c>
      <c r="E17" s="31">
        <v>0</v>
      </c>
      <c r="F17" s="31">
        <v>0</v>
      </c>
    </row>
  </sheetData>
  <mergeCells count="6">
    <mergeCell ref="C6:F6"/>
    <mergeCell ref="C7:F7"/>
    <mergeCell ref="E2:F2"/>
    <mergeCell ref="E1:F1"/>
    <mergeCell ref="C4:F4"/>
    <mergeCell ref="C5:F5"/>
  </mergeCell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view="pageBreakPreview" zoomScale="90" zoomScaleNormal="100" zoomScaleSheetLayoutView="90" workbookViewId="0">
      <selection activeCell="H14" sqref="H14"/>
    </sheetView>
  </sheetViews>
  <sheetFormatPr defaultRowHeight="16.5" x14ac:dyDescent="0.3"/>
  <cols>
    <col min="1" max="1" width="4.5703125" style="4" customWidth="1"/>
    <col min="2" max="2" width="5.7109375" style="12" customWidth="1"/>
    <col min="3" max="3" width="35.85546875" style="4" customWidth="1"/>
    <col min="4" max="6" width="9.140625" style="4"/>
    <col min="7" max="7" width="10.7109375" style="4" customWidth="1"/>
    <col min="8" max="8" width="12" style="4" customWidth="1"/>
    <col min="9" max="9" width="11.42578125" style="4" customWidth="1"/>
    <col min="10" max="16384" width="9.140625" style="4"/>
  </cols>
  <sheetData>
    <row r="1" spans="2:12" x14ac:dyDescent="0.3">
      <c r="J1" s="113" t="s">
        <v>156</v>
      </c>
      <c r="K1" s="113"/>
      <c r="L1" s="113"/>
    </row>
    <row r="2" spans="2:12" ht="68.25" customHeight="1" x14ac:dyDescent="0.3">
      <c r="J2" s="99" t="s">
        <v>134</v>
      </c>
      <c r="K2" s="99"/>
      <c r="L2" s="99"/>
    </row>
    <row r="3" spans="2:12" x14ac:dyDescent="0.3">
      <c r="J3" s="17"/>
      <c r="K3" s="17"/>
      <c r="L3" s="17"/>
    </row>
    <row r="4" spans="2:12" x14ac:dyDescent="0.3">
      <c r="C4" s="112" t="s">
        <v>111</v>
      </c>
      <c r="D4" s="112"/>
      <c r="E4" s="112"/>
      <c r="F4" s="112"/>
      <c r="G4" s="112"/>
      <c r="H4" s="112"/>
      <c r="I4" s="112"/>
      <c r="J4" s="112"/>
      <c r="K4" s="112"/>
      <c r="L4" s="112"/>
    </row>
    <row r="5" spans="2:12" x14ac:dyDescent="0.3">
      <c r="C5" s="112" t="s">
        <v>154</v>
      </c>
      <c r="D5" s="112"/>
      <c r="E5" s="112"/>
      <c r="F5" s="112"/>
      <c r="G5" s="112"/>
      <c r="H5" s="112"/>
      <c r="I5" s="112"/>
      <c r="J5" s="112"/>
      <c r="K5" s="112"/>
      <c r="L5" s="112"/>
    </row>
    <row r="6" spans="2:12" x14ac:dyDescent="0.3">
      <c r="C6" s="112" t="s">
        <v>155</v>
      </c>
      <c r="D6" s="112"/>
      <c r="E6" s="112"/>
      <c r="F6" s="112"/>
      <c r="G6" s="112"/>
      <c r="H6" s="112"/>
      <c r="I6" s="112"/>
      <c r="J6" s="112"/>
      <c r="K6" s="112"/>
      <c r="L6" s="112"/>
    </row>
    <row r="8" spans="2:12" s="18" customFormat="1" ht="32.25" customHeight="1" x14ac:dyDescent="0.25">
      <c r="B8" s="115" t="s">
        <v>135</v>
      </c>
      <c r="C8" s="115"/>
      <c r="D8" s="114" t="s">
        <v>136</v>
      </c>
      <c r="E8" s="114"/>
      <c r="F8" s="114"/>
      <c r="G8" s="114" t="s">
        <v>138</v>
      </c>
      <c r="H8" s="114"/>
      <c r="I8" s="114"/>
      <c r="J8" s="114" t="s">
        <v>139</v>
      </c>
      <c r="K8" s="114"/>
      <c r="L8" s="114"/>
    </row>
    <row r="9" spans="2:12" ht="33" x14ac:dyDescent="0.3">
      <c r="B9" s="115"/>
      <c r="C9" s="115"/>
      <c r="D9" s="91" t="s">
        <v>128</v>
      </c>
      <c r="E9" s="91" t="s">
        <v>129</v>
      </c>
      <c r="F9" s="90" t="s">
        <v>137</v>
      </c>
      <c r="G9" s="91" t="s">
        <v>128</v>
      </c>
      <c r="H9" s="91" t="s">
        <v>129</v>
      </c>
      <c r="I9" s="90" t="s">
        <v>137</v>
      </c>
      <c r="J9" s="91" t="s">
        <v>128</v>
      </c>
      <c r="K9" s="91" t="s">
        <v>129</v>
      </c>
      <c r="L9" s="90" t="s">
        <v>137</v>
      </c>
    </row>
    <row r="10" spans="2:12" x14ac:dyDescent="0.3">
      <c r="B10" s="117" t="s">
        <v>100</v>
      </c>
      <c r="C10" s="10" t="s">
        <v>140</v>
      </c>
      <c r="D10" s="96">
        <v>180</v>
      </c>
      <c r="E10" s="96">
        <v>5</v>
      </c>
      <c r="F10" s="96">
        <v>0</v>
      </c>
      <c r="G10" s="96">
        <v>1968.9</v>
      </c>
      <c r="H10" s="96">
        <v>49</v>
      </c>
      <c r="I10" s="96">
        <v>0</v>
      </c>
      <c r="J10" s="96">
        <v>103.40319</v>
      </c>
      <c r="K10" s="96">
        <v>3.9954399999999999</v>
      </c>
      <c r="L10" s="96">
        <v>0</v>
      </c>
    </row>
    <row r="11" spans="2:12" x14ac:dyDescent="0.3">
      <c r="B11" s="118"/>
      <c r="C11" s="10" t="s">
        <v>151</v>
      </c>
      <c r="D11" s="96">
        <v>180</v>
      </c>
      <c r="E11" s="96">
        <v>5</v>
      </c>
      <c r="F11" s="96">
        <v>0</v>
      </c>
      <c r="G11" s="96">
        <v>1968.9</v>
      </c>
      <c r="H11" s="96">
        <v>49</v>
      </c>
      <c r="I11" s="96">
        <v>0</v>
      </c>
      <c r="J11" s="96">
        <v>103.40319</v>
      </c>
      <c r="K11" s="96">
        <v>3.9954399999999999</v>
      </c>
      <c r="L11" s="96">
        <v>0</v>
      </c>
    </row>
    <row r="12" spans="2:12" x14ac:dyDescent="0.3">
      <c r="B12" s="117" t="s">
        <v>102</v>
      </c>
      <c r="C12" s="10" t="s">
        <v>141</v>
      </c>
      <c r="D12" s="96">
        <v>83</v>
      </c>
      <c r="E12" s="96">
        <v>43</v>
      </c>
      <c r="F12" s="96">
        <v>0</v>
      </c>
      <c r="G12" s="96">
        <v>1432</v>
      </c>
      <c r="H12" s="96">
        <v>3774.6</v>
      </c>
      <c r="I12" s="96">
        <v>0</v>
      </c>
      <c r="J12" s="96">
        <v>54.363520000000001</v>
      </c>
      <c r="K12" s="96">
        <v>248.83750900000001</v>
      </c>
      <c r="L12" s="96">
        <v>0</v>
      </c>
    </row>
    <row r="13" spans="2:12" x14ac:dyDescent="0.3">
      <c r="B13" s="118"/>
      <c r="C13" s="10" t="s">
        <v>152</v>
      </c>
      <c r="D13" s="96">
        <v>83</v>
      </c>
      <c r="E13" s="96">
        <v>43</v>
      </c>
      <c r="F13" s="96">
        <v>0</v>
      </c>
      <c r="G13" s="96">
        <v>1432</v>
      </c>
      <c r="H13" s="96">
        <v>3774.6</v>
      </c>
      <c r="I13" s="96">
        <v>0</v>
      </c>
      <c r="J13" s="96">
        <v>54.363520000000001</v>
      </c>
      <c r="K13" s="96">
        <v>248.83750900000001</v>
      </c>
      <c r="L13" s="96">
        <v>0</v>
      </c>
    </row>
    <row r="14" spans="2:12" x14ac:dyDescent="0.3">
      <c r="B14" s="117" t="s">
        <v>118</v>
      </c>
      <c r="C14" s="10" t="s">
        <v>142</v>
      </c>
      <c r="D14" s="96">
        <v>0</v>
      </c>
      <c r="E14" s="96">
        <v>4</v>
      </c>
      <c r="F14" s="96">
        <v>0</v>
      </c>
      <c r="G14" s="96">
        <v>0</v>
      </c>
      <c r="H14" s="96">
        <v>600</v>
      </c>
      <c r="I14" s="96">
        <v>0</v>
      </c>
      <c r="J14" s="96">
        <v>0</v>
      </c>
      <c r="K14" s="96">
        <v>42.9726</v>
      </c>
      <c r="L14" s="96">
        <v>0</v>
      </c>
    </row>
    <row r="15" spans="2:12" x14ac:dyDescent="0.3">
      <c r="B15" s="118"/>
      <c r="C15" s="10" t="s">
        <v>153</v>
      </c>
      <c r="D15" s="96">
        <v>0</v>
      </c>
      <c r="E15" s="96">
        <v>4</v>
      </c>
      <c r="F15" s="96">
        <v>0</v>
      </c>
      <c r="G15" s="96">
        <v>0</v>
      </c>
      <c r="H15" s="96">
        <v>600</v>
      </c>
      <c r="I15" s="96">
        <v>0</v>
      </c>
      <c r="J15" s="96">
        <v>0</v>
      </c>
      <c r="K15" s="96">
        <v>42.9726</v>
      </c>
      <c r="L15" s="96">
        <v>0</v>
      </c>
    </row>
    <row r="16" spans="2:12" x14ac:dyDescent="0.3">
      <c r="B16" s="117" t="s">
        <v>144</v>
      </c>
      <c r="C16" s="10" t="s">
        <v>143</v>
      </c>
      <c r="D16" s="96">
        <v>0</v>
      </c>
      <c r="E16" s="96">
        <v>0</v>
      </c>
      <c r="F16" s="96">
        <v>0</v>
      </c>
      <c r="G16" s="96">
        <v>0</v>
      </c>
      <c r="H16" s="96">
        <v>0</v>
      </c>
      <c r="I16" s="96">
        <v>0</v>
      </c>
      <c r="J16" s="96">
        <v>0</v>
      </c>
      <c r="K16" s="96">
        <v>0</v>
      </c>
      <c r="L16" s="96">
        <v>0</v>
      </c>
    </row>
    <row r="17" spans="2:12" x14ac:dyDescent="0.3">
      <c r="B17" s="118"/>
      <c r="C17" s="10" t="s">
        <v>153</v>
      </c>
      <c r="D17" s="96">
        <v>0</v>
      </c>
      <c r="E17" s="96">
        <v>0</v>
      </c>
      <c r="F17" s="96">
        <v>0</v>
      </c>
      <c r="G17" s="96">
        <v>0</v>
      </c>
      <c r="H17" s="96">
        <v>0</v>
      </c>
      <c r="I17" s="96">
        <v>0</v>
      </c>
      <c r="J17" s="96">
        <v>0</v>
      </c>
      <c r="K17" s="96">
        <v>0</v>
      </c>
      <c r="L17" s="96">
        <v>0</v>
      </c>
    </row>
    <row r="18" spans="2:12" x14ac:dyDescent="0.3">
      <c r="B18" s="117" t="s">
        <v>145</v>
      </c>
      <c r="C18" s="10" t="s">
        <v>146</v>
      </c>
      <c r="D18" s="96">
        <v>0</v>
      </c>
      <c r="E18" s="96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</row>
    <row r="19" spans="2:12" x14ac:dyDescent="0.3">
      <c r="B19" s="118"/>
      <c r="C19" s="10" t="s">
        <v>153</v>
      </c>
      <c r="D19" s="96">
        <v>0</v>
      </c>
      <c r="E19" s="96"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v>0</v>
      </c>
      <c r="L19" s="96">
        <v>0</v>
      </c>
    </row>
    <row r="20" spans="2:12" x14ac:dyDescent="0.3">
      <c r="B20" s="13" t="s">
        <v>147</v>
      </c>
      <c r="C20" s="10" t="s">
        <v>148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</row>
    <row r="22" spans="2:12" x14ac:dyDescent="0.3">
      <c r="B22" s="8" t="s">
        <v>149</v>
      </c>
    </row>
    <row r="24" spans="2:12" ht="82.5" customHeight="1" x14ac:dyDescent="0.3">
      <c r="B24" s="116" t="s">
        <v>150</v>
      </c>
      <c r="C24" s="116"/>
      <c r="D24" s="116"/>
      <c r="E24" s="116"/>
      <c r="F24" s="116"/>
      <c r="G24" s="116"/>
      <c r="H24" s="116"/>
      <c r="I24" s="116"/>
      <c r="J24" s="116"/>
      <c r="K24" s="116"/>
      <c r="L24" s="116"/>
    </row>
  </sheetData>
  <mergeCells count="15">
    <mergeCell ref="J8:L8"/>
    <mergeCell ref="G8:I8"/>
    <mergeCell ref="D8:F8"/>
    <mergeCell ref="B8:C9"/>
    <mergeCell ref="B24:L24"/>
    <mergeCell ref="B10:B11"/>
    <mergeCell ref="B12:B13"/>
    <mergeCell ref="B14:B15"/>
    <mergeCell ref="B16:B17"/>
    <mergeCell ref="B18:B19"/>
    <mergeCell ref="J2:L2"/>
    <mergeCell ref="J1:L1"/>
    <mergeCell ref="C4:L4"/>
    <mergeCell ref="C5:L5"/>
    <mergeCell ref="C6:L6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4"/>
  <sheetViews>
    <sheetView view="pageBreakPreview" zoomScale="90" zoomScaleNormal="100" zoomScaleSheetLayoutView="90" workbookViewId="0">
      <selection activeCell="Q19" sqref="Q19"/>
    </sheetView>
  </sheetViews>
  <sheetFormatPr defaultRowHeight="16.5" x14ac:dyDescent="0.3"/>
  <cols>
    <col min="1" max="1" width="5" style="4" customWidth="1"/>
    <col min="2" max="2" width="5.7109375" style="12" customWidth="1"/>
    <col min="3" max="3" width="35.85546875" style="4" customWidth="1"/>
    <col min="4" max="8" width="9.140625" style="4"/>
    <col min="9" max="9" width="11.42578125" style="4" customWidth="1"/>
    <col min="10" max="16384" width="9.140625" style="4"/>
  </cols>
  <sheetData>
    <row r="1" spans="2:9" x14ac:dyDescent="0.3">
      <c r="G1" s="113" t="s">
        <v>157</v>
      </c>
      <c r="H1" s="113"/>
      <c r="I1" s="113"/>
    </row>
    <row r="2" spans="2:9" ht="68.25" customHeight="1" x14ac:dyDescent="0.3">
      <c r="G2" s="99" t="s">
        <v>134</v>
      </c>
      <c r="H2" s="99"/>
      <c r="I2" s="99"/>
    </row>
    <row r="4" spans="2:9" x14ac:dyDescent="0.3">
      <c r="C4" s="112" t="s">
        <v>111</v>
      </c>
      <c r="D4" s="112"/>
      <c r="E4" s="112"/>
      <c r="F4" s="112"/>
      <c r="G4" s="112"/>
      <c r="H4" s="112"/>
      <c r="I4" s="112"/>
    </row>
    <row r="5" spans="2:9" x14ac:dyDescent="0.3">
      <c r="C5" s="119" t="s">
        <v>158</v>
      </c>
      <c r="D5" s="112"/>
      <c r="E5" s="112"/>
      <c r="F5" s="112"/>
      <c r="G5" s="112"/>
      <c r="H5" s="112"/>
      <c r="I5" s="112"/>
    </row>
    <row r="6" spans="2:9" x14ac:dyDescent="0.3">
      <c r="C6" s="112" t="s">
        <v>159</v>
      </c>
      <c r="D6" s="112"/>
      <c r="E6" s="112"/>
      <c r="F6" s="112"/>
      <c r="G6" s="112"/>
      <c r="H6" s="112"/>
      <c r="I6" s="112"/>
    </row>
    <row r="8" spans="2:9" s="18" customFormat="1" ht="32.25" customHeight="1" x14ac:dyDescent="0.25">
      <c r="B8" s="115" t="s">
        <v>135</v>
      </c>
      <c r="C8" s="115"/>
      <c r="D8" s="114" t="s">
        <v>160</v>
      </c>
      <c r="E8" s="114"/>
      <c r="F8" s="114"/>
      <c r="G8" s="114" t="s">
        <v>138</v>
      </c>
      <c r="H8" s="114"/>
      <c r="I8" s="114"/>
    </row>
    <row r="9" spans="2:9" ht="33" x14ac:dyDescent="0.3">
      <c r="B9" s="115"/>
      <c r="C9" s="115"/>
      <c r="D9" s="15" t="s">
        <v>128</v>
      </c>
      <c r="E9" s="15" t="s">
        <v>129</v>
      </c>
      <c r="F9" s="11" t="s">
        <v>137</v>
      </c>
      <c r="G9" s="15" t="s">
        <v>128</v>
      </c>
      <c r="H9" s="15" t="s">
        <v>129</v>
      </c>
      <c r="I9" s="11" t="s">
        <v>137</v>
      </c>
    </row>
    <row r="10" spans="2:9" x14ac:dyDescent="0.3">
      <c r="B10" s="117" t="s">
        <v>100</v>
      </c>
      <c r="C10" s="10" t="s">
        <v>140</v>
      </c>
      <c r="D10" s="97">
        <v>322</v>
      </c>
      <c r="E10" s="97">
        <v>21</v>
      </c>
      <c r="F10" s="97">
        <v>0</v>
      </c>
      <c r="G10" s="97">
        <v>3679.3</v>
      </c>
      <c r="H10" s="97">
        <v>253</v>
      </c>
      <c r="I10" s="97">
        <v>0</v>
      </c>
    </row>
    <row r="11" spans="2:9" x14ac:dyDescent="0.3">
      <c r="B11" s="118"/>
      <c r="C11" s="10" t="s">
        <v>151</v>
      </c>
      <c r="D11" s="97">
        <v>322</v>
      </c>
      <c r="E11" s="97">
        <v>21</v>
      </c>
      <c r="F11" s="97">
        <v>0</v>
      </c>
      <c r="G11" s="97">
        <v>3679.3</v>
      </c>
      <c r="H11" s="97">
        <v>253</v>
      </c>
      <c r="I11" s="97">
        <v>0</v>
      </c>
    </row>
    <row r="12" spans="2:9" x14ac:dyDescent="0.3">
      <c r="B12" s="117" t="s">
        <v>102</v>
      </c>
      <c r="C12" s="10" t="s">
        <v>141</v>
      </c>
      <c r="D12" s="97">
        <v>23</v>
      </c>
      <c r="E12" s="97">
        <v>129</v>
      </c>
      <c r="F12" s="97">
        <v>0</v>
      </c>
      <c r="G12" s="97">
        <v>1032</v>
      </c>
      <c r="H12" s="97">
        <v>12800.22</v>
      </c>
      <c r="I12" s="97">
        <v>0</v>
      </c>
    </row>
    <row r="13" spans="2:9" x14ac:dyDescent="0.3">
      <c r="B13" s="118"/>
      <c r="C13" s="10" t="s">
        <v>152</v>
      </c>
      <c r="D13" s="97">
        <v>23</v>
      </c>
      <c r="E13" s="97">
        <v>129</v>
      </c>
      <c r="F13" s="97">
        <v>0</v>
      </c>
      <c r="G13" s="97">
        <v>1032</v>
      </c>
      <c r="H13" s="97">
        <v>12800.22</v>
      </c>
      <c r="I13" s="97">
        <v>0</v>
      </c>
    </row>
    <row r="14" spans="2:9" x14ac:dyDescent="0.3">
      <c r="B14" s="117" t="s">
        <v>118</v>
      </c>
      <c r="C14" s="10" t="s">
        <v>142</v>
      </c>
      <c r="D14" s="97">
        <v>0</v>
      </c>
      <c r="E14" s="97">
        <v>32</v>
      </c>
      <c r="F14" s="97">
        <v>0</v>
      </c>
      <c r="G14" s="97">
        <v>0</v>
      </c>
      <c r="H14" s="97">
        <v>8900.2199999999993</v>
      </c>
      <c r="I14" s="97">
        <v>0</v>
      </c>
    </row>
    <row r="15" spans="2:9" x14ac:dyDescent="0.3">
      <c r="B15" s="118"/>
      <c r="C15" s="10" t="s">
        <v>153</v>
      </c>
      <c r="D15" s="97">
        <v>0</v>
      </c>
      <c r="E15" s="97">
        <v>32</v>
      </c>
      <c r="F15" s="97">
        <v>0</v>
      </c>
      <c r="G15" s="97">
        <v>0</v>
      </c>
      <c r="H15" s="97">
        <v>8900.2199999999993</v>
      </c>
      <c r="I15" s="97">
        <v>0</v>
      </c>
    </row>
    <row r="16" spans="2:9" x14ac:dyDescent="0.3">
      <c r="B16" s="117" t="s">
        <v>144</v>
      </c>
      <c r="C16" s="10" t="s">
        <v>143</v>
      </c>
      <c r="D16" s="97">
        <v>0</v>
      </c>
      <c r="E16" s="97">
        <v>3</v>
      </c>
      <c r="F16" s="97">
        <v>2</v>
      </c>
      <c r="G16" s="97">
        <v>0</v>
      </c>
      <c r="H16" s="97">
        <v>13520</v>
      </c>
      <c r="I16" s="97">
        <v>6600</v>
      </c>
    </row>
    <row r="17" spans="2:9" x14ac:dyDescent="0.3">
      <c r="B17" s="118"/>
      <c r="C17" s="10" t="s">
        <v>153</v>
      </c>
      <c r="D17" s="97">
        <v>0</v>
      </c>
      <c r="E17" s="97">
        <v>3</v>
      </c>
      <c r="F17" s="97">
        <v>2</v>
      </c>
      <c r="G17" s="97">
        <v>0</v>
      </c>
      <c r="H17" s="97">
        <v>13520</v>
      </c>
      <c r="I17" s="97">
        <v>6600</v>
      </c>
    </row>
    <row r="18" spans="2:9" x14ac:dyDescent="0.3">
      <c r="B18" s="117" t="s">
        <v>145</v>
      </c>
      <c r="C18" s="10" t="s">
        <v>146</v>
      </c>
      <c r="D18" s="97">
        <v>0</v>
      </c>
      <c r="E18" s="97">
        <v>1</v>
      </c>
      <c r="F18" s="97">
        <v>0</v>
      </c>
      <c r="G18" s="97">
        <v>0</v>
      </c>
      <c r="H18" s="97">
        <v>12620</v>
      </c>
      <c r="I18" s="97">
        <v>0</v>
      </c>
    </row>
    <row r="19" spans="2:9" x14ac:dyDescent="0.3">
      <c r="B19" s="118"/>
      <c r="C19" s="10" t="s">
        <v>153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</row>
    <row r="20" spans="2:9" x14ac:dyDescent="0.3">
      <c r="B20" s="13" t="s">
        <v>147</v>
      </c>
      <c r="C20" s="10" t="s">
        <v>148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</row>
    <row r="22" spans="2:9" x14ac:dyDescent="0.3">
      <c r="B22" s="8" t="s">
        <v>149</v>
      </c>
    </row>
    <row r="24" spans="2:9" ht="115.5" customHeight="1" x14ac:dyDescent="0.3">
      <c r="B24" s="116" t="s">
        <v>150</v>
      </c>
      <c r="C24" s="116"/>
      <c r="D24" s="116"/>
      <c r="E24" s="116"/>
      <c r="F24" s="116"/>
      <c r="G24" s="116"/>
      <c r="H24" s="116"/>
      <c r="I24" s="116"/>
    </row>
  </sheetData>
  <mergeCells count="14">
    <mergeCell ref="B24:I24"/>
    <mergeCell ref="G1:I1"/>
    <mergeCell ref="G2:I2"/>
    <mergeCell ref="C4:I4"/>
    <mergeCell ref="C5:I5"/>
    <mergeCell ref="C6:I6"/>
    <mergeCell ref="B8:C9"/>
    <mergeCell ref="D8:F8"/>
    <mergeCell ref="G8:I8"/>
    <mergeCell ref="B10:B11"/>
    <mergeCell ref="B12:B13"/>
    <mergeCell ref="B14:B15"/>
    <mergeCell ref="B16:B17"/>
    <mergeCell ref="B18:B19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1"/>
  <sheetViews>
    <sheetView view="pageBreakPreview" zoomScale="80" zoomScaleNormal="100" zoomScaleSheetLayoutView="80" workbookViewId="0">
      <selection activeCell="A3" sqref="A3:G3"/>
    </sheetView>
  </sheetViews>
  <sheetFormatPr defaultRowHeight="15.75" x14ac:dyDescent="0.25"/>
  <cols>
    <col min="1" max="1" width="10.7109375" style="1" customWidth="1"/>
    <col min="2" max="2" width="66.8554687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7" ht="74.25" customHeight="1" x14ac:dyDescent="0.25">
      <c r="F1" s="99" t="s">
        <v>161</v>
      </c>
      <c r="G1" s="99"/>
    </row>
    <row r="2" spans="1:7" ht="60" customHeight="1" x14ac:dyDescent="0.25">
      <c r="A2" s="100" t="s">
        <v>0</v>
      </c>
      <c r="B2" s="100"/>
      <c r="C2" s="100"/>
      <c r="D2" s="100"/>
      <c r="E2" s="100"/>
      <c r="F2" s="100"/>
      <c r="G2" s="100"/>
    </row>
    <row r="3" spans="1:7" ht="18" customHeight="1" x14ac:dyDescent="0.25">
      <c r="A3" s="101" t="s">
        <v>176</v>
      </c>
      <c r="B3" s="101"/>
      <c r="C3" s="101"/>
      <c r="D3" s="101"/>
      <c r="E3" s="101"/>
      <c r="F3" s="101"/>
      <c r="G3" s="101"/>
    </row>
    <row r="4" spans="1:7" s="56" customFormat="1" ht="63" x14ac:dyDescent="0.25">
      <c r="A4" s="3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</row>
    <row r="5" spans="1:7" s="57" customFormat="1" ht="12.75" x14ac:dyDescent="0.25">
      <c r="A5" s="40" t="s">
        <v>8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</row>
    <row r="6" spans="1:7" x14ac:dyDescent="0.25">
      <c r="A6" s="42">
        <v>1</v>
      </c>
      <c r="B6" s="43" t="s">
        <v>199</v>
      </c>
      <c r="C6" s="44"/>
      <c r="D6" s="44"/>
      <c r="E6" s="45"/>
      <c r="F6" s="45"/>
      <c r="G6" s="45"/>
    </row>
    <row r="7" spans="1:7" hidden="1" x14ac:dyDescent="0.25">
      <c r="A7" s="46" t="s">
        <v>200</v>
      </c>
      <c r="B7" s="47" t="s">
        <v>201</v>
      </c>
      <c r="C7" s="48"/>
      <c r="D7" s="48"/>
      <c r="E7" s="49"/>
      <c r="F7" s="49"/>
      <c r="G7" s="49"/>
    </row>
    <row r="8" spans="1:7" hidden="1" x14ac:dyDescent="0.25">
      <c r="A8" s="46" t="s">
        <v>202</v>
      </c>
      <c r="B8" s="50" t="s">
        <v>203</v>
      </c>
      <c r="C8" s="48"/>
      <c r="D8" s="48"/>
      <c r="E8" s="49"/>
      <c r="F8" s="49"/>
      <c r="G8" s="49"/>
    </row>
    <row r="9" spans="1:7" hidden="1" x14ac:dyDescent="0.25">
      <c r="A9" s="46" t="s">
        <v>204</v>
      </c>
      <c r="B9" s="51" t="s">
        <v>205</v>
      </c>
      <c r="C9" s="48"/>
      <c r="D9" s="48"/>
      <c r="E9" s="49"/>
      <c r="F9" s="49"/>
      <c r="G9" s="49"/>
    </row>
    <row r="10" spans="1:7" hidden="1" x14ac:dyDescent="0.25">
      <c r="A10" s="46"/>
      <c r="B10" s="52" t="s">
        <v>9</v>
      </c>
      <c r="C10" s="48"/>
      <c r="D10" s="48"/>
      <c r="E10" s="49"/>
      <c r="F10" s="49"/>
      <c r="G10" s="49"/>
    </row>
    <row r="11" spans="1:7" hidden="1" x14ac:dyDescent="0.25">
      <c r="A11" s="46"/>
      <c r="B11" s="52" t="s">
        <v>10</v>
      </c>
      <c r="C11" s="48"/>
      <c r="D11" s="48"/>
      <c r="E11" s="49"/>
      <c r="F11" s="49"/>
      <c r="G11" s="49"/>
    </row>
    <row r="12" spans="1:7" hidden="1" x14ac:dyDescent="0.25">
      <c r="A12" s="46"/>
      <c r="B12" s="52" t="s">
        <v>11</v>
      </c>
      <c r="C12" s="48"/>
      <c r="D12" s="48"/>
      <c r="E12" s="49"/>
      <c r="F12" s="49"/>
      <c r="G12" s="49"/>
    </row>
    <row r="13" spans="1:7" hidden="1" x14ac:dyDescent="0.25">
      <c r="A13" s="46"/>
      <c r="B13" s="52" t="s">
        <v>12</v>
      </c>
      <c r="C13" s="48"/>
      <c r="D13" s="48"/>
      <c r="E13" s="49"/>
      <c r="F13" s="49"/>
      <c r="G13" s="49"/>
    </row>
    <row r="14" spans="1:7" hidden="1" x14ac:dyDescent="0.25">
      <c r="A14" s="46"/>
      <c r="B14" s="52" t="s">
        <v>13</v>
      </c>
      <c r="C14" s="48"/>
      <c r="D14" s="48"/>
      <c r="E14" s="49"/>
      <c r="F14" s="49"/>
      <c r="G14" s="49"/>
    </row>
    <row r="15" spans="1:7" hidden="1" x14ac:dyDescent="0.25">
      <c r="A15" s="46"/>
      <c r="B15" s="52" t="s">
        <v>14</v>
      </c>
      <c r="C15" s="48"/>
      <c r="D15" s="48"/>
      <c r="E15" s="49"/>
      <c r="F15" s="49"/>
      <c r="G15" s="49"/>
    </row>
    <row r="16" spans="1:7" hidden="1" x14ac:dyDescent="0.25">
      <c r="A16" s="46" t="s">
        <v>206</v>
      </c>
      <c r="B16" s="51" t="s">
        <v>207</v>
      </c>
      <c r="C16" s="48"/>
      <c r="D16" s="48"/>
      <c r="E16" s="49"/>
      <c r="F16" s="49"/>
      <c r="G16" s="49"/>
    </row>
    <row r="17" spans="1:7" hidden="1" x14ac:dyDescent="0.25">
      <c r="A17" s="46"/>
      <c r="B17" s="52" t="s">
        <v>9</v>
      </c>
      <c r="C17" s="48"/>
      <c r="D17" s="48"/>
      <c r="E17" s="49"/>
      <c r="F17" s="49"/>
      <c r="G17" s="49"/>
    </row>
    <row r="18" spans="1:7" hidden="1" x14ac:dyDescent="0.25">
      <c r="A18" s="46"/>
      <c r="B18" s="52" t="s">
        <v>10</v>
      </c>
      <c r="C18" s="48"/>
      <c r="D18" s="48"/>
      <c r="E18" s="49"/>
      <c r="F18" s="49"/>
      <c r="G18" s="49"/>
    </row>
    <row r="19" spans="1:7" hidden="1" x14ac:dyDescent="0.25">
      <c r="A19" s="46"/>
      <c r="B19" s="52" t="s">
        <v>11</v>
      </c>
      <c r="C19" s="48"/>
      <c r="D19" s="48"/>
      <c r="E19" s="49"/>
      <c r="F19" s="49"/>
      <c r="G19" s="49"/>
    </row>
    <row r="20" spans="1:7" hidden="1" x14ac:dyDescent="0.25">
      <c r="A20" s="46"/>
      <c r="B20" s="52" t="s">
        <v>12</v>
      </c>
      <c r="C20" s="48"/>
      <c r="D20" s="48"/>
      <c r="E20" s="49"/>
      <c r="F20" s="49"/>
      <c r="G20" s="49"/>
    </row>
    <row r="21" spans="1:7" hidden="1" x14ac:dyDescent="0.25">
      <c r="A21" s="46"/>
      <c r="B21" s="52" t="s">
        <v>13</v>
      </c>
      <c r="C21" s="48"/>
      <c r="D21" s="48"/>
      <c r="E21" s="49"/>
      <c r="F21" s="49"/>
      <c r="G21" s="49"/>
    </row>
    <row r="22" spans="1:7" hidden="1" x14ac:dyDescent="0.25">
      <c r="A22" s="46"/>
      <c r="B22" s="52" t="s">
        <v>14</v>
      </c>
      <c r="C22" s="48"/>
      <c r="D22" s="48"/>
      <c r="E22" s="49"/>
      <c r="F22" s="49"/>
      <c r="G22" s="49"/>
    </row>
    <row r="23" spans="1:7" hidden="1" x14ac:dyDescent="0.25">
      <c r="A23" s="46" t="s">
        <v>208</v>
      </c>
      <c r="B23" s="51" t="s">
        <v>209</v>
      </c>
      <c r="C23" s="48"/>
      <c r="D23" s="48"/>
      <c r="E23" s="49"/>
      <c r="F23" s="49"/>
      <c r="G23" s="49"/>
    </row>
    <row r="24" spans="1:7" hidden="1" x14ac:dyDescent="0.25">
      <c r="A24" s="46"/>
      <c r="B24" s="52" t="s">
        <v>9</v>
      </c>
      <c r="C24" s="48"/>
      <c r="D24" s="48"/>
      <c r="E24" s="49"/>
      <c r="F24" s="49"/>
      <c r="G24" s="49"/>
    </row>
    <row r="25" spans="1:7" hidden="1" x14ac:dyDescent="0.25">
      <c r="A25" s="46"/>
      <c r="B25" s="52" t="s">
        <v>10</v>
      </c>
      <c r="C25" s="48"/>
      <c r="D25" s="48"/>
      <c r="E25" s="49"/>
      <c r="F25" s="49"/>
      <c r="G25" s="49"/>
    </row>
    <row r="26" spans="1:7" hidden="1" x14ac:dyDescent="0.25">
      <c r="A26" s="46"/>
      <c r="B26" s="52" t="s">
        <v>11</v>
      </c>
      <c r="C26" s="48"/>
      <c r="D26" s="48"/>
      <c r="E26" s="49"/>
      <c r="F26" s="49"/>
      <c r="G26" s="49"/>
    </row>
    <row r="27" spans="1:7" hidden="1" x14ac:dyDescent="0.25">
      <c r="A27" s="46"/>
      <c r="B27" s="52" t="s">
        <v>12</v>
      </c>
      <c r="C27" s="48"/>
      <c r="D27" s="48"/>
      <c r="E27" s="49"/>
      <c r="F27" s="49"/>
      <c r="G27" s="49"/>
    </row>
    <row r="28" spans="1:7" hidden="1" x14ac:dyDescent="0.25">
      <c r="A28" s="46"/>
      <c r="B28" s="52" t="s">
        <v>13</v>
      </c>
      <c r="C28" s="48"/>
      <c r="D28" s="48"/>
      <c r="E28" s="49"/>
      <c r="F28" s="49"/>
      <c r="G28" s="49"/>
    </row>
    <row r="29" spans="1:7" hidden="1" x14ac:dyDescent="0.25">
      <c r="A29" s="46"/>
      <c r="B29" s="52" t="s">
        <v>14</v>
      </c>
      <c r="C29" s="48"/>
      <c r="D29" s="48"/>
      <c r="E29" s="49"/>
      <c r="F29" s="49"/>
      <c r="G29" s="49"/>
    </row>
    <row r="30" spans="1:7" hidden="1" x14ac:dyDescent="0.25">
      <c r="A30" s="46" t="s">
        <v>210</v>
      </c>
      <c r="B30" s="51" t="s">
        <v>211</v>
      </c>
      <c r="C30" s="48"/>
      <c r="D30" s="48"/>
      <c r="E30" s="49"/>
      <c r="F30" s="49"/>
      <c r="G30" s="49"/>
    </row>
    <row r="31" spans="1:7" hidden="1" x14ac:dyDescent="0.25">
      <c r="A31" s="46"/>
      <c r="B31" s="52" t="s">
        <v>9</v>
      </c>
      <c r="C31" s="48"/>
      <c r="D31" s="48"/>
      <c r="E31" s="49"/>
      <c r="F31" s="49"/>
      <c r="G31" s="49"/>
    </row>
    <row r="32" spans="1:7" hidden="1" x14ac:dyDescent="0.25">
      <c r="A32" s="46"/>
      <c r="B32" s="52" t="s">
        <v>10</v>
      </c>
      <c r="C32" s="48"/>
      <c r="D32" s="48"/>
      <c r="E32" s="49"/>
      <c r="F32" s="49"/>
      <c r="G32" s="49"/>
    </row>
    <row r="33" spans="1:7" hidden="1" x14ac:dyDescent="0.25">
      <c r="A33" s="46"/>
      <c r="B33" s="52" t="s">
        <v>11</v>
      </c>
      <c r="C33" s="48"/>
      <c r="D33" s="48"/>
      <c r="E33" s="49"/>
      <c r="F33" s="49"/>
      <c r="G33" s="49"/>
    </row>
    <row r="34" spans="1:7" hidden="1" x14ac:dyDescent="0.25">
      <c r="A34" s="46"/>
      <c r="B34" s="52" t="s">
        <v>12</v>
      </c>
      <c r="C34" s="48"/>
      <c r="D34" s="48"/>
      <c r="E34" s="49"/>
      <c r="F34" s="49"/>
      <c r="G34" s="49"/>
    </row>
    <row r="35" spans="1:7" hidden="1" x14ac:dyDescent="0.25">
      <c r="A35" s="46"/>
      <c r="B35" s="52" t="s">
        <v>13</v>
      </c>
      <c r="C35" s="48"/>
      <c r="D35" s="48"/>
      <c r="E35" s="49"/>
      <c r="F35" s="49"/>
      <c r="G35" s="49"/>
    </row>
    <row r="36" spans="1:7" hidden="1" x14ac:dyDescent="0.25">
      <c r="A36" s="46"/>
      <c r="B36" s="52" t="s">
        <v>14</v>
      </c>
      <c r="C36" s="48"/>
      <c r="D36" s="48"/>
      <c r="E36" s="49"/>
      <c r="F36" s="49"/>
      <c r="G36" s="49"/>
    </row>
    <row r="37" spans="1:7" hidden="1" x14ac:dyDescent="0.25">
      <c r="A37" s="46" t="s">
        <v>212</v>
      </c>
      <c r="B37" s="50" t="s">
        <v>213</v>
      </c>
      <c r="C37" s="48"/>
      <c r="D37" s="48"/>
      <c r="E37" s="49"/>
      <c r="F37" s="49"/>
      <c r="G37" s="49"/>
    </row>
    <row r="38" spans="1:7" hidden="1" x14ac:dyDescent="0.25">
      <c r="A38" s="46" t="s">
        <v>214</v>
      </c>
      <c r="B38" s="51" t="s">
        <v>205</v>
      </c>
      <c r="C38" s="48"/>
      <c r="D38" s="48"/>
      <c r="E38" s="49"/>
      <c r="F38" s="49"/>
      <c r="G38" s="49"/>
    </row>
    <row r="39" spans="1:7" hidden="1" x14ac:dyDescent="0.25">
      <c r="A39" s="46"/>
      <c r="B39" s="52" t="s">
        <v>9</v>
      </c>
      <c r="C39" s="48"/>
      <c r="D39" s="48"/>
      <c r="E39" s="49"/>
      <c r="F39" s="49"/>
      <c r="G39" s="49"/>
    </row>
    <row r="40" spans="1:7" hidden="1" x14ac:dyDescent="0.25">
      <c r="A40" s="46"/>
      <c r="B40" s="52" t="s">
        <v>10</v>
      </c>
      <c r="C40" s="48"/>
      <c r="D40" s="48"/>
      <c r="E40" s="49"/>
      <c r="F40" s="49"/>
      <c r="G40" s="49"/>
    </row>
    <row r="41" spans="1:7" hidden="1" x14ac:dyDescent="0.25">
      <c r="A41" s="46"/>
      <c r="B41" s="52" t="s">
        <v>11</v>
      </c>
      <c r="C41" s="48"/>
      <c r="D41" s="48"/>
      <c r="E41" s="49"/>
      <c r="F41" s="49"/>
      <c r="G41" s="49"/>
    </row>
    <row r="42" spans="1:7" hidden="1" x14ac:dyDescent="0.25">
      <c r="A42" s="46"/>
      <c r="B42" s="52" t="s">
        <v>12</v>
      </c>
      <c r="C42" s="48"/>
      <c r="D42" s="48"/>
      <c r="E42" s="49"/>
      <c r="F42" s="49"/>
      <c r="G42" s="49"/>
    </row>
    <row r="43" spans="1:7" hidden="1" x14ac:dyDescent="0.25">
      <c r="A43" s="46"/>
      <c r="B43" s="52" t="s">
        <v>13</v>
      </c>
      <c r="C43" s="48"/>
      <c r="D43" s="48"/>
      <c r="E43" s="49"/>
      <c r="F43" s="49"/>
      <c r="G43" s="49"/>
    </row>
    <row r="44" spans="1:7" hidden="1" x14ac:dyDescent="0.25">
      <c r="A44" s="46"/>
      <c r="B44" s="52" t="s">
        <v>14</v>
      </c>
      <c r="C44" s="48"/>
      <c r="D44" s="48"/>
      <c r="E44" s="49"/>
      <c r="F44" s="49"/>
      <c r="G44" s="49"/>
    </row>
    <row r="45" spans="1:7" hidden="1" x14ac:dyDescent="0.25">
      <c r="A45" s="46" t="s">
        <v>215</v>
      </c>
      <c r="B45" s="51" t="s">
        <v>207</v>
      </c>
      <c r="C45" s="48"/>
      <c r="D45" s="48"/>
      <c r="E45" s="49"/>
      <c r="F45" s="49"/>
      <c r="G45" s="49"/>
    </row>
    <row r="46" spans="1:7" hidden="1" x14ac:dyDescent="0.25">
      <c r="A46" s="46"/>
      <c r="B46" s="52" t="s">
        <v>9</v>
      </c>
      <c r="C46" s="48"/>
      <c r="D46" s="48"/>
      <c r="E46" s="49"/>
      <c r="F46" s="49"/>
      <c r="G46" s="49"/>
    </row>
    <row r="47" spans="1:7" hidden="1" x14ac:dyDescent="0.25">
      <c r="A47" s="46"/>
      <c r="B47" s="52" t="s">
        <v>10</v>
      </c>
      <c r="C47" s="48"/>
      <c r="D47" s="48"/>
      <c r="E47" s="49"/>
      <c r="F47" s="49"/>
      <c r="G47" s="49"/>
    </row>
    <row r="48" spans="1:7" hidden="1" x14ac:dyDescent="0.25">
      <c r="A48" s="46"/>
      <c r="B48" s="52" t="s">
        <v>11</v>
      </c>
      <c r="C48" s="48"/>
      <c r="D48" s="48"/>
      <c r="E48" s="49"/>
      <c r="F48" s="49"/>
      <c r="G48" s="49"/>
    </row>
    <row r="49" spans="1:7" hidden="1" x14ac:dyDescent="0.25">
      <c r="A49" s="46"/>
      <c r="B49" s="52" t="s">
        <v>12</v>
      </c>
      <c r="C49" s="48"/>
      <c r="D49" s="48"/>
      <c r="E49" s="49"/>
      <c r="F49" s="49"/>
      <c r="G49" s="49"/>
    </row>
    <row r="50" spans="1:7" hidden="1" x14ac:dyDescent="0.25">
      <c r="A50" s="46"/>
      <c r="B50" s="52" t="s">
        <v>13</v>
      </c>
      <c r="C50" s="48"/>
      <c r="D50" s="48"/>
      <c r="E50" s="49"/>
      <c r="F50" s="49"/>
      <c r="G50" s="49"/>
    </row>
    <row r="51" spans="1:7" hidden="1" x14ac:dyDescent="0.25">
      <c r="A51" s="46"/>
      <c r="B51" s="52" t="s">
        <v>14</v>
      </c>
      <c r="C51" s="48"/>
      <c r="D51" s="48"/>
      <c r="E51" s="49"/>
      <c r="F51" s="49"/>
      <c r="G51" s="49"/>
    </row>
    <row r="52" spans="1:7" hidden="1" x14ac:dyDescent="0.25">
      <c r="A52" s="46" t="s">
        <v>216</v>
      </c>
      <c r="B52" s="51" t="s">
        <v>209</v>
      </c>
      <c r="C52" s="48"/>
      <c r="D52" s="48"/>
      <c r="E52" s="49"/>
      <c r="F52" s="49"/>
      <c r="G52" s="49"/>
    </row>
    <row r="53" spans="1:7" hidden="1" x14ac:dyDescent="0.25">
      <c r="A53" s="46"/>
      <c r="B53" s="52" t="s">
        <v>9</v>
      </c>
      <c r="C53" s="48"/>
      <c r="D53" s="48"/>
      <c r="E53" s="49"/>
      <c r="F53" s="49"/>
      <c r="G53" s="49"/>
    </row>
    <row r="54" spans="1:7" hidden="1" x14ac:dyDescent="0.25">
      <c r="A54" s="46"/>
      <c r="B54" s="52" t="s">
        <v>10</v>
      </c>
      <c r="C54" s="48"/>
      <c r="D54" s="48"/>
      <c r="E54" s="49"/>
      <c r="F54" s="49"/>
      <c r="G54" s="49"/>
    </row>
    <row r="55" spans="1:7" hidden="1" x14ac:dyDescent="0.25">
      <c r="A55" s="46"/>
      <c r="B55" s="52" t="s">
        <v>11</v>
      </c>
      <c r="C55" s="48"/>
      <c r="D55" s="48"/>
      <c r="E55" s="49"/>
      <c r="F55" s="49"/>
      <c r="G55" s="49"/>
    </row>
    <row r="56" spans="1:7" hidden="1" x14ac:dyDescent="0.25">
      <c r="A56" s="46"/>
      <c r="B56" s="52" t="s">
        <v>12</v>
      </c>
      <c r="C56" s="48"/>
      <c r="D56" s="48"/>
      <c r="E56" s="49"/>
      <c r="F56" s="49"/>
      <c r="G56" s="49"/>
    </row>
    <row r="57" spans="1:7" hidden="1" x14ac:dyDescent="0.25">
      <c r="A57" s="46"/>
      <c r="B57" s="52" t="s">
        <v>13</v>
      </c>
      <c r="C57" s="48"/>
      <c r="D57" s="48"/>
      <c r="E57" s="49"/>
      <c r="F57" s="49"/>
      <c r="G57" s="49"/>
    </row>
    <row r="58" spans="1:7" hidden="1" x14ac:dyDescent="0.25">
      <c r="A58" s="46"/>
      <c r="B58" s="52" t="s">
        <v>14</v>
      </c>
      <c r="C58" s="48"/>
      <c r="D58" s="48"/>
      <c r="E58" s="49"/>
      <c r="F58" s="49"/>
      <c r="G58" s="49"/>
    </row>
    <row r="59" spans="1:7" hidden="1" x14ac:dyDescent="0.25">
      <c r="A59" s="46" t="s">
        <v>217</v>
      </c>
      <c r="B59" s="51" t="s">
        <v>211</v>
      </c>
      <c r="C59" s="48"/>
      <c r="D59" s="48"/>
      <c r="E59" s="49"/>
      <c r="F59" s="49"/>
      <c r="G59" s="49"/>
    </row>
    <row r="60" spans="1:7" hidden="1" x14ac:dyDescent="0.25">
      <c r="A60" s="46"/>
      <c r="B60" s="52" t="s">
        <v>9</v>
      </c>
      <c r="C60" s="48"/>
      <c r="D60" s="48"/>
      <c r="E60" s="49"/>
      <c r="F60" s="49"/>
      <c r="G60" s="49"/>
    </row>
    <row r="61" spans="1:7" hidden="1" x14ac:dyDescent="0.25">
      <c r="A61" s="46"/>
      <c r="B61" s="52" t="s">
        <v>10</v>
      </c>
      <c r="C61" s="48"/>
      <c r="D61" s="48"/>
      <c r="E61" s="49"/>
      <c r="F61" s="49"/>
      <c r="G61" s="49"/>
    </row>
    <row r="62" spans="1:7" hidden="1" x14ac:dyDescent="0.25">
      <c r="A62" s="46"/>
      <c r="B62" s="52" t="s">
        <v>11</v>
      </c>
      <c r="C62" s="48"/>
      <c r="D62" s="48"/>
      <c r="E62" s="49"/>
      <c r="F62" s="49"/>
      <c r="G62" s="49"/>
    </row>
    <row r="63" spans="1:7" hidden="1" x14ac:dyDescent="0.25">
      <c r="A63" s="46"/>
      <c r="B63" s="52" t="s">
        <v>12</v>
      </c>
      <c r="C63" s="48"/>
      <c r="D63" s="48"/>
      <c r="E63" s="49"/>
      <c r="F63" s="49"/>
      <c r="G63" s="49"/>
    </row>
    <row r="64" spans="1:7" hidden="1" x14ac:dyDescent="0.25">
      <c r="A64" s="46"/>
      <c r="B64" s="52" t="s">
        <v>13</v>
      </c>
      <c r="C64" s="48"/>
      <c r="D64" s="48"/>
      <c r="E64" s="49"/>
      <c r="F64" s="49"/>
      <c r="G64" s="49"/>
    </row>
    <row r="65" spans="1:7" hidden="1" x14ac:dyDescent="0.25">
      <c r="A65" s="46"/>
      <c r="B65" s="52" t="s">
        <v>14</v>
      </c>
      <c r="C65" s="48"/>
      <c r="D65" s="48"/>
      <c r="E65" s="49"/>
      <c r="F65" s="49"/>
      <c r="G65" s="49"/>
    </row>
    <row r="66" spans="1:7" hidden="1" x14ac:dyDescent="0.25">
      <c r="A66" s="46" t="s">
        <v>218</v>
      </c>
      <c r="B66" s="47" t="s">
        <v>219</v>
      </c>
      <c r="C66" s="48"/>
      <c r="D66" s="48"/>
      <c r="E66" s="49"/>
      <c r="F66" s="49"/>
      <c r="G66" s="49"/>
    </row>
    <row r="67" spans="1:7" hidden="1" x14ac:dyDescent="0.25">
      <c r="A67" s="46" t="s">
        <v>220</v>
      </c>
      <c r="B67" s="50" t="s">
        <v>203</v>
      </c>
      <c r="C67" s="48"/>
      <c r="D67" s="48"/>
      <c r="E67" s="49"/>
      <c r="F67" s="49"/>
      <c r="G67" s="49"/>
    </row>
    <row r="68" spans="1:7" hidden="1" x14ac:dyDescent="0.25">
      <c r="A68" s="46" t="s">
        <v>221</v>
      </c>
      <c r="B68" s="51" t="s">
        <v>205</v>
      </c>
      <c r="C68" s="48"/>
      <c r="D68" s="48"/>
      <c r="E68" s="49"/>
      <c r="F68" s="49"/>
      <c r="G68" s="49"/>
    </row>
    <row r="69" spans="1:7" hidden="1" x14ac:dyDescent="0.25">
      <c r="A69" s="46"/>
      <c r="B69" s="52" t="s">
        <v>9</v>
      </c>
      <c r="C69" s="48"/>
      <c r="D69" s="48"/>
      <c r="E69" s="49"/>
      <c r="F69" s="49"/>
      <c r="G69" s="49"/>
    </row>
    <row r="70" spans="1:7" hidden="1" x14ac:dyDescent="0.25">
      <c r="A70" s="46"/>
      <c r="B70" s="52" t="s">
        <v>10</v>
      </c>
      <c r="C70" s="48"/>
      <c r="D70" s="48"/>
      <c r="E70" s="49"/>
      <c r="F70" s="49"/>
      <c r="G70" s="49"/>
    </row>
    <row r="71" spans="1:7" hidden="1" x14ac:dyDescent="0.25">
      <c r="A71" s="46"/>
      <c r="B71" s="52" t="s">
        <v>11</v>
      </c>
      <c r="C71" s="48"/>
      <c r="D71" s="48"/>
      <c r="E71" s="49"/>
      <c r="F71" s="49"/>
      <c r="G71" s="49"/>
    </row>
    <row r="72" spans="1:7" hidden="1" x14ac:dyDescent="0.25">
      <c r="A72" s="46"/>
      <c r="B72" s="52" t="s">
        <v>12</v>
      </c>
      <c r="C72" s="48"/>
      <c r="D72" s="48"/>
      <c r="E72" s="49"/>
      <c r="F72" s="49"/>
      <c r="G72" s="49"/>
    </row>
    <row r="73" spans="1:7" hidden="1" x14ac:dyDescent="0.25">
      <c r="A73" s="46"/>
      <c r="B73" s="52" t="s">
        <v>13</v>
      </c>
      <c r="C73" s="48"/>
      <c r="D73" s="48"/>
      <c r="E73" s="49"/>
      <c r="F73" s="49"/>
      <c r="G73" s="49"/>
    </row>
    <row r="74" spans="1:7" hidden="1" x14ac:dyDescent="0.25">
      <c r="A74" s="46"/>
      <c r="B74" s="52" t="s">
        <v>14</v>
      </c>
      <c r="C74" s="48"/>
      <c r="D74" s="48"/>
      <c r="E74" s="49"/>
      <c r="F74" s="49"/>
      <c r="G74" s="49"/>
    </row>
    <row r="75" spans="1:7" hidden="1" x14ac:dyDescent="0.25">
      <c r="A75" s="46" t="s">
        <v>222</v>
      </c>
      <c r="B75" s="51" t="s">
        <v>207</v>
      </c>
      <c r="C75" s="48"/>
      <c r="D75" s="48"/>
      <c r="E75" s="49"/>
      <c r="F75" s="49"/>
      <c r="G75" s="49"/>
    </row>
    <row r="76" spans="1:7" hidden="1" x14ac:dyDescent="0.25">
      <c r="A76" s="46"/>
      <c r="B76" s="52" t="s">
        <v>9</v>
      </c>
      <c r="C76" s="48"/>
      <c r="D76" s="48"/>
      <c r="E76" s="49"/>
      <c r="F76" s="49"/>
      <c r="G76" s="49"/>
    </row>
    <row r="77" spans="1:7" hidden="1" x14ac:dyDescent="0.25">
      <c r="A77" s="46"/>
      <c r="B77" s="52" t="s">
        <v>10</v>
      </c>
      <c r="C77" s="48"/>
      <c r="D77" s="48"/>
      <c r="E77" s="49"/>
      <c r="F77" s="49"/>
      <c r="G77" s="49"/>
    </row>
    <row r="78" spans="1:7" hidden="1" x14ac:dyDescent="0.25">
      <c r="A78" s="46"/>
      <c r="B78" s="52" t="s">
        <v>11</v>
      </c>
      <c r="C78" s="48"/>
      <c r="D78" s="48"/>
      <c r="E78" s="49"/>
      <c r="F78" s="49"/>
      <c r="G78" s="49"/>
    </row>
    <row r="79" spans="1:7" hidden="1" x14ac:dyDescent="0.25">
      <c r="A79" s="46"/>
      <c r="B79" s="52" t="s">
        <v>12</v>
      </c>
      <c r="C79" s="48"/>
      <c r="D79" s="48"/>
      <c r="E79" s="49"/>
      <c r="F79" s="49"/>
      <c r="G79" s="49"/>
    </row>
    <row r="80" spans="1:7" hidden="1" x14ac:dyDescent="0.25">
      <c r="A80" s="46"/>
      <c r="B80" s="52" t="s">
        <v>13</v>
      </c>
      <c r="C80" s="48"/>
      <c r="D80" s="48"/>
      <c r="E80" s="49"/>
      <c r="F80" s="49"/>
      <c r="G80" s="49"/>
    </row>
    <row r="81" spans="1:7" hidden="1" x14ac:dyDescent="0.25">
      <c r="A81" s="46"/>
      <c r="B81" s="52" t="s">
        <v>14</v>
      </c>
      <c r="C81" s="48"/>
      <c r="D81" s="48"/>
      <c r="E81" s="49"/>
      <c r="F81" s="49"/>
      <c r="G81" s="49"/>
    </row>
    <row r="82" spans="1:7" hidden="1" x14ac:dyDescent="0.25">
      <c r="A82" s="46" t="s">
        <v>223</v>
      </c>
      <c r="B82" s="51" t="s">
        <v>209</v>
      </c>
      <c r="C82" s="48"/>
      <c r="D82" s="48"/>
      <c r="E82" s="49"/>
      <c r="F82" s="49"/>
      <c r="G82" s="49"/>
    </row>
    <row r="83" spans="1:7" hidden="1" x14ac:dyDescent="0.25">
      <c r="A83" s="46"/>
      <c r="B83" s="52" t="s">
        <v>9</v>
      </c>
      <c r="C83" s="48"/>
      <c r="D83" s="48"/>
      <c r="E83" s="49"/>
      <c r="F83" s="49"/>
      <c r="G83" s="49"/>
    </row>
    <row r="84" spans="1:7" hidden="1" x14ac:dyDescent="0.25">
      <c r="A84" s="46"/>
      <c r="B84" s="52" t="s">
        <v>10</v>
      </c>
      <c r="C84" s="48"/>
      <c r="D84" s="48"/>
      <c r="E84" s="49"/>
      <c r="F84" s="49"/>
      <c r="G84" s="49"/>
    </row>
    <row r="85" spans="1:7" hidden="1" x14ac:dyDescent="0.25">
      <c r="A85" s="46"/>
      <c r="B85" s="52" t="s">
        <v>11</v>
      </c>
      <c r="C85" s="48"/>
      <c r="D85" s="48"/>
      <c r="E85" s="49"/>
      <c r="F85" s="49"/>
      <c r="G85" s="49"/>
    </row>
    <row r="86" spans="1:7" hidden="1" x14ac:dyDescent="0.25">
      <c r="A86" s="46"/>
      <c r="B86" s="52" t="s">
        <v>12</v>
      </c>
      <c r="C86" s="48"/>
      <c r="D86" s="48"/>
      <c r="E86" s="49"/>
      <c r="F86" s="49"/>
      <c r="G86" s="49"/>
    </row>
    <row r="87" spans="1:7" hidden="1" x14ac:dyDescent="0.25">
      <c r="A87" s="46"/>
      <c r="B87" s="52" t="s">
        <v>13</v>
      </c>
      <c r="C87" s="48"/>
      <c r="D87" s="48"/>
      <c r="E87" s="49"/>
      <c r="F87" s="49"/>
      <c r="G87" s="49"/>
    </row>
    <row r="88" spans="1:7" hidden="1" x14ac:dyDescent="0.25">
      <c r="A88" s="46"/>
      <c r="B88" s="52" t="s">
        <v>14</v>
      </c>
      <c r="C88" s="48"/>
      <c r="D88" s="48"/>
      <c r="E88" s="49"/>
      <c r="F88" s="49"/>
      <c r="G88" s="49"/>
    </row>
    <row r="89" spans="1:7" hidden="1" x14ac:dyDescent="0.25">
      <c r="A89" s="46" t="s">
        <v>224</v>
      </c>
      <c r="B89" s="51" t="s">
        <v>211</v>
      </c>
      <c r="C89" s="48"/>
      <c r="D89" s="48"/>
      <c r="E89" s="49"/>
      <c r="F89" s="49"/>
      <c r="G89" s="49"/>
    </row>
    <row r="90" spans="1:7" hidden="1" x14ac:dyDescent="0.25">
      <c r="A90" s="46"/>
      <c r="B90" s="52" t="s">
        <v>9</v>
      </c>
      <c r="C90" s="48"/>
      <c r="D90" s="48"/>
      <c r="E90" s="49"/>
      <c r="F90" s="49"/>
      <c r="G90" s="49"/>
    </row>
    <row r="91" spans="1:7" hidden="1" x14ac:dyDescent="0.25">
      <c r="A91" s="46"/>
      <c r="B91" s="52" t="s">
        <v>10</v>
      </c>
      <c r="C91" s="48"/>
      <c r="D91" s="48"/>
      <c r="E91" s="49"/>
      <c r="F91" s="49"/>
      <c r="G91" s="49"/>
    </row>
    <row r="92" spans="1:7" hidden="1" x14ac:dyDescent="0.25">
      <c r="A92" s="46"/>
      <c r="B92" s="52" t="s">
        <v>11</v>
      </c>
      <c r="C92" s="48"/>
      <c r="D92" s="48"/>
      <c r="E92" s="49"/>
      <c r="F92" s="49"/>
      <c r="G92" s="49"/>
    </row>
    <row r="93" spans="1:7" hidden="1" x14ac:dyDescent="0.25">
      <c r="A93" s="46"/>
      <c r="B93" s="52" t="s">
        <v>12</v>
      </c>
      <c r="C93" s="48"/>
      <c r="D93" s="48"/>
      <c r="E93" s="49"/>
      <c r="F93" s="49"/>
      <c r="G93" s="49"/>
    </row>
    <row r="94" spans="1:7" hidden="1" x14ac:dyDescent="0.25">
      <c r="A94" s="46"/>
      <c r="B94" s="52" t="s">
        <v>13</v>
      </c>
      <c r="C94" s="48"/>
      <c r="D94" s="48"/>
      <c r="E94" s="49"/>
      <c r="F94" s="49"/>
      <c r="G94" s="49"/>
    </row>
    <row r="95" spans="1:7" hidden="1" x14ac:dyDescent="0.25">
      <c r="A95" s="46"/>
      <c r="B95" s="52" t="s">
        <v>14</v>
      </c>
      <c r="C95" s="48"/>
      <c r="D95" s="48"/>
      <c r="E95" s="49"/>
      <c r="F95" s="49"/>
      <c r="G95" s="49"/>
    </row>
    <row r="96" spans="1:7" hidden="1" x14ac:dyDescent="0.25">
      <c r="A96" s="46" t="s">
        <v>225</v>
      </c>
      <c r="B96" s="50" t="s">
        <v>213</v>
      </c>
      <c r="C96" s="48"/>
      <c r="D96" s="48"/>
      <c r="E96" s="49"/>
      <c r="F96" s="49"/>
      <c r="G96" s="49"/>
    </row>
    <row r="97" spans="1:7" hidden="1" x14ac:dyDescent="0.25">
      <c r="A97" s="46" t="s">
        <v>226</v>
      </c>
      <c r="B97" s="51" t="s">
        <v>205</v>
      </c>
      <c r="C97" s="48"/>
      <c r="D97" s="48"/>
      <c r="E97" s="49"/>
      <c r="F97" s="49"/>
      <c r="G97" s="49"/>
    </row>
    <row r="98" spans="1:7" hidden="1" x14ac:dyDescent="0.25">
      <c r="A98" s="46"/>
      <c r="B98" s="52" t="s">
        <v>9</v>
      </c>
      <c r="C98" s="48"/>
      <c r="D98" s="48"/>
      <c r="E98" s="49"/>
      <c r="F98" s="49"/>
      <c r="G98" s="49"/>
    </row>
    <row r="99" spans="1:7" hidden="1" x14ac:dyDescent="0.25">
      <c r="A99" s="46"/>
      <c r="B99" s="52" t="s">
        <v>10</v>
      </c>
      <c r="C99" s="48"/>
      <c r="D99" s="48"/>
      <c r="E99" s="49"/>
      <c r="F99" s="49"/>
      <c r="G99" s="49"/>
    </row>
    <row r="100" spans="1:7" hidden="1" x14ac:dyDescent="0.25">
      <c r="A100" s="46"/>
      <c r="B100" s="52" t="s">
        <v>11</v>
      </c>
      <c r="C100" s="48"/>
      <c r="D100" s="48"/>
      <c r="E100" s="49"/>
      <c r="F100" s="49"/>
      <c r="G100" s="49"/>
    </row>
    <row r="101" spans="1:7" hidden="1" x14ac:dyDescent="0.25">
      <c r="A101" s="46"/>
      <c r="B101" s="52" t="s">
        <v>12</v>
      </c>
      <c r="C101" s="48"/>
      <c r="D101" s="48"/>
      <c r="E101" s="49"/>
      <c r="F101" s="49"/>
      <c r="G101" s="49"/>
    </row>
    <row r="102" spans="1:7" hidden="1" x14ac:dyDescent="0.25">
      <c r="A102" s="46"/>
      <c r="B102" s="52" t="s">
        <v>13</v>
      </c>
      <c r="C102" s="48"/>
      <c r="D102" s="48"/>
      <c r="E102" s="49"/>
      <c r="F102" s="49"/>
      <c r="G102" s="49"/>
    </row>
    <row r="103" spans="1:7" hidden="1" x14ac:dyDescent="0.25">
      <c r="A103" s="46"/>
      <c r="B103" s="52" t="s">
        <v>14</v>
      </c>
      <c r="C103" s="48"/>
      <c r="D103" s="48"/>
      <c r="E103" s="49"/>
      <c r="F103" s="49"/>
      <c r="G103" s="49"/>
    </row>
    <row r="104" spans="1:7" hidden="1" x14ac:dyDescent="0.25">
      <c r="A104" s="46" t="s">
        <v>227</v>
      </c>
      <c r="B104" s="51" t="s">
        <v>207</v>
      </c>
      <c r="C104" s="48"/>
      <c r="D104" s="48"/>
      <c r="E104" s="49"/>
      <c r="F104" s="49"/>
      <c r="G104" s="49"/>
    </row>
    <row r="105" spans="1:7" hidden="1" x14ac:dyDescent="0.25">
      <c r="A105" s="46"/>
      <c r="B105" s="52" t="s">
        <v>9</v>
      </c>
      <c r="C105" s="48"/>
      <c r="D105" s="48"/>
      <c r="E105" s="49"/>
      <c r="F105" s="49"/>
      <c r="G105" s="49"/>
    </row>
    <row r="106" spans="1:7" hidden="1" x14ac:dyDescent="0.25">
      <c r="A106" s="46"/>
      <c r="B106" s="52" t="s">
        <v>10</v>
      </c>
      <c r="C106" s="48"/>
      <c r="D106" s="48"/>
      <c r="E106" s="49"/>
      <c r="F106" s="49"/>
      <c r="G106" s="49"/>
    </row>
    <row r="107" spans="1:7" hidden="1" x14ac:dyDescent="0.25">
      <c r="A107" s="46"/>
      <c r="B107" s="52" t="s">
        <v>11</v>
      </c>
      <c r="C107" s="48"/>
      <c r="D107" s="48"/>
      <c r="E107" s="49"/>
      <c r="F107" s="49"/>
      <c r="G107" s="49"/>
    </row>
    <row r="108" spans="1:7" hidden="1" x14ac:dyDescent="0.25">
      <c r="A108" s="46"/>
      <c r="B108" s="52" t="s">
        <v>12</v>
      </c>
      <c r="C108" s="48"/>
      <c r="D108" s="48"/>
      <c r="E108" s="49"/>
      <c r="F108" s="49"/>
      <c r="G108" s="49"/>
    </row>
    <row r="109" spans="1:7" hidden="1" x14ac:dyDescent="0.25">
      <c r="A109" s="46"/>
      <c r="B109" s="52" t="s">
        <v>13</v>
      </c>
      <c r="C109" s="48"/>
      <c r="D109" s="48"/>
      <c r="E109" s="49"/>
      <c r="F109" s="49"/>
      <c r="G109" s="49"/>
    </row>
    <row r="110" spans="1:7" hidden="1" x14ac:dyDescent="0.25">
      <c r="A110" s="46"/>
      <c r="B110" s="52" t="s">
        <v>14</v>
      </c>
      <c r="C110" s="48"/>
      <c r="D110" s="48"/>
      <c r="E110" s="49"/>
      <c r="F110" s="49"/>
      <c r="G110" s="49"/>
    </row>
    <row r="111" spans="1:7" hidden="1" x14ac:dyDescent="0.25">
      <c r="A111" s="46" t="s">
        <v>228</v>
      </c>
      <c r="B111" s="51" t="s">
        <v>209</v>
      </c>
      <c r="C111" s="48"/>
      <c r="D111" s="48"/>
      <c r="E111" s="49"/>
      <c r="F111" s="49"/>
      <c r="G111" s="49"/>
    </row>
    <row r="112" spans="1:7" hidden="1" x14ac:dyDescent="0.25">
      <c r="A112" s="46"/>
      <c r="B112" s="52" t="s">
        <v>9</v>
      </c>
      <c r="C112" s="48"/>
      <c r="D112" s="48"/>
      <c r="E112" s="49"/>
      <c r="F112" s="49"/>
      <c r="G112" s="49"/>
    </row>
    <row r="113" spans="1:13" hidden="1" x14ac:dyDescent="0.25">
      <c r="A113" s="46"/>
      <c r="B113" s="52" t="s">
        <v>10</v>
      </c>
      <c r="C113" s="48"/>
      <c r="D113" s="48"/>
      <c r="E113" s="49"/>
      <c r="F113" s="49"/>
      <c r="G113" s="49"/>
    </row>
    <row r="114" spans="1:13" hidden="1" x14ac:dyDescent="0.25">
      <c r="A114" s="46"/>
      <c r="B114" s="52" t="s">
        <v>11</v>
      </c>
      <c r="C114" s="48"/>
      <c r="D114" s="48"/>
      <c r="E114" s="49"/>
      <c r="F114" s="49"/>
      <c r="G114" s="49"/>
    </row>
    <row r="115" spans="1:13" hidden="1" x14ac:dyDescent="0.25">
      <c r="A115" s="46"/>
      <c r="B115" s="52" t="s">
        <v>12</v>
      </c>
      <c r="C115" s="48"/>
      <c r="D115" s="48"/>
      <c r="E115" s="49"/>
      <c r="F115" s="49"/>
      <c r="G115" s="49"/>
    </row>
    <row r="116" spans="1:13" hidden="1" x14ac:dyDescent="0.25">
      <c r="A116" s="46"/>
      <c r="B116" s="52" t="s">
        <v>13</v>
      </c>
      <c r="C116" s="48"/>
      <c r="D116" s="48"/>
      <c r="E116" s="49"/>
      <c r="F116" s="49"/>
      <c r="G116" s="49"/>
    </row>
    <row r="117" spans="1:13" hidden="1" x14ac:dyDescent="0.25">
      <c r="A117" s="46"/>
      <c r="B117" s="52" t="s">
        <v>14</v>
      </c>
      <c r="C117" s="48"/>
      <c r="D117" s="48"/>
      <c r="E117" s="49"/>
      <c r="F117" s="49"/>
      <c r="G117" s="49"/>
    </row>
    <row r="118" spans="1:13" hidden="1" x14ac:dyDescent="0.25">
      <c r="A118" s="46" t="s">
        <v>229</v>
      </c>
      <c r="B118" s="51" t="s">
        <v>211</v>
      </c>
      <c r="C118" s="48"/>
      <c r="D118" s="48"/>
      <c r="E118" s="49"/>
      <c r="F118" s="49"/>
      <c r="G118" s="49"/>
    </row>
    <row r="119" spans="1:13" hidden="1" x14ac:dyDescent="0.25">
      <c r="A119" s="46"/>
      <c r="B119" s="52" t="s">
        <v>9</v>
      </c>
      <c r="C119" s="48"/>
      <c r="D119" s="48"/>
      <c r="E119" s="49"/>
      <c r="F119" s="49"/>
      <c r="G119" s="49"/>
    </row>
    <row r="120" spans="1:13" hidden="1" x14ac:dyDescent="0.25">
      <c r="A120" s="46"/>
      <c r="B120" s="52" t="s">
        <v>10</v>
      </c>
      <c r="C120" s="48"/>
      <c r="D120" s="48"/>
      <c r="E120" s="49"/>
      <c r="F120" s="49"/>
      <c r="G120" s="49"/>
    </row>
    <row r="121" spans="1:13" hidden="1" x14ac:dyDescent="0.25">
      <c r="A121" s="46"/>
      <c r="B121" s="52" t="s">
        <v>11</v>
      </c>
      <c r="C121" s="48"/>
      <c r="D121" s="48"/>
      <c r="E121" s="49"/>
      <c r="F121" s="49"/>
      <c r="G121" s="49"/>
    </row>
    <row r="122" spans="1:13" hidden="1" x14ac:dyDescent="0.25">
      <c r="A122" s="46"/>
      <c r="B122" s="52" t="s">
        <v>12</v>
      </c>
      <c r="C122" s="48"/>
      <c r="D122" s="48"/>
      <c r="E122" s="49"/>
      <c r="F122" s="49"/>
      <c r="G122" s="49"/>
    </row>
    <row r="123" spans="1:13" hidden="1" x14ac:dyDescent="0.25">
      <c r="A123" s="46"/>
      <c r="B123" s="52" t="s">
        <v>13</v>
      </c>
      <c r="C123" s="48"/>
      <c r="D123" s="48"/>
      <c r="E123" s="49"/>
      <c r="F123" s="49"/>
      <c r="G123" s="49"/>
    </row>
    <row r="124" spans="1:13" hidden="1" x14ac:dyDescent="0.25">
      <c r="A124" s="46"/>
      <c r="B124" s="52" t="s">
        <v>14</v>
      </c>
      <c r="C124" s="48"/>
      <c r="D124" s="48"/>
      <c r="E124" s="49"/>
      <c r="F124" s="49"/>
      <c r="G124" s="49"/>
    </row>
    <row r="125" spans="1:13" x14ac:dyDescent="0.25">
      <c r="A125" s="46" t="s">
        <v>230</v>
      </c>
      <c r="B125" s="47" t="s">
        <v>231</v>
      </c>
      <c r="C125" s="48"/>
      <c r="D125" s="48"/>
      <c r="E125" s="49"/>
      <c r="F125" s="49"/>
      <c r="G125" s="49"/>
    </row>
    <row r="126" spans="1:13" ht="15.75" hidden="1" customHeight="1" x14ac:dyDescent="0.25">
      <c r="A126" s="46" t="s">
        <v>232</v>
      </c>
      <c r="B126" s="50" t="s">
        <v>203</v>
      </c>
      <c r="C126" s="48"/>
      <c r="D126" s="48"/>
      <c r="E126" s="49"/>
      <c r="F126" s="49"/>
      <c r="G126" s="49"/>
      <c r="H126" s="58"/>
      <c r="I126" s="58"/>
      <c r="J126" s="58"/>
      <c r="K126" s="58"/>
      <c r="L126" s="58"/>
      <c r="M126" s="58"/>
    </row>
    <row r="127" spans="1:13" hidden="1" x14ac:dyDescent="0.25">
      <c r="A127" s="46" t="s">
        <v>233</v>
      </c>
      <c r="B127" s="51" t="s">
        <v>205</v>
      </c>
      <c r="C127" s="48"/>
      <c r="D127" s="48"/>
      <c r="E127" s="49"/>
      <c r="F127" s="49"/>
      <c r="G127" s="49"/>
      <c r="H127" s="58"/>
      <c r="I127" s="58"/>
      <c r="J127" s="58"/>
      <c r="K127" s="58"/>
      <c r="L127" s="58"/>
      <c r="M127" s="58"/>
    </row>
    <row r="128" spans="1:13" hidden="1" x14ac:dyDescent="0.25">
      <c r="A128" s="46"/>
      <c r="B128" s="52" t="s">
        <v>9</v>
      </c>
      <c r="C128" s="48"/>
      <c r="D128" s="48"/>
      <c r="E128" s="49"/>
      <c r="F128" s="49"/>
      <c r="G128" s="49"/>
      <c r="H128" s="58"/>
      <c r="I128" s="58"/>
      <c r="J128" s="58"/>
      <c r="K128" s="58"/>
      <c r="L128" s="58"/>
      <c r="M128" s="58"/>
    </row>
    <row r="129" spans="1:13" hidden="1" x14ac:dyDescent="0.25">
      <c r="A129" s="46"/>
      <c r="B129" s="52" t="s">
        <v>10</v>
      </c>
      <c r="C129" s="48"/>
      <c r="D129" s="48"/>
      <c r="E129" s="49"/>
      <c r="F129" s="49"/>
      <c r="G129" s="49"/>
      <c r="H129" s="58"/>
      <c r="I129" s="58"/>
      <c r="J129" s="58"/>
      <c r="K129" s="58"/>
      <c r="L129" s="58"/>
      <c r="M129" s="58"/>
    </row>
    <row r="130" spans="1:13" hidden="1" x14ac:dyDescent="0.25">
      <c r="A130" s="46"/>
      <c r="B130" s="52" t="s">
        <v>11</v>
      </c>
      <c r="C130" s="48"/>
      <c r="D130" s="48"/>
      <c r="E130" s="49"/>
      <c r="F130" s="49"/>
      <c r="G130" s="49"/>
      <c r="H130" s="58"/>
      <c r="I130" s="58"/>
      <c r="J130" s="58"/>
      <c r="K130" s="58"/>
      <c r="L130" s="58"/>
      <c r="M130" s="58"/>
    </row>
    <row r="131" spans="1:13" hidden="1" x14ac:dyDescent="0.25">
      <c r="A131" s="46"/>
      <c r="B131" s="52" t="s">
        <v>12</v>
      </c>
      <c r="C131" s="48"/>
      <c r="D131" s="48"/>
      <c r="E131" s="49"/>
      <c r="F131" s="49"/>
      <c r="G131" s="49"/>
      <c r="H131" s="58"/>
      <c r="I131" s="58"/>
      <c r="J131" s="58"/>
      <c r="K131" s="58"/>
      <c r="L131" s="58"/>
      <c r="M131" s="58"/>
    </row>
    <row r="132" spans="1:13" hidden="1" x14ac:dyDescent="0.25">
      <c r="A132" s="46"/>
      <c r="B132" s="52" t="s">
        <v>13</v>
      </c>
      <c r="C132" s="48"/>
      <c r="D132" s="48"/>
      <c r="E132" s="49"/>
      <c r="F132" s="49"/>
      <c r="G132" s="49"/>
      <c r="H132" s="58"/>
      <c r="I132" s="58"/>
      <c r="J132" s="58"/>
      <c r="K132" s="58"/>
      <c r="L132" s="58"/>
      <c r="M132" s="58"/>
    </row>
    <row r="133" spans="1:13" hidden="1" x14ac:dyDescent="0.25">
      <c r="A133" s="46"/>
      <c r="B133" s="52" t="s">
        <v>14</v>
      </c>
      <c r="C133" s="48"/>
      <c r="D133" s="48"/>
      <c r="E133" s="49"/>
      <c r="F133" s="49"/>
      <c r="G133" s="49"/>
      <c r="H133" s="58"/>
      <c r="I133" s="58"/>
      <c r="J133" s="58"/>
      <c r="K133" s="58"/>
      <c r="L133" s="58"/>
      <c r="M133" s="58"/>
    </row>
    <row r="134" spans="1:13" hidden="1" x14ac:dyDescent="0.25">
      <c r="A134" s="46" t="s">
        <v>234</v>
      </c>
      <c r="B134" s="51" t="s">
        <v>207</v>
      </c>
      <c r="C134" s="48"/>
      <c r="D134" s="48"/>
      <c r="E134" s="49"/>
      <c r="F134" s="49"/>
      <c r="G134" s="49"/>
      <c r="H134" s="58"/>
      <c r="I134" s="58"/>
      <c r="J134" s="58"/>
      <c r="K134" s="58"/>
      <c r="L134" s="58"/>
      <c r="M134" s="58"/>
    </row>
    <row r="135" spans="1:13" hidden="1" x14ac:dyDescent="0.25">
      <c r="A135" s="46"/>
      <c r="B135" s="52" t="s">
        <v>9</v>
      </c>
      <c r="C135" s="48"/>
      <c r="D135" s="48"/>
      <c r="E135" s="49"/>
      <c r="F135" s="49"/>
      <c r="G135" s="49"/>
      <c r="H135" s="58"/>
      <c r="I135" s="58"/>
      <c r="J135" s="58"/>
      <c r="K135" s="58"/>
      <c r="L135" s="58"/>
      <c r="M135" s="58"/>
    </row>
    <row r="136" spans="1:13" hidden="1" x14ac:dyDescent="0.25">
      <c r="A136" s="46"/>
      <c r="B136" s="52" t="s">
        <v>10</v>
      </c>
      <c r="C136" s="48"/>
      <c r="D136" s="48"/>
      <c r="E136" s="49"/>
      <c r="F136" s="49"/>
      <c r="G136" s="49"/>
      <c r="H136" s="58"/>
      <c r="I136" s="58"/>
      <c r="J136" s="58"/>
      <c r="K136" s="58"/>
      <c r="L136" s="58"/>
      <c r="M136" s="58"/>
    </row>
    <row r="137" spans="1:13" hidden="1" x14ac:dyDescent="0.25">
      <c r="A137" s="46"/>
      <c r="B137" s="52" t="s">
        <v>11</v>
      </c>
      <c r="C137" s="48"/>
      <c r="D137" s="48"/>
      <c r="E137" s="49"/>
      <c r="F137" s="49"/>
      <c r="G137" s="49"/>
      <c r="H137" s="58"/>
      <c r="I137" s="58"/>
      <c r="J137" s="58"/>
      <c r="K137" s="58"/>
      <c r="L137" s="58"/>
      <c r="M137" s="58"/>
    </row>
    <row r="138" spans="1:13" hidden="1" x14ac:dyDescent="0.25">
      <c r="A138" s="46"/>
      <c r="B138" s="52" t="s">
        <v>12</v>
      </c>
      <c r="C138" s="48"/>
      <c r="D138" s="48"/>
      <c r="E138" s="49"/>
      <c r="F138" s="49"/>
      <c r="G138" s="49"/>
      <c r="H138" s="58"/>
      <c r="I138" s="58"/>
      <c r="J138" s="58"/>
      <c r="K138" s="58"/>
      <c r="L138" s="58"/>
      <c r="M138" s="58"/>
    </row>
    <row r="139" spans="1:13" hidden="1" x14ac:dyDescent="0.25">
      <c r="A139" s="46"/>
      <c r="B139" s="52" t="s">
        <v>13</v>
      </c>
      <c r="C139" s="48"/>
      <c r="D139" s="48"/>
      <c r="E139" s="49"/>
      <c r="F139" s="49"/>
      <c r="G139" s="49"/>
      <c r="H139" s="58"/>
      <c r="I139" s="58"/>
      <c r="J139" s="58"/>
      <c r="K139" s="58"/>
      <c r="L139" s="58"/>
      <c r="M139" s="58"/>
    </row>
    <row r="140" spans="1:13" hidden="1" x14ac:dyDescent="0.25">
      <c r="A140" s="46"/>
      <c r="B140" s="52" t="s">
        <v>14</v>
      </c>
      <c r="C140" s="48"/>
      <c r="D140" s="48"/>
      <c r="E140" s="49"/>
      <c r="F140" s="49"/>
      <c r="G140" s="49"/>
      <c r="H140" s="58"/>
      <c r="I140" s="58"/>
      <c r="J140" s="58"/>
      <c r="K140" s="58"/>
      <c r="L140" s="58"/>
      <c r="M140" s="58"/>
    </row>
    <row r="141" spans="1:13" hidden="1" x14ac:dyDescent="0.25">
      <c r="A141" s="46" t="s">
        <v>235</v>
      </c>
      <c r="B141" s="51" t="s">
        <v>209</v>
      </c>
      <c r="C141" s="48"/>
      <c r="D141" s="48"/>
      <c r="E141" s="49"/>
      <c r="F141" s="49"/>
      <c r="G141" s="49"/>
      <c r="H141" s="58"/>
      <c r="I141" s="58"/>
      <c r="J141" s="58"/>
      <c r="K141" s="58"/>
      <c r="L141" s="58"/>
      <c r="M141" s="58"/>
    </row>
    <row r="142" spans="1:13" hidden="1" x14ac:dyDescent="0.25">
      <c r="A142" s="46"/>
      <c r="B142" s="52" t="s">
        <v>9</v>
      </c>
      <c r="C142" s="48"/>
      <c r="D142" s="48"/>
      <c r="E142" s="49"/>
      <c r="F142" s="49"/>
      <c r="G142" s="53"/>
      <c r="H142" s="58"/>
      <c r="I142" s="58"/>
      <c r="J142" s="58"/>
      <c r="K142" s="58"/>
      <c r="L142" s="58"/>
      <c r="M142" s="58"/>
    </row>
    <row r="143" spans="1:13" hidden="1" x14ac:dyDescent="0.25">
      <c r="A143" s="46"/>
      <c r="B143" s="52" t="s">
        <v>10</v>
      </c>
      <c r="C143" s="48"/>
      <c r="D143" s="48"/>
      <c r="E143" s="49"/>
      <c r="F143" s="49"/>
      <c r="G143" s="53"/>
      <c r="H143" s="58"/>
      <c r="I143" s="58"/>
      <c r="J143" s="58"/>
      <c r="K143" s="58"/>
      <c r="L143" s="58"/>
      <c r="M143" s="58"/>
    </row>
    <row r="144" spans="1:13" hidden="1" x14ac:dyDescent="0.25">
      <c r="A144" s="46"/>
      <c r="B144" s="52" t="s">
        <v>10</v>
      </c>
      <c r="C144" s="48"/>
      <c r="D144" s="48"/>
      <c r="E144" s="49"/>
      <c r="F144" s="49"/>
      <c r="G144" s="53"/>
      <c r="H144" s="58"/>
      <c r="I144" s="58"/>
      <c r="J144" s="58"/>
      <c r="K144" s="58"/>
      <c r="L144" s="58"/>
      <c r="M144" s="58"/>
    </row>
    <row r="145" spans="1:13" hidden="1" x14ac:dyDescent="0.25">
      <c r="A145" s="46"/>
      <c r="B145" s="52" t="s">
        <v>11</v>
      </c>
      <c r="C145" s="48"/>
      <c r="D145" s="48"/>
      <c r="E145" s="49"/>
      <c r="F145" s="49"/>
      <c r="G145" s="49"/>
      <c r="H145" s="58"/>
      <c r="I145" s="58"/>
      <c r="J145" s="58"/>
      <c r="K145" s="58"/>
      <c r="L145" s="58"/>
      <c r="M145" s="58"/>
    </row>
    <row r="146" spans="1:13" hidden="1" x14ac:dyDescent="0.25">
      <c r="A146" s="46"/>
      <c r="B146" s="52" t="s">
        <v>12</v>
      </c>
      <c r="C146" s="48"/>
      <c r="D146" s="48"/>
      <c r="E146" s="49"/>
      <c r="F146" s="49"/>
      <c r="G146" s="49"/>
      <c r="H146" s="58"/>
      <c r="I146" s="58"/>
      <c r="J146" s="58"/>
      <c r="K146" s="58"/>
      <c r="L146" s="58"/>
      <c r="M146" s="58"/>
    </row>
    <row r="147" spans="1:13" hidden="1" x14ac:dyDescent="0.25">
      <c r="A147" s="46"/>
      <c r="B147" s="52" t="s">
        <v>13</v>
      </c>
      <c r="C147" s="48"/>
      <c r="D147" s="48"/>
      <c r="E147" s="49"/>
      <c r="F147" s="49"/>
      <c r="G147" s="49"/>
      <c r="H147" s="58"/>
      <c r="I147" s="58"/>
      <c r="J147" s="58"/>
      <c r="K147" s="58"/>
      <c r="L147" s="58"/>
      <c r="M147" s="58"/>
    </row>
    <row r="148" spans="1:13" hidden="1" x14ac:dyDescent="0.25">
      <c r="A148" s="46"/>
      <c r="B148" s="52" t="s">
        <v>14</v>
      </c>
      <c r="C148" s="48"/>
      <c r="D148" s="48"/>
      <c r="E148" s="49"/>
      <c r="F148" s="49"/>
      <c r="G148" s="49"/>
      <c r="H148" s="58"/>
      <c r="I148" s="58"/>
      <c r="J148" s="58"/>
      <c r="K148" s="58"/>
      <c r="L148" s="58"/>
      <c r="M148" s="58"/>
    </row>
    <row r="149" spans="1:13" x14ac:dyDescent="0.25">
      <c r="A149" s="46" t="s">
        <v>236</v>
      </c>
      <c r="B149" s="51" t="s">
        <v>211</v>
      </c>
      <c r="C149" s="48"/>
      <c r="D149" s="48"/>
      <c r="E149" s="49"/>
      <c r="F149" s="49"/>
      <c r="G149" s="49"/>
      <c r="H149" s="58"/>
      <c r="I149" s="58"/>
      <c r="J149" s="58"/>
      <c r="K149" s="58"/>
      <c r="L149" s="58"/>
      <c r="M149" s="58"/>
    </row>
    <row r="150" spans="1:13" x14ac:dyDescent="0.25">
      <c r="A150" s="46"/>
      <c r="B150" s="52" t="s">
        <v>237</v>
      </c>
      <c r="C150" s="48">
        <v>2020</v>
      </c>
      <c r="D150" s="48">
        <v>0.4</v>
      </c>
      <c r="E150" s="49">
        <v>1</v>
      </c>
      <c r="F150" s="49">
        <v>73</v>
      </c>
      <c r="G150" s="54">
        <f>1376.72988181558/1.2</f>
        <v>1147.2749015129834</v>
      </c>
      <c r="H150" s="58"/>
      <c r="I150" s="58"/>
      <c r="J150" s="58"/>
      <c r="K150" s="58"/>
      <c r="L150" s="58"/>
      <c r="M150" s="58"/>
    </row>
    <row r="151" spans="1:13" x14ac:dyDescent="0.25">
      <c r="A151" s="46"/>
      <c r="B151" s="52" t="s">
        <v>238</v>
      </c>
      <c r="C151" s="48">
        <v>2020</v>
      </c>
      <c r="D151" s="48">
        <v>0.4</v>
      </c>
      <c r="E151" s="49">
        <v>1</v>
      </c>
      <c r="F151" s="49">
        <v>95</v>
      </c>
      <c r="G151" s="54">
        <f>1415.77434608878/1.2</f>
        <v>1179.8119550739834</v>
      </c>
      <c r="H151" s="58"/>
      <c r="I151" s="58"/>
      <c r="J151" s="58"/>
      <c r="K151" s="58"/>
      <c r="L151" s="58"/>
      <c r="M151" s="58"/>
    </row>
    <row r="152" spans="1:13" x14ac:dyDescent="0.25">
      <c r="A152" s="46"/>
      <c r="B152" s="52" t="s">
        <v>239</v>
      </c>
      <c r="C152" s="48">
        <v>2020</v>
      </c>
      <c r="D152" s="48">
        <v>10</v>
      </c>
      <c r="E152" s="49">
        <v>1</v>
      </c>
      <c r="F152" s="49">
        <v>3000</v>
      </c>
      <c r="G152" s="54">
        <f>1733.98174670598/1.2</f>
        <v>1444.9847889216501</v>
      </c>
      <c r="H152" s="58"/>
      <c r="I152" s="58"/>
      <c r="J152" s="58"/>
      <c r="K152" s="58"/>
      <c r="L152" s="58"/>
      <c r="M152" s="58"/>
    </row>
    <row r="153" spans="1:13" hidden="1" x14ac:dyDescent="0.25">
      <c r="A153" s="46"/>
      <c r="B153" s="52" t="s">
        <v>9</v>
      </c>
      <c r="C153" s="48"/>
      <c r="D153" s="48"/>
      <c r="E153" s="49"/>
      <c r="F153" s="49"/>
      <c r="G153" s="54"/>
      <c r="H153" s="58"/>
      <c r="I153" s="58"/>
      <c r="J153" s="58"/>
      <c r="K153" s="58"/>
      <c r="L153" s="58"/>
      <c r="M153" s="58"/>
    </row>
    <row r="154" spans="1:13" hidden="1" x14ac:dyDescent="0.25">
      <c r="A154" s="46"/>
      <c r="B154" s="52" t="s">
        <v>10</v>
      </c>
      <c r="C154" s="48"/>
      <c r="D154" s="48"/>
      <c r="E154" s="49"/>
      <c r="F154" s="49"/>
      <c r="G154" s="54"/>
      <c r="H154" s="58"/>
      <c r="I154" s="58"/>
      <c r="J154" s="58"/>
      <c r="K154" s="58"/>
      <c r="L154" s="58"/>
      <c r="M154" s="58"/>
    </row>
    <row r="155" spans="1:13" ht="15.75" hidden="1" customHeight="1" x14ac:dyDescent="0.25">
      <c r="A155" s="46"/>
      <c r="B155" s="52" t="s">
        <v>240</v>
      </c>
      <c r="C155" s="48">
        <v>2020</v>
      </c>
      <c r="D155" s="48">
        <v>0.4</v>
      </c>
      <c r="E155" s="49">
        <v>1</v>
      </c>
      <c r="F155" s="49">
        <v>183</v>
      </c>
      <c r="G155" s="54">
        <f>1602.21699813669/1.2</f>
        <v>1335.1808317805751</v>
      </c>
      <c r="H155" s="58"/>
      <c r="I155" s="58"/>
      <c r="J155" s="58"/>
      <c r="K155" s="58"/>
      <c r="L155" s="58"/>
      <c r="M155" s="58"/>
    </row>
    <row r="156" spans="1:13" ht="15.75" hidden="1" customHeight="1" x14ac:dyDescent="0.25">
      <c r="A156" s="46"/>
      <c r="B156" s="52" t="s">
        <v>240</v>
      </c>
      <c r="C156" s="48">
        <v>2020</v>
      </c>
      <c r="D156" s="48">
        <v>10</v>
      </c>
      <c r="E156" s="49">
        <v>1</v>
      </c>
      <c r="F156" s="49">
        <v>4500</v>
      </c>
      <c r="G156" s="54">
        <f>1861.56422086671/1.2</f>
        <v>1551.303517388925</v>
      </c>
      <c r="H156" s="58"/>
      <c r="I156" s="58"/>
      <c r="J156" s="58"/>
      <c r="K156" s="58"/>
      <c r="L156" s="58"/>
      <c r="M156" s="58"/>
    </row>
    <row r="157" spans="1:13" hidden="1" x14ac:dyDescent="0.25">
      <c r="A157" s="46"/>
      <c r="B157" s="52" t="s">
        <v>11</v>
      </c>
      <c r="C157" s="48"/>
      <c r="D157" s="48"/>
      <c r="E157" s="49"/>
      <c r="F157" s="49"/>
      <c r="G157" s="49"/>
      <c r="H157" s="58"/>
      <c r="I157" s="58"/>
      <c r="J157" s="58"/>
      <c r="K157" s="58"/>
      <c r="L157" s="58"/>
      <c r="M157" s="58"/>
    </row>
    <row r="158" spans="1:13" hidden="1" x14ac:dyDescent="0.25">
      <c r="A158" s="46"/>
      <c r="B158" s="52" t="s">
        <v>12</v>
      </c>
      <c r="C158" s="48"/>
      <c r="D158" s="48"/>
      <c r="E158" s="49"/>
      <c r="F158" s="49"/>
      <c r="G158" s="49"/>
      <c r="H158" s="58"/>
      <c r="I158" s="58"/>
      <c r="J158" s="58"/>
      <c r="K158" s="58"/>
      <c r="L158" s="58"/>
      <c r="M158" s="58"/>
    </row>
    <row r="159" spans="1:13" hidden="1" x14ac:dyDescent="0.25">
      <c r="A159" s="46"/>
      <c r="B159" s="52" t="s">
        <v>13</v>
      </c>
      <c r="C159" s="48"/>
      <c r="D159" s="48"/>
      <c r="E159" s="49"/>
      <c r="F159" s="49"/>
      <c r="G159" s="49"/>
      <c r="H159" s="58"/>
      <c r="I159" s="58"/>
      <c r="J159" s="58"/>
      <c r="K159" s="58"/>
      <c r="L159" s="58"/>
      <c r="M159" s="58"/>
    </row>
    <row r="160" spans="1:13" hidden="1" x14ac:dyDescent="0.25">
      <c r="A160" s="46"/>
      <c r="B160" s="52" t="s">
        <v>14</v>
      </c>
      <c r="C160" s="48"/>
      <c r="D160" s="48"/>
      <c r="E160" s="49"/>
      <c r="F160" s="49"/>
      <c r="G160" s="49"/>
      <c r="H160" s="58"/>
      <c r="I160" s="58"/>
      <c r="J160" s="58"/>
      <c r="K160" s="58"/>
      <c r="L160" s="58"/>
      <c r="M160" s="58"/>
    </row>
    <row r="161" spans="1:13" hidden="1" x14ac:dyDescent="0.25">
      <c r="A161" s="46" t="s">
        <v>241</v>
      </c>
      <c r="B161" s="55" t="s">
        <v>10</v>
      </c>
      <c r="C161" s="48"/>
      <c r="D161" s="48"/>
      <c r="E161" s="49"/>
      <c r="F161" s="49"/>
      <c r="G161" s="49"/>
      <c r="H161" s="58"/>
      <c r="I161" s="58"/>
      <c r="J161" s="58"/>
      <c r="K161" s="58"/>
      <c r="L161" s="58"/>
      <c r="M161" s="58"/>
    </row>
    <row r="162" spans="1:13" hidden="1" x14ac:dyDescent="0.25">
      <c r="A162" s="46" t="s">
        <v>242</v>
      </c>
      <c r="B162" s="55" t="s">
        <v>11</v>
      </c>
      <c r="C162" s="48"/>
      <c r="D162" s="48"/>
      <c r="E162" s="49"/>
      <c r="F162" s="49"/>
      <c r="G162" s="49"/>
      <c r="H162" s="58"/>
      <c r="I162" s="58"/>
      <c r="J162" s="58"/>
      <c r="K162" s="58"/>
      <c r="L162" s="58"/>
      <c r="M162" s="58"/>
    </row>
    <row r="163" spans="1:13" hidden="1" x14ac:dyDescent="0.25">
      <c r="A163" s="46" t="s">
        <v>243</v>
      </c>
      <c r="B163" s="55" t="s">
        <v>12</v>
      </c>
      <c r="C163" s="48"/>
      <c r="D163" s="48"/>
      <c r="E163" s="49"/>
      <c r="F163" s="49"/>
      <c r="G163" s="49"/>
      <c r="H163" s="58"/>
      <c r="I163" s="58"/>
      <c r="J163" s="58"/>
      <c r="K163" s="58"/>
      <c r="L163" s="58"/>
      <c r="M163" s="58"/>
    </row>
    <row r="164" spans="1:13" hidden="1" x14ac:dyDescent="0.25">
      <c r="A164" s="46" t="s">
        <v>244</v>
      </c>
      <c r="B164" s="55" t="s">
        <v>13</v>
      </c>
      <c r="C164" s="48"/>
      <c r="D164" s="48"/>
      <c r="E164" s="49"/>
      <c r="F164" s="49"/>
      <c r="G164" s="49"/>
      <c r="H164" s="58"/>
      <c r="I164" s="58"/>
      <c r="J164" s="58"/>
      <c r="K164" s="58"/>
      <c r="L164" s="58"/>
      <c r="M164" s="58"/>
    </row>
    <row r="165" spans="1:13" hidden="1" x14ac:dyDescent="0.25">
      <c r="A165" s="46" t="s">
        <v>245</v>
      </c>
      <c r="B165" s="55" t="s">
        <v>14</v>
      </c>
      <c r="C165" s="48"/>
      <c r="D165" s="48"/>
      <c r="E165" s="49"/>
      <c r="F165" s="49"/>
      <c r="G165" s="49"/>
      <c r="H165" s="58"/>
      <c r="I165" s="58"/>
      <c r="J165" s="58"/>
      <c r="K165" s="58"/>
      <c r="L165" s="58"/>
      <c r="M165" s="58"/>
    </row>
    <row r="166" spans="1:13" hidden="1" x14ac:dyDescent="0.25">
      <c r="A166" s="46" t="s">
        <v>246</v>
      </c>
      <c r="B166" s="51" t="s">
        <v>207</v>
      </c>
      <c r="C166" s="48"/>
      <c r="D166" s="48"/>
      <c r="E166" s="49"/>
      <c r="F166" s="49"/>
      <c r="G166" s="49"/>
      <c r="H166" s="58"/>
      <c r="I166" s="58"/>
      <c r="J166" s="58"/>
      <c r="K166" s="58"/>
      <c r="L166" s="58"/>
      <c r="M166" s="58"/>
    </row>
    <row r="167" spans="1:13" hidden="1" x14ac:dyDescent="0.25">
      <c r="A167" s="46" t="s">
        <v>247</v>
      </c>
      <c r="B167" s="55" t="s">
        <v>9</v>
      </c>
      <c r="C167" s="48"/>
      <c r="D167" s="48"/>
      <c r="E167" s="49"/>
      <c r="F167" s="49"/>
      <c r="G167" s="49"/>
      <c r="H167" s="58"/>
      <c r="I167" s="58"/>
      <c r="J167" s="58"/>
      <c r="K167" s="58"/>
      <c r="L167" s="58"/>
      <c r="M167" s="58"/>
    </row>
    <row r="168" spans="1:13" hidden="1" x14ac:dyDescent="0.25">
      <c r="A168" s="46" t="s">
        <v>248</v>
      </c>
      <c r="B168" s="55" t="s">
        <v>10</v>
      </c>
      <c r="C168" s="48"/>
      <c r="D168" s="48"/>
      <c r="E168" s="49"/>
      <c r="F168" s="49"/>
      <c r="G168" s="49"/>
      <c r="H168" s="58"/>
      <c r="I168" s="58"/>
      <c r="J168" s="58"/>
      <c r="K168" s="58"/>
      <c r="L168" s="58"/>
      <c r="M168" s="58"/>
    </row>
    <row r="169" spans="1:13" hidden="1" x14ac:dyDescent="0.25">
      <c r="A169" s="46" t="s">
        <v>249</v>
      </c>
      <c r="B169" s="55" t="s">
        <v>11</v>
      </c>
      <c r="C169" s="48"/>
      <c r="D169" s="48"/>
      <c r="E169" s="49"/>
      <c r="F169" s="49"/>
      <c r="G169" s="49"/>
      <c r="H169" s="58"/>
      <c r="I169" s="58"/>
      <c r="J169" s="58"/>
      <c r="K169" s="58"/>
      <c r="L169" s="58"/>
      <c r="M169" s="58"/>
    </row>
    <row r="170" spans="1:13" hidden="1" x14ac:dyDescent="0.25">
      <c r="A170" s="46" t="s">
        <v>250</v>
      </c>
      <c r="B170" s="55" t="s">
        <v>12</v>
      </c>
      <c r="C170" s="48"/>
      <c r="D170" s="48"/>
      <c r="E170" s="49"/>
      <c r="F170" s="49"/>
      <c r="G170" s="49"/>
      <c r="H170" s="58"/>
      <c r="I170" s="58"/>
      <c r="J170" s="58"/>
      <c r="K170" s="58"/>
      <c r="L170" s="58"/>
      <c r="M170" s="58"/>
    </row>
    <row r="171" spans="1:13" hidden="1" x14ac:dyDescent="0.25">
      <c r="A171" s="46" t="s">
        <v>251</v>
      </c>
      <c r="B171" s="55" t="s">
        <v>13</v>
      </c>
      <c r="C171" s="48"/>
      <c r="D171" s="48"/>
      <c r="E171" s="49"/>
      <c r="F171" s="49"/>
      <c r="G171" s="49"/>
      <c r="H171" s="58"/>
      <c r="I171" s="58"/>
      <c r="J171" s="58"/>
      <c r="K171" s="58"/>
      <c r="L171" s="58"/>
      <c r="M171" s="58"/>
    </row>
    <row r="172" spans="1:13" hidden="1" x14ac:dyDescent="0.25">
      <c r="A172" s="46" t="s">
        <v>252</v>
      </c>
      <c r="B172" s="55" t="s">
        <v>14</v>
      </c>
      <c r="C172" s="48"/>
      <c r="D172" s="48"/>
      <c r="E172" s="49"/>
      <c r="F172" s="49"/>
      <c r="G172" s="49"/>
      <c r="H172" s="58"/>
      <c r="I172" s="58"/>
      <c r="J172" s="58"/>
      <c r="K172" s="58"/>
      <c r="L172" s="58"/>
      <c r="M172" s="58"/>
    </row>
    <row r="173" spans="1:13" hidden="1" x14ac:dyDescent="0.25">
      <c r="A173" s="46" t="s">
        <v>253</v>
      </c>
      <c r="B173" s="51" t="s">
        <v>209</v>
      </c>
      <c r="C173" s="48"/>
      <c r="D173" s="48"/>
      <c r="E173" s="49"/>
      <c r="F173" s="49"/>
      <c r="G173" s="49"/>
      <c r="H173" s="58"/>
      <c r="I173" s="58"/>
      <c r="J173" s="58"/>
      <c r="K173" s="58"/>
      <c r="L173" s="58"/>
      <c r="M173" s="58"/>
    </row>
    <row r="174" spans="1:13" hidden="1" x14ac:dyDescent="0.25">
      <c r="A174" s="46" t="s">
        <v>254</v>
      </c>
      <c r="B174" s="55" t="s">
        <v>9</v>
      </c>
      <c r="C174" s="48"/>
      <c r="D174" s="48"/>
      <c r="E174" s="49"/>
      <c r="F174" s="49"/>
      <c r="G174" s="49"/>
      <c r="H174" s="58"/>
      <c r="I174" s="58"/>
      <c r="J174" s="58"/>
      <c r="K174" s="58"/>
      <c r="L174" s="58"/>
      <c r="M174" s="58"/>
    </row>
    <row r="175" spans="1:13" hidden="1" x14ac:dyDescent="0.25">
      <c r="A175" s="46" t="s">
        <v>255</v>
      </c>
      <c r="B175" s="55" t="s">
        <v>10</v>
      </c>
      <c r="C175" s="48"/>
      <c r="D175" s="48"/>
      <c r="E175" s="49"/>
      <c r="F175" s="49"/>
      <c r="G175" s="49"/>
      <c r="H175" s="58"/>
      <c r="I175" s="58"/>
      <c r="J175" s="58"/>
      <c r="K175" s="58"/>
      <c r="L175" s="58"/>
      <c r="M175" s="58"/>
    </row>
    <row r="176" spans="1:13" hidden="1" x14ac:dyDescent="0.25">
      <c r="A176" s="46" t="s">
        <v>256</v>
      </c>
      <c r="B176" s="55" t="s">
        <v>11</v>
      </c>
      <c r="C176" s="48"/>
      <c r="D176" s="48"/>
      <c r="E176" s="49"/>
      <c r="F176" s="49"/>
      <c r="G176" s="49"/>
      <c r="H176" s="58"/>
      <c r="I176" s="58"/>
      <c r="J176" s="58"/>
      <c r="K176" s="58"/>
      <c r="L176" s="58"/>
      <c r="M176" s="58"/>
    </row>
    <row r="177" spans="1:13" hidden="1" x14ac:dyDescent="0.25">
      <c r="A177" s="46" t="s">
        <v>257</v>
      </c>
      <c r="B177" s="55" t="s">
        <v>12</v>
      </c>
      <c r="C177" s="48"/>
      <c r="D177" s="48"/>
      <c r="E177" s="49"/>
      <c r="F177" s="49"/>
      <c r="G177" s="49"/>
      <c r="H177" s="58"/>
      <c r="I177" s="58"/>
      <c r="J177" s="58"/>
      <c r="K177" s="58"/>
      <c r="L177" s="58"/>
      <c r="M177" s="58"/>
    </row>
    <row r="178" spans="1:13" hidden="1" x14ac:dyDescent="0.25">
      <c r="A178" s="46" t="s">
        <v>258</v>
      </c>
      <c r="B178" s="55" t="s">
        <v>13</v>
      </c>
      <c r="C178" s="48"/>
      <c r="D178" s="48"/>
      <c r="E178" s="49"/>
      <c r="F178" s="49"/>
      <c r="G178" s="49"/>
      <c r="H178" s="58"/>
      <c r="I178" s="58"/>
      <c r="J178" s="58"/>
      <c r="K178" s="58"/>
      <c r="L178" s="58"/>
      <c r="M178" s="58"/>
    </row>
    <row r="179" spans="1:13" hidden="1" x14ac:dyDescent="0.25">
      <c r="A179" s="46" t="s">
        <v>259</v>
      </c>
      <c r="B179" s="55" t="s">
        <v>14</v>
      </c>
      <c r="C179" s="48"/>
      <c r="D179" s="48"/>
      <c r="E179" s="49"/>
      <c r="F179" s="49"/>
      <c r="G179" s="49"/>
      <c r="H179" s="58"/>
      <c r="I179" s="58"/>
      <c r="J179" s="58"/>
      <c r="K179" s="58"/>
      <c r="L179" s="58"/>
      <c r="M179" s="58"/>
    </row>
    <row r="180" spans="1:13" hidden="1" x14ac:dyDescent="0.25">
      <c r="A180" s="46" t="s">
        <v>260</v>
      </c>
      <c r="B180" s="51" t="s">
        <v>211</v>
      </c>
      <c r="C180" s="48"/>
      <c r="D180" s="48"/>
      <c r="E180" s="49"/>
      <c r="F180" s="49"/>
      <c r="G180" s="49"/>
      <c r="H180" s="58"/>
      <c r="I180" s="58"/>
      <c r="J180" s="58"/>
      <c r="K180" s="58"/>
      <c r="L180" s="58"/>
      <c r="M180" s="58"/>
    </row>
    <row r="181" spans="1:13" hidden="1" x14ac:dyDescent="0.25">
      <c r="A181" s="46"/>
      <c r="B181" s="52" t="s">
        <v>9</v>
      </c>
      <c r="C181" s="48"/>
      <c r="D181" s="48"/>
      <c r="E181" s="49"/>
      <c r="F181" s="49"/>
      <c r="G181" s="49"/>
      <c r="H181" s="58"/>
      <c r="I181" s="58"/>
      <c r="J181" s="58"/>
      <c r="K181" s="58"/>
      <c r="L181" s="58"/>
      <c r="M181" s="58"/>
    </row>
    <row r="182" spans="1:13" hidden="1" x14ac:dyDescent="0.25">
      <c r="A182" s="46"/>
      <c r="B182" s="52" t="s">
        <v>10</v>
      </c>
      <c r="C182" s="48"/>
      <c r="D182" s="48"/>
      <c r="E182" s="49"/>
      <c r="F182" s="49"/>
      <c r="G182" s="49"/>
      <c r="H182" s="58"/>
      <c r="I182" s="58"/>
      <c r="J182" s="58"/>
      <c r="K182" s="58"/>
      <c r="L182" s="58"/>
      <c r="M182" s="58"/>
    </row>
    <row r="183" spans="1:13" hidden="1" x14ac:dyDescent="0.25">
      <c r="A183" s="46"/>
      <c r="B183" s="52" t="s">
        <v>11</v>
      </c>
      <c r="C183" s="48"/>
      <c r="D183" s="48"/>
      <c r="E183" s="49"/>
      <c r="F183" s="49"/>
      <c r="G183" s="49"/>
      <c r="H183" s="58"/>
      <c r="I183" s="58"/>
      <c r="J183" s="58"/>
      <c r="K183" s="58"/>
      <c r="L183" s="58"/>
      <c r="M183" s="58"/>
    </row>
    <row r="184" spans="1:13" hidden="1" x14ac:dyDescent="0.25">
      <c r="A184" s="46"/>
      <c r="B184" s="52" t="s">
        <v>12</v>
      </c>
      <c r="C184" s="48"/>
      <c r="D184" s="48"/>
      <c r="E184" s="49"/>
      <c r="F184" s="49"/>
      <c r="G184" s="49"/>
      <c r="H184" s="58"/>
      <c r="I184" s="58"/>
      <c r="J184" s="58"/>
      <c r="K184" s="58"/>
      <c r="L184" s="58"/>
      <c r="M184" s="58"/>
    </row>
    <row r="185" spans="1:13" hidden="1" x14ac:dyDescent="0.25">
      <c r="A185" s="46"/>
      <c r="B185" s="52" t="s">
        <v>13</v>
      </c>
      <c r="C185" s="48"/>
      <c r="D185" s="48"/>
      <c r="E185" s="49"/>
      <c r="F185" s="49"/>
      <c r="G185" s="49"/>
      <c r="H185" s="58"/>
      <c r="I185" s="58"/>
      <c r="J185" s="58"/>
      <c r="K185" s="58"/>
      <c r="L185" s="58"/>
      <c r="M185" s="58"/>
    </row>
    <row r="186" spans="1:13" hidden="1" x14ac:dyDescent="0.25">
      <c r="A186" s="46"/>
      <c r="B186" s="52" t="s">
        <v>14</v>
      </c>
      <c r="C186" s="48"/>
      <c r="D186" s="48"/>
      <c r="E186" s="49"/>
      <c r="F186" s="49"/>
      <c r="G186" s="49"/>
      <c r="H186" s="58"/>
      <c r="I186" s="58"/>
      <c r="J186" s="58"/>
      <c r="K186" s="58"/>
      <c r="L186" s="58"/>
      <c r="M186" s="58"/>
    </row>
    <row r="187" spans="1:13" x14ac:dyDescent="0.25">
      <c r="A187" s="46" t="s">
        <v>261</v>
      </c>
      <c r="B187" s="50" t="s">
        <v>213</v>
      </c>
      <c r="C187" s="48"/>
      <c r="D187" s="48"/>
      <c r="E187" s="49"/>
      <c r="F187" s="49"/>
      <c r="G187" s="49"/>
      <c r="H187" s="58"/>
      <c r="I187" s="58"/>
      <c r="J187" s="58"/>
      <c r="K187" s="58"/>
      <c r="L187" s="58"/>
      <c r="M187" s="58"/>
    </row>
    <row r="188" spans="1:13" hidden="1" x14ac:dyDescent="0.25">
      <c r="A188" s="46" t="s">
        <v>262</v>
      </c>
      <c r="B188" s="51" t="s">
        <v>205</v>
      </c>
      <c r="C188" s="48"/>
      <c r="D188" s="48"/>
      <c r="E188" s="49"/>
      <c r="F188" s="49"/>
      <c r="G188" s="49"/>
      <c r="H188" s="58"/>
      <c r="I188" s="58"/>
      <c r="J188" s="58"/>
      <c r="K188" s="58"/>
      <c r="L188" s="58"/>
      <c r="M188" s="58"/>
    </row>
    <row r="189" spans="1:13" hidden="1" x14ac:dyDescent="0.25">
      <c r="A189" s="46" t="s">
        <v>263</v>
      </c>
      <c r="B189" s="55" t="s">
        <v>9</v>
      </c>
      <c r="C189" s="48"/>
      <c r="D189" s="48"/>
      <c r="E189" s="49"/>
      <c r="F189" s="49"/>
      <c r="G189" s="49"/>
      <c r="H189" s="58"/>
      <c r="I189" s="58"/>
      <c r="J189" s="58"/>
      <c r="K189" s="58"/>
      <c r="L189" s="58"/>
      <c r="M189" s="58"/>
    </row>
    <row r="190" spans="1:13" hidden="1" x14ac:dyDescent="0.25">
      <c r="A190" s="46" t="s">
        <v>241</v>
      </c>
      <c r="B190" s="55" t="s">
        <v>10</v>
      </c>
      <c r="C190" s="48"/>
      <c r="D190" s="48"/>
      <c r="E190" s="49"/>
      <c r="F190" s="49"/>
      <c r="G190" s="49"/>
      <c r="H190" s="58"/>
      <c r="I190" s="58"/>
      <c r="J190" s="58"/>
      <c r="K190" s="58"/>
      <c r="L190" s="58"/>
      <c r="M190" s="58"/>
    </row>
    <row r="191" spans="1:13" hidden="1" x14ac:dyDescent="0.25">
      <c r="A191" s="46" t="s">
        <v>242</v>
      </c>
      <c r="B191" s="55" t="s">
        <v>11</v>
      </c>
      <c r="C191" s="48"/>
      <c r="D191" s="48"/>
      <c r="E191" s="49"/>
      <c r="F191" s="49"/>
      <c r="G191" s="49"/>
      <c r="H191" s="58"/>
      <c r="I191" s="58"/>
      <c r="J191" s="58"/>
      <c r="K191" s="58"/>
      <c r="L191" s="58"/>
      <c r="M191" s="58"/>
    </row>
    <row r="192" spans="1:13" hidden="1" x14ac:dyDescent="0.25">
      <c r="A192" s="46" t="s">
        <v>243</v>
      </c>
      <c r="B192" s="55" t="s">
        <v>12</v>
      </c>
      <c r="C192" s="48"/>
      <c r="D192" s="48"/>
      <c r="E192" s="49"/>
      <c r="F192" s="49"/>
      <c r="G192" s="49"/>
      <c r="H192" s="58"/>
      <c r="I192" s="58"/>
      <c r="J192" s="58"/>
      <c r="K192" s="58"/>
      <c r="L192" s="58"/>
      <c r="M192" s="58"/>
    </row>
    <row r="193" spans="1:13" hidden="1" x14ac:dyDescent="0.25">
      <c r="A193" s="46" t="s">
        <v>244</v>
      </c>
      <c r="B193" s="55" t="s">
        <v>13</v>
      </c>
      <c r="C193" s="48"/>
      <c r="D193" s="48"/>
      <c r="E193" s="49"/>
      <c r="F193" s="49"/>
      <c r="G193" s="49"/>
      <c r="H193" s="58"/>
      <c r="I193" s="58"/>
      <c r="J193" s="58"/>
      <c r="K193" s="58"/>
      <c r="L193" s="58"/>
      <c r="M193" s="58"/>
    </row>
    <row r="194" spans="1:13" hidden="1" x14ac:dyDescent="0.25">
      <c r="A194" s="46" t="s">
        <v>245</v>
      </c>
      <c r="B194" s="55" t="s">
        <v>14</v>
      </c>
      <c r="C194" s="48"/>
      <c r="D194" s="48"/>
      <c r="E194" s="49"/>
      <c r="F194" s="49"/>
      <c r="G194" s="49"/>
      <c r="H194" s="58"/>
      <c r="I194" s="58"/>
      <c r="J194" s="58"/>
      <c r="K194" s="58"/>
      <c r="L194" s="58"/>
      <c r="M194" s="58"/>
    </row>
    <row r="195" spans="1:13" hidden="1" x14ac:dyDescent="0.25">
      <c r="A195" s="46" t="s">
        <v>246</v>
      </c>
      <c r="B195" s="51" t="s">
        <v>207</v>
      </c>
      <c r="C195" s="48"/>
      <c r="D195" s="48"/>
      <c r="E195" s="49"/>
      <c r="F195" s="49"/>
      <c r="G195" s="49"/>
      <c r="H195" s="58"/>
      <c r="I195" s="58"/>
      <c r="J195" s="58"/>
      <c r="K195" s="58"/>
      <c r="L195" s="58"/>
      <c r="M195" s="58"/>
    </row>
    <row r="196" spans="1:13" hidden="1" x14ac:dyDescent="0.25">
      <c r="A196" s="46" t="s">
        <v>247</v>
      </c>
      <c r="B196" s="55" t="s">
        <v>9</v>
      </c>
      <c r="C196" s="48"/>
      <c r="D196" s="48"/>
      <c r="E196" s="49"/>
      <c r="F196" s="49"/>
      <c r="G196" s="49"/>
      <c r="H196" s="58"/>
      <c r="I196" s="58"/>
      <c r="J196" s="58"/>
      <c r="K196" s="58"/>
      <c r="L196" s="58"/>
      <c r="M196" s="58"/>
    </row>
    <row r="197" spans="1:13" hidden="1" x14ac:dyDescent="0.25">
      <c r="A197" s="46" t="s">
        <v>248</v>
      </c>
      <c r="B197" s="55" t="s">
        <v>10</v>
      </c>
      <c r="C197" s="48"/>
      <c r="D197" s="48"/>
      <c r="E197" s="49"/>
      <c r="F197" s="49"/>
      <c r="G197" s="49"/>
      <c r="H197" s="58"/>
      <c r="I197" s="58"/>
      <c r="J197" s="58"/>
      <c r="K197" s="58"/>
      <c r="L197" s="58"/>
      <c r="M197" s="58"/>
    </row>
    <row r="198" spans="1:13" hidden="1" x14ac:dyDescent="0.25">
      <c r="A198" s="46" t="s">
        <v>249</v>
      </c>
      <c r="B198" s="55" t="s">
        <v>11</v>
      </c>
      <c r="C198" s="48"/>
      <c r="D198" s="48"/>
      <c r="E198" s="49"/>
      <c r="F198" s="49"/>
      <c r="G198" s="49"/>
      <c r="H198" s="58"/>
      <c r="I198" s="58"/>
      <c r="J198" s="58"/>
      <c r="K198" s="58"/>
      <c r="L198" s="58"/>
      <c r="M198" s="58"/>
    </row>
    <row r="199" spans="1:13" hidden="1" x14ac:dyDescent="0.25">
      <c r="A199" s="46" t="s">
        <v>250</v>
      </c>
      <c r="B199" s="55" t="s">
        <v>12</v>
      </c>
      <c r="C199" s="48"/>
      <c r="D199" s="48"/>
      <c r="E199" s="49"/>
      <c r="F199" s="49"/>
      <c r="G199" s="49"/>
      <c r="H199" s="58"/>
      <c r="I199" s="58"/>
      <c r="J199" s="58"/>
      <c r="K199" s="58"/>
      <c r="L199" s="58"/>
      <c r="M199" s="58"/>
    </row>
    <row r="200" spans="1:13" hidden="1" x14ac:dyDescent="0.25">
      <c r="A200" s="46" t="s">
        <v>251</v>
      </c>
      <c r="B200" s="55" t="s">
        <v>13</v>
      </c>
      <c r="C200" s="48"/>
      <c r="D200" s="48"/>
      <c r="E200" s="49"/>
      <c r="F200" s="49"/>
      <c r="G200" s="49"/>
      <c r="H200" s="58"/>
      <c r="I200" s="58"/>
      <c r="J200" s="58"/>
      <c r="K200" s="58"/>
      <c r="L200" s="58"/>
      <c r="M200" s="58"/>
    </row>
    <row r="201" spans="1:13" hidden="1" x14ac:dyDescent="0.25">
      <c r="A201" s="46" t="s">
        <v>252</v>
      </c>
      <c r="B201" s="55" t="s">
        <v>14</v>
      </c>
      <c r="C201" s="48"/>
      <c r="D201" s="48"/>
      <c r="E201" s="49"/>
      <c r="F201" s="49"/>
      <c r="G201" s="49"/>
      <c r="H201" s="58"/>
      <c r="I201" s="58"/>
      <c r="J201" s="58"/>
      <c r="K201" s="58"/>
      <c r="L201" s="58"/>
      <c r="M201" s="58"/>
    </row>
    <row r="202" spans="1:13" hidden="1" x14ac:dyDescent="0.25">
      <c r="A202" s="46" t="s">
        <v>253</v>
      </c>
      <c r="B202" s="51" t="s">
        <v>209</v>
      </c>
      <c r="C202" s="48"/>
      <c r="D202" s="48"/>
      <c r="E202" s="49"/>
      <c r="F202" s="49"/>
      <c r="G202" s="49"/>
      <c r="H202" s="58"/>
      <c r="I202" s="58"/>
      <c r="J202" s="58"/>
      <c r="K202" s="58"/>
      <c r="L202" s="58"/>
      <c r="M202" s="58"/>
    </row>
    <row r="203" spans="1:13" hidden="1" x14ac:dyDescent="0.25">
      <c r="A203" s="46" t="s">
        <v>254</v>
      </c>
      <c r="B203" s="55" t="s">
        <v>9</v>
      </c>
      <c r="C203" s="48"/>
      <c r="D203" s="48"/>
      <c r="E203" s="49"/>
      <c r="F203" s="49"/>
      <c r="G203" s="49"/>
      <c r="H203" s="58"/>
      <c r="I203" s="58"/>
      <c r="J203" s="58"/>
      <c r="K203" s="58"/>
      <c r="L203" s="58"/>
      <c r="M203" s="58"/>
    </row>
    <row r="204" spans="1:13" hidden="1" x14ac:dyDescent="0.25">
      <c r="A204" s="46" t="s">
        <v>255</v>
      </c>
      <c r="B204" s="55" t="s">
        <v>10</v>
      </c>
      <c r="C204" s="48"/>
      <c r="D204" s="48"/>
      <c r="E204" s="49"/>
      <c r="F204" s="49"/>
      <c r="G204" s="49"/>
      <c r="H204" s="58"/>
      <c r="I204" s="58"/>
      <c r="J204" s="58"/>
      <c r="K204" s="58"/>
      <c r="L204" s="58"/>
      <c r="M204" s="58"/>
    </row>
    <row r="205" spans="1:13" hidden="1" x14ac:dyDescent="0.25">
      <c r="A205" s="46" t="s">
        <v>256</v>
      </c>
      <c r="B205" s="55" t="s">
        <v>11</v>
      </c>
      <c r="C205" s="48"/>
      <c r="D205" s="48"/>
      <c r="E205" s="49"/>
      <c r="F205" s="49"/>
      <c r="G205" s="49"/>
      <c r="H205" s="58"/>
      <c r="I205" s="58"/>
      <c r="J205" s="58"/>
      <c r="K205" s="58"/>
      <c r="L205" s="58"/>
      <c r="M205" s="58"/>
    </row>
    <row r="206" spans="1:13" hidden="1" x14ac:dyDescent="0.25">
      <c r="A206" s="46" t="s">
        <v>257</v>
      </c>
      <c r="B206" s="55" t="s">
        <v>12</v>
      </c>
      <c r="C206" s="48"/>
      <c r="D206" s="48"/>
      <c r="E206" s="49"/>
      <c r="F206" s="49"/>
      <c r="G206" s="49"/>
      <c r="H206" s="58"/>
      <c r="I206" s="58"/>
      <c r="J206" s="58"/>
      <c r="K206" s="58"/>
      <c r="L206" s="58"/>
      <c r="M206" s="58"/>
    </row>
    <row r="207" spans="1:13" hidden="1" x14ac:dyDescent="0.25">
      <c r="A207" s="46" t="s">
        <v>258</v>
      </c>
      <c r="B207" s="55" t="s">
        <v>13</v>
      </c>
      <c r="C207" s="48"/>
      <c r="D207" s="48"/>
      <c r="E207" s="49"/>
      <c r="F207" s="49"/>
      <c r="G207" s="49"/>
      <c r="H207" s="58"/>
      <c r="I207" s="58"/>
      <c r="J207" s="58"/>
      <c r="K207" s="58"/>
      <c r="L207" s="58"/>
      <c r="M207" s="58"/>
    </row>
    <row r="208" spans="1:13" hidden="1" x14ac:dyDescent="0.25">
      <c r="A208" s="46" t="s">
        <v>259</v>
      </c>
      <c r="B208" s="55" t="s">
        <v>14</v>
      </c>
      <c r="C208" s="48"/>
      <c r="D208" s="48"/>
      <c r="E208" s="49"/>
      <c r="F208" s="49"/>
      <c r="G208" s="49"/>
      <c r="H208" s="58"/>
      <c r="I208" s="58"/>
      <c r="J208" s="58"/>
      <c r="K208" s="58"/>
      <c r="L208" s="58"/>
      <c r="M208" s="58"/>
    </row>
    <row r="209" spans="1:13" x14ac:dyDescent="0.25">
      <c r="A209" s="46" t="s">
        <v>264</v>
      </c>
      <c r="B209" s="51" t="s">
        <v>211</v>
      </c>
      <c r="C209" s="48"/>
      <c r="D209" s="48"/>
      <c r="E209" s="49"/>
      <c r="F209" s="49"/>
      <c r="G209" s="49"/>
      <c r="H209" s="58"/>
      <c r="I209" s="58"/>
      <c r="K209" s="58"/>
      <c r="L209" s="58"/>
      <c r="M209" s="58"/>
    </row>
    <row r="210" spans="1:13" x14ac:dyDescent="0.25">
      <c r="A210" s="46"/>
      <c r="B210" s="52" t="s">
        <v>239</v>
      </c>
      <c r="C210" s="48">
        <v>2020</v>
      </c>
      <c r="D210" s="48">
        <v>10</v>
      </c>
      <c r="E210" s="49">
        <v>1</v>
      </c>
      <c r="F210" s="49">
        <v>4760</v>
      </c>
      <c r="G210" s="49">
        <f>1512.43270835148/1.2</f>
        <v>1260.3605902929</v>
      </c>
      <c r="H210" s="58"/>
      <c r="I210" s="58"/>
      <c r="J210" s="58"/>
      <c r="K210" s="58"/>
      <c r="L210" s="58"/>
      <c r="M210" s="58"/>
    </row>
    <row r="211" spans="1:13" x14ac:dyDescent="0.25">
      <c r="A211" s="46"/>
      <c r="B211" s="52" t="s">
        <v>265</v>
      </c>
      <c r="C211" s="48">
        <v>2020</v>
      </c>
      <c r="D211" s="48">
        <v>10</v>
      </c>
      <c r="E211" s="49">
        <v>1</v>
      </c>
      <c r="F211" s="49">
        <v>7300</v>
      </c>
      <c r="G211" s="49">
        <f>1705.10059676423/1.2</f>
        <v>1420.9171639701917</v>
      </c>
      <c r="H211" s="58"/>
      <c r="I211" s="58"/>
      <c r="J211" s="58"/>
      <c r="K211" s="58"/>
      <c r="L211" s="58"/>
      <c r="M211" s="58"/>
    </row>
    <row r="212" spans="1:13" x14ac:dyDescent="0.25">
      <c r="A212" s="46"/>
      <c r="B212" s="52" t="s">
        <v>240</v>
      </c>
      <c r="C212" s="48">
        <v>2020</v>
      </c>
      <c r="D212" s="48">
        <v>35</v>
      </c>
      <c r="E212" s="49">
        <v>1</v>
      </c>
      <c r="F212" s="49">
        <v>35385</v>
      </c>
      <c r="G212" s="49">
        <f>4605.2634506544/1.2</f>
        <v>3837.7195422120003</v>
      </c>
      <c r="H212" s="58"/>
      <c r="I212" s="58"/>
      <c r="J212" s="58"/>
      <c r="K212" s="58"/>
      <c r="L212" s="58"/>
      <c r="M212" s="58"/>
    </row>
    <row r="213" spans="1:13" hidden="1" x14ac:dyDescent="0.25">
      <c r="A213" s="59"/>
      <c r="B213" s="52" t="s">
        <v>12</v>
      </c>
      <c r="C213" s="60"/>
      <c r="D213" s="60"/>
      <c r="E213" s="60"/>
      <c r="F213" s="60"/>
      <c r="G213" s="60"/>
      <c r="H213" s="58"/>
      <c r="I213" s="58"/>
      <c r="J213" s="58"/>
      <c r="K213" s="58"/>
      <c r="L213" s="58"/>
      <c r="M213" s="58"/>
    </row>
    <row r="214" spans="1:13" hidden="1" x14ac:dyDescent="0.25">
      <c r="A214" s="59"/>
      <c r="B214" s="52" t="s">
        <v>13</v>
      </c>
      <c r="C214" s="60"/>
      <c r="D214" s="60"/>
      <c r="E214" s="60"/>
      <c r="F214" s="60"/>
      <c r="G214" s="60"/>
      <c r="H214" s="58"/>
      <c r="I214" s="58"/>
      <c r="J214" s="58"/>
      <c r="K214" s="58"/>
      <c r="L214" s="58"/>
      <c r="M214" s="58"/>
    </row>
    <row r="215" spans="1:13" hidden="1" x14ac:dyDescent="0.25">
      <c r="A215" s="59"/>
      <c r="B215" s="52" t="s">
        <v>14</v>
      </c>
      <c r="C215" s="60"/>
      <c r="D215" s="60"/>
      <c r="E215" s="60"/>
      <c r="F215" s="60"/>
      <c r="G215" s="60"/>
      <c r="H215" s="58"/>
      <c r="I215" s="58"/>
      <c r="J215" s="58"/>
      <c r="K215" s="58"/>
      <c r="L215" s="58"/>
      <c r="M215" s="58"/>
    </row>
    <row r="216" spans="1:13" x14ac:dyDescent="0.25">
      <c r="A216" s="61"/>
      <c r="E216" s="62"/>
      <c r="F216" s="62"/>
      <c r="G216" s="62"/>
      <c r="H216" s="58"/>
      <c r="I216" s="58"/>
      <c r="J216" s="58"/>
      <c r="K216" s="58"/>
      <c r="L216" s="58"/>
      <c r="M216" s="58"/>
    </row>
    <row r="217" spans="1:13" x14ac:dyDescent="0.25">
      <c r="A217" s="61"/>
      <c r="H217" s="58"/>
      <c r="I217" s="58"/>
      <c r="J217" s="58"/>
      <c r="K217" s="58"/>
      <c r="L217" s="58"/>
      <c r="M217" s="58"/>
    </row>
    <row r="218" spans="1:13" x14ac:dyDescent="0.25">
      <c r="A218" s="63"/>
    </row>
    <row r="221" spans="1:13" x14ac:dyDescent="0.25">
      <c r="B221" s="64"/>
    </row>
  </sheetData>
  <mergeCells count="3">
    <mergeCell ref="F1:G1"/>
    <mergeCell ref="A2:G2"/>
    <mergeCell ref="A3:G3"/>
  </mergeCells>
  <pageMargins left="0.70866141732283472" right="0.70866141732283472" top="0.74803149606299213" bottom="0.74803149606299213" header="0.31496062992125984" footer="0.31496062992125984"/>
  <pageSetup paperSize="9" scale="78" fitToHeight="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1"/>
  <sheetViews>
    <sheetView view="pageBreakPreview" zoomScale="80" zoomScaleNormal="100" zoomScaleSheetLayoutView="80" workbookViewId="0">
      <selection activeCell="F1" sqref="F1:G1"/>
    </sheetView>
  </sheetViews>
  <sheetFormatPr defaultRowHeight="15.75" x14ac:dyDescent="0.25"/>
  <cols>
    <col min="1" max="1" width="10.7109375" style="1" customWidth="1"/>
    <col min="2" max="2" width="66.8554687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7" ht="74.25" customHeight="1" x14ac:dyDescent="0.25">
      <c r="F1" s="99" t="s">
        <v>161</v>
      </c>
      <c r="G1" s="99"/>
    </row>
    <row r="2" spans="1:7" ht="60" customHeight="1" x14ac:dyDescent="0.25">
      <c r="A2" s="100" t="s">
        <v>0</v>
      </c>
      <c r="B2" s="100"/>
      <c r="C2" s="100"/>
      <c r="D2" s="100"/>
      <c r="E2" s="100"/>
      <c r="F2" s="100"/>
      <c r="G2" s="100"/>
    </row>
    <row r="3" spans="1:7" ht="18" customHeight="1" x14ac:dyDescent="0.25">
      <c r="A3" s="101" t="s">
        <v>175</v>
      </c>
      <c r="B3" s="101"/>
      <c r="C3" s="101"/>
      <c r="D3" s="101"/>
      <c r="E3" s="101"/>
      <c r="F3" s="101"/>
      <c r="G3" s="101"/>
    </row>
    <row r="4" spans="1:7" s="56" customFormat="1" ht="63" x14ac:dyDescent="0.25">
      <c r="A4" s="3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</row>
    <row r="5" spans="1:7" s="57" customFormat="1" ht="12.75" x14ac:dyDescent="0.25">
      <c r="A5" s="40" t="s">
        <v>8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</row>
    <row r="6" spans="1:7" x14ac:dyDescent="0.25">
      <c r="A6" s="42">
        <v>1</v>
      </c>
      <c r="B6" s="43" t="s">
        <v>199</v>
      </c>
      <c r="C6" s="44"/>
      <c r="D6" s="44"/>
      <c r="E6" s="45"/>
      <c r="F6" s="45"/>
      <c r="G6" s="45"/>
    </row>
    <row r="7" spans="1:7" hidden="1" x14ac:dyDescent="0.25">
      <c r="A7" s="46" t="s">
        <v>200</v>
      </c>
      <c r="B7" s="47" t="s">
        <v>201</v>
      </c>
      <c r="C7" s="48"/>
      <c r="D7" s="48"/>
      <c r="E7" s="49"/>
      <c r="F7" s="49"/>
      <c r="G7" s="49"/>
    </row>
    <row r="8" spans="1:7" hidden="1" x14ac:dyDescent="0.25">
      <c r="A8" s="46" t="s">
        <v>202</v>
      </c>
      <c r="B8" s="50" t="s">
        <v>203</v>
      </c>
      <c r="C8" s="48"/>
      <c r="D8" s="48"/>
      <c r="E8" s="49"/>
      <c r="F8" s="49"/>
      <c r="G8" s="49"/>
    </row>
    <row r="9" spans="1:7" hidden="1" x14ac:dyDescent="0.25">
      <c r="A9" s="46" t="s">
        <v>204</v>
      </c>
      <c r="B9" s="51" t="s">
        <v>205</v>
      </c>
      <c r="C9" s="48"/>
      <c r="D9" s="48"/>
      <c r="E9" s="49"/>
      <c r="F9" s="49"/>
      <c r="G9" s="49"/>
    </row>
    <row r="10" spans="1:7" hidden="1" x14ac:dyDescent="0.25">
      <c r="A10" s="46"/>
      <c r="B10" s="52" t="s">
        <v>9</v>
      </c>
      <c r="C10" s="48"/>
      <c r="D10" s="48"/>
      <c r="E10" s="49"/>
      <c r="F10" s="49"/>
      <c r="G10" s="49"/>
    </row>
    <row r="11" spans="1:7" hidden="1" x14ac:dyDescent="0.25">
      <c r="A11" s="46"/>
      <c r="B11" s="52" t="s">
        <v>10</v>
      </c>
      <c r="C11" s="48"/>
      <c r="D11" s="48"/>
      <c r="E11" s="49"/>
      <c r="F11" s="49"/>
      <c r="G11" s="49"/>
    </row>
    <row r="12" spans="1:7" hidden="1" x14ac:dyDescent="0.25">
      <c r="A12" s="46"/>
      <c r="B12" s="52" t="s">
        <v>11</v>
      </c>
      <c r="C12" s="48"/>
      <c r="D12" s="48"/>
      <c r="E12" s="49"/>
      <c r="F12" s="49"/>
      <c r="G12" s="49"/>
    </row>
    <row r="13" spans="1:7" hidden="1" x14ac:dyDescent="0.25">
      <c r="A13" s="46"/>
      <c r="B13" s="52" t="s">
        <v>12</v>
      </c>
      <c r="C13" s="48"/>
      <c r="D13" s="48"/>
      <c r="E13" s="49"/>
      <c r="F13" s="49"/>
      <c r="G13" s="49"/>
    </row>
    <row r="14" spans="1:7" hidden="1" x14ac:dyDescent="0.25">
      <c r="A14" s="46"/>
      <c r="B14" s="52" t="s">
        <v>13</v>
      </c>
      <c r="C14" s="48"/>
      <c r="D14" s="48"/>
      <c r="E14" s="49"/>
      <c r="F14" s="49"/>
      <c r="G14" s="49"/>
    </row>
    <row r="15" spans="1:7" hidden="1" x14ac:dyDescent="0.25">
      <c r="A15" s="46"/>
      <c r="B15" s="52" t="s">
        <v>14</v>
      </c>
      <c r="C15" s="48"/>
      <c r="D15" s="48"/>
      <c r="E15" s="49"/>
      <c r="F15" s="49"/>
      <c r="G15" s="49"/>
    </row>
    <row r="16" spans="1:7" hidden="1" x14ac:dyDescent="0.25">
      <c r="A16" s="46" t="s">
        <v>206</v>
      </c>
      <c r="B16" s="51" t="s">
        <v>207</v>
      </c>
      <c r="C16" s="48"/>
      <c r="D16" s="48"/>
      <c r="E16" s="49"/>
      <c r="F16" s="49"/>
      <c r="G16" s="49"/>
    </row>
    <row r="17" spans="1:7" hidden="1" x14ac:dyDescent="0.25">
      <c r="A17" s="46"/>
      <c r="B17" s="52" t="s">
        <v>9</v>
      </c>
      <c r="C17" s="48"/>
      <c r="D17" s="48"/>
      <c r="E17" s="49"/>
      <c r="F17" s="49"/>
      <c r="G17" s="49"/>
    </row>
    <row r="18" spans="1:7" hidden="1" x14ac:dyDescent="0.25">
      <c r="A18" s="46"/>
      <c r="B18" s="52" t="s">
        <v>10</v>
      </c>
      <c r="C18" s="48"/>
      <c r="D18" s="48"/>
      <c r="E18" s="49"/>
      <c r="F18" s="49"/>
      <c r="G18" s="49"/>
    </row>
    <row r="19" spans="1:7" hidden="1" x14ac:dyDescent="0.25">
      <c r="A19" s="46"/>
      <c r="B19" s="52" t="s">
        <v>11</v>
      </c>
      <c r="C19" s="48"/>
      <c r="D19" s="48"/>
      <c r="E19" s="49"/>
      <c r="F19" s="49"/>
      <c r="G19" s="49"/>
    </row>
    <row r="20" spans="1:7" hidden="1" x14ac:dyDescent="0.25">
      <c r="A20" s="46"/>
      <c r="B20" s="52" t="s">
        <v>12</v>
      </c>
      <c r="C20" s="48"/>
      <c r="D20" s="48"/>
      <c r="E20" s="49"/>
      <c r="F20" s="49"/>
      <c r="G20" s="49"/>
    </row>
    <row r="21" spans="1:7" hidden="1" x14ac:dyDescent="0.25">
      <c r="A21" s="46"/>
      <c r="B21" s="52" t="s">
        <v>13</v>
      </c>
      <c r="C21" s="48"/>
      <c r="D21" s="48"/>
      <c r="E21" s="49"/>
      <c r="F21" s="49"/>
      <c r="G21" s="49"/>
    </row>
    <row r="22" spans="1:7" hidden="1" x14ac:dyDescent="0.25">
      <c r="A22" s="46"/>
      <c r="B22" s="52" t="s">
        <v>14</v>
      </c>
      <c r="C22" s="48"/>
      <c r="D22" s="48"/>
      <c r="E22" s="49"/>
      <c r="F22" s="49"/>
      <c r="G22" s="49"/>
    </row>
    <row r="23" spans="1:7" hidden="1" x14ac:dyDescent="0.25">
      <c r="A23" s="46" t="s">
        <v>208</v>
      </c>
      <c r="B23" s="51" t="s">
        <v>209</v>
      </c>
      <c r="C23" s="48"/>
      <c r="D23" s="48"/>
      <c r="E23" s="49"/>
      <c r="F23" s="49"/>
      <c r="G23" s="49"/>
    </row>
    <row r="24" spans="1:7" hidden="1" x14ac:dyDescent="0.25">
      <c r="A24" s="46"/>
      <c r="B24" s="52" t="s">
        <v>9</v>
      </c>
      <c r="C24" s="48"/>
      <c r="D24" s="48"/>
      <c r="E24" s="49"/>
      <c r="F24" s="49"/>
      <c r="G24" s="49"/>
    </row>
    <row r="25" spans="1:7" hidden="1" x14ac:dyDescent="0.25">
      <c r="A25" s="46"/>
      <c r="B25" s="52" t="s">
        <v>10</v>
      </c>
      <c r="C25" s="48"/>
      <c r="D25" s="48"/>
      <c r="E25" s="49"/>
      <c r="F25" s="49"/>
      <c r="G25" s="49"/>
    </row>
    <row r="26" spans="1:7" hidden="1" x14ac:dyDescent="0.25">
      <c r="A26" s="46"/>
      <c r="B26" s="52" t="s">
        <v>11</v>
      </c>
      <c r="C26" s="48"/>
      <c r="D26" s="48"/>
      <c r="E26" s="49"/>
      <c r="F26" s="49"/>
      <c r="G26" s="49"/>
    </row>
    <row r="27" spans="1:7" hidden="1" x14ac:dyDescent="0.25">
      <c r="A27" s="46"/>
      <c r="B27" s="52" t="s">
        <v>12</v>
      </c>
      <c r="C27" s="48"/>
      <c r="D27" s="48"/>
      <c r="E27" s="49"/>
      <c r="F27" s="49"/>
      <c r="G27" s="49"/>
    </row>
    <row r="28" spans="1:7" hidden="1" x14ac:dyDescent="0.25">
      <c r="A28" s="46"/>
      <c r="B28" s="52" t="s">
        <v>13</v>
      </c>
      <c r="C28" s="48"/>
      <c r="D28" s="48"/>
      <c r="E28" s="49"/>
      <c r="F28" s="49"/>
      <c r="G28" s="49"/>
    </row>
    <row r="29" spans="1:7" hidden="1" x14ac:dyDescent="0.25">
      <c r="A29" s="46"/>
      <c r="B29" s="52" t="s">
        <v>14</v>
      </c>
      <c r="C29" s="48"/>
      <c r="D29" s="48"/>
      <c r="E29" s="49"/>
      <c r="F29" s="49"/>
      <c r="G29" s="49"/>
    </row>
    <row r="30" spans="1:7" hidden="1" x14ac:dyDescent="0.25">
      <c r="A30" s="46" t="s">
        <v>210</v>
      </c>
      <c r="B30" s="51" t="s">
        <v>211</v>
      </c>
      <c r="C30" s="48"/>
      <c r="D30" s="48"/>
      <c r="E30" s="49"/>
      <c r="F30" s="49"/>
      <c r="G30" s="49"/>
    </row>
    <row r="31" spans="1:7" hidden="1" x14ac:dyDescent="0.25">
      <c r="A31" s="46"/>
      <c r="B31" s="52" t="s">
        <v>9</v>
      </c>
      <c r="C31" s="48"/>
      <c r="D31" s="48"/>
      <c r="E31" s="49"/>
      <c r="F31" s="49"/>
      <c r="G31" s="49"/>
    </row>
    <row r="32" spans="1:7" hidden="1" x14ac:dyDescent="0.25">
      <c r="A32" s="46"/>
      <c r="B32" s="52" t="s">
        <v>10</v>
      </c>
      <c r="C32" s="48"/>
      <c r="D32" s="48"/>
      <c r="E32" s="49"/>
      <c r="F32" s="49"/>
      <c r="G32" s="49"/>
    </row>
    <row r="33" spans="1:7" hidden="1" x14ac:dyDescent="0.25">
      <c r="A33" s="46"/>
      <c r="B33" s="52" t="s">
        <v>11</v>
      </c>
      <c r="C33" s="48"/>
      <c r="D33" s="48"/>
      <c r="E33" s="49"/>
      <c r="F33" s="49"/>
      <c r="G33" s="49"/>
    </row>
    <row r="34" spans="1:7" hidden="1" x14ac:dyDescent="0.25">
      <c r="A34" s="46"/>
      <c r="B34" s="52" t="s">
        <v>12</v>
      </c>
      <c r="C34" s="48"/>
      <c r="D34" s="48"/>
      <c r="E34" s="49"/>
      <c r="F34" s="49"/>
      <c r="G34" s="49"/>
    </row>
    <row r="35" spans="1:7" hidden="1" x14ac:dyDescent="0.25">
      <c r="A35" s="46"/>
      <c r="B35" s="52" t="s">
        <v>13</v>
      </c>
      <c r="C35" s="48"/>
      <c r="D35" s="48"/>
      <c r="E35" s="49"/>
      <c r="F35" s="49"/>
      <c r="G35" s="49"/>
    </row>
    <row r="36" spans="1:7" hidden="1" x14ac:dyDescent="0.25">
      <c r="A36" s="46"/>
      <c r="B36" s="52" t="s">
        <v>14</v>
      </c>
      <c r="C36" s="48"/>
      <c r="D36" s="48"/>
      <c r="E36" s="49"/>
      <c r="F36" s="49"/>
      <c r="G36" s="49"/>
    </row>
    <row r="37" spans="1:7" hidden="1" x14ac:dyDescent="0.25">
      <c r="A37" s="46" t="s">
        <v>212</v>
      </c>
      <c r="B37" s="50" t="s">
        <v>213</v>
      </c>
      <c r="C37" s="48"/>
      <c r="D37" s="48"/>
      <c r="E37" s="49"/>
      <c r="F37" s="49"/>
      <c r="G37" s="49"/>
    </row>
    <row r="38" spans="1:7" hidden="1" x14ac:dyDescent="0.25">
      <c r="A38" s="46" t="s">
        <v>214</v>
      </c>
      <c r="B38" s="51" t="s">
        <v>205</v>
      </c>
      <c r="C38" s="48"/>
      <c r="D38" s="48"/>
      <c r="E38" s="49"/>
      <c r="F38" s="49"/>
      <c r="G38" s="49"/>
    </row>
    <row r="39" spans="1:7" hidden="1" x14ac:dyDescent="0.25">
      <c r="A39" s="46"/>
      <c r="B39" s="52" t="s">
        <v>9</v>
      </c>
      <c r="C39" s="48"/>
      <c r="D39" s="48"/>
      <c r="E39" s="49"/>
      <c r="F39" s="49"/>
      <c r="G39" s="49"/>
    </row>
    <row r="40" spans="1:7" hidden="1" x14ac:dyDescent="0.25">
      <c r="A40" s="46"/>
      <c r="B40" s="52" t="s">
        <v>10</v>
      </c>
      <c r="C40" s="48"/>
      <c r="D40" s="48"/>
      <c r="E40" s="49"/>
      <c r="F40" s="49"/>
      <c r="G40" s="49"/>
    </row>
    <row r="41" spans="1:7" hidden="1" x14ac:dyDescent="0.25">
      <c r="A41" s="46"/>
      <c r="B41" s="52" t="s">
        <v>11</v>
      </c>
      <c r="C41" s="48"/>
      <c r="D41" s="48"/>
      <c r="E41" s="49"/>
      <c r="F41" s="49"/>
      <c r="G41" s="49"/>
    </row>
    <row r="42" spans="1:7" hidden="1" x14ac:dyDescent="0.25">
      <c r="A42" s="46"/>
      <c r="B42" s="52" t="s">
        <v>12</v>
      </c>
      <c r="C42" s="48"/>
      <c r="D42" s="48"/>
      <c r="E42" s="49"/>
      <c r="F42" s="49"/>
      <c r="G42" s="49"/>
    </row>
    <row r="43" spans="1:7" hidden="1" x14ac:dyDescent="0.25">
      <c r="A43" s="46"/>
      <c r="B43" s="52" t="s">
        <v>13</v>
      </c>
      <c r="C43" s="48"/>
      <c r="D43" s="48"/>
      <c r="E43" s="49"/>
      <c r="F43" s="49"/>
      <c r="G43" s="49"/>
    </row>
    <row r="44" spans="1:7" hidden="1" x14ac:dyDescent="0.25">
      <c r="A44" s="46"/>
      <c r="B44" s="52" t="s">
        <v>14</v>
      </c>
      <c r="C44" s="48"/>
      <c r="D44" s="48"/>
      <c r="E44" s="49"/>
      <c r="F44" s="49"/>
      <c r="G44" s="49"/>
    </row>
    <row r="45" spans="1:7" hidden="1" x14ac:dyDescent="0.25">
      <c r="A45" s="46" t="s">
        <v>215</v>
      </c>
      <c r="B45" s="51" t="s">
        <v>207</v>
      </c>
      <c r="C45" s="48"/>
      <c r="D45" s="48"/>
      <c r="E45" s="49"/>
      <c r="F45" s="49"/>
      <c r="G45" s="49"/>
    </row>
    <row r="46" spans="1:7" hidden="1" x14ac:dyDescent="0.25">
      <c r="A46" s="46"/>
      <c r="B46" s="52" t="s">
        <v>9</v>
      </c>
      <c r="C46" s="48"/>
      <c r="D46" s="48"/>
      <c r="E46" s="49"/>
      <c r="F46" s="49"/>
      <c r="G46" s="49"/>
    </row>
    <row r="47" spans="1:7" hidden="1" x14ac:dyDescent="0.25">
      <c r="A47" s="46"/>
      <c r="B47" s="52" t="s">
        <v>10</v>
      </c>
      <c r="C47" s="48"/>
      <c r="D47" s="48"/>
      <c r="E47" s="49"/>
      <c r="F47" s="49"/>
      <c r="G47" s="49"/>
    </row>
    <row r="48" spans="1:7" hidden="1" x14ac:dyDescent="0.25">
      <c r="A48" s="46"/>
      <c r="B48" s="52" t="s">
        <v>11</v>
      </c>
      <c r="C48" s="48"/>
      <c r="D48" s="48"/>
      <c r="E48" s="49"/>
      <c r="F48" s="49"/>
      <c r="G48" s="49"/>
    </row>
    <row r="49" spans="1:7" hidden="1" x14ac:dyDescent="0.25">
      <c r="A49" s="46"/>
      <c r="B49" s="52" t="s">
        <v>12</v>
      </c>
      <c r="C49" s="48"/>
      <c r="D49" s="48"/>
      <c r="E49" s="49"/>
      <c r="F49" s="49"/>
      <c r="G49" s="49"/>
    </row>
    <row r="50" spans="1:7" hidden="1" x14ac:dyDescent="0.25">
      <c r="A50" s="46"/>
      <c r="B50" s="52" t="s">
        <v>13</v>
      </c>
      <c r="C50" s="48"/>
      <c r="D50" s="48"/>
      <c r="E50" s="49"/>
      <c r="F50" s="49"/>
      <c r="G50" s="49"/>
    </row>
    <row r="51" spans="1:7" hidden="1" x14ac:dyDescent="0.25">
      <c r="A51" s="46"/>
      <c r="B51" s="52" t="s">
        <v>14</v>
      </c>
      <c r="C51" s="48"/>
      <c r="D51" s="48"/>
      <c r="E51" s="49"/>
      <c r="F51" s="49"/>
      <c r="G51" s="49"/>
    </row>
    <row r="52" spans="1:7" hidden="1" x14ac:dyDescent="0.25">
      <c r="A52" s="46" t="s">
        <v>216</v>
      </c>
      <c r="B52" s="51" t="s">
        <v>209</v>
      </c>
      <c r="C52" s="48"/>
      <c r="D52" s="48"/>
      <c r="E52" s="49"/>
      <c r="F52" s="49"/>
      <c r="G52" s="49"/>
    </row>
    <row r="53" spans="1:7" hidden="1" x14ac:dyDescent="0.25">
      <c r="A53" s="46"/>
      <c r="B53" s="52" t="s">
        <v>9</v>
      </c>
      <c r="C53" s="48"/>
      <c r="D53" s="48"/>
      <c r="E53" s="49"/>
      <c r="F53" s="49"/>
      <c r="G53" s="49"/>
    </row>
    <row r="54" spans="1:7" hidden="1" x14ac:dyDescent="0.25">
      <c r="A54" s="46"/>
      <c r="B54" s="52" t="s">
        <v>10</v>
      </c>
      <c r="C54" s="48"/>
      <c r="D54" s="48"/>
      <c r="E54" s="49"/>
      <c r="F54" s="49"/>
      <c r="G54" s="49"/>
    </row>
    <row r="55" spans="1:7" hidden="1" x14ac:dyDescent="0.25">
      <c r="A55" s="46"/>
      <c r="B55" s="52" t="s">
        <v>11</v>
      </c>
      <c r="C55" s="48"/>
      <c r="D55" s="48"/>
      <c r="E55" s="49"/>
      <c r="F55" s="49"/>
      <c r="G55" s="49"/>
    </row>
    <row r="56" spans="1:7" hidden="1" x14ac:dyDescent="0.25">
      <c r="A56" s="46"/>
      <c r="B56" s="52" t="s">
        <v>12</v>
      </c>
      <c r="C56" s="48"/>
      <c r="D56" s="48"/>
      <c r="E56" s="49"/>
      <c r="F56" s="49"/>
      <c r="G56" s="49"/>
    </row>
    <row r="57" spans="1:7" hidden="1" x14ac:dyDescent="0.25">
      <c r="A57" s="46"/>
      <c r="B57" s="52" t="s">
        <v>13</v>
      </c>
      <c r="C57" s="48"/>
      <c r="D57" s="48"/>
      <c r="E57" s="49"/>
      <c r="F57" s="49"/>
      <c r="G57" s="49"/>
    </row>
    <row r="58" spans="1:7" hidden="1" x14ac:dyDescent="0.25">
      <c r="A58" s="46"/>
      <c r="B58" s="52" t="s">
        <v>14</v>
      </c>
      <c r="C58" s="48"/>
      <c r="D58" s="48"/>
      <c r="E58" s="49"/>
      <c r="F58" s="49"/>
      <c r="G58" s="49"/>
    </row>
    <row r="59" spans="1:7" hidden="1" x14ac:dyDescent="0.25">
      <c r="A59" s="46" t="s">
        <v>217</v>
      </c>
      <c r="B59" s="51" t="s">
        <v>211</v>
      </c>
      <c r="C59" s="48"/>
      <c r="D59" s="48"/>
      <c r="E59" s="49"/>
      <c r="F59" s="49"/>
      <c r="G59" s="49"/>
    </row>
    <row r="60" spans="1:7" hidden="1" x14ac:dyDescent="0.25">
      <c r="A60" s="46"/>
      <c r="B60" s="52" t="s">
        <v>9</v>
      </c>
      <c r="C60" s="48"/>
      <c r="D60" s="48"/>
      <c r="E60" s="49"/>
      <c r="F60" s="49"/>
      <c r="G60" s="49"/>
    </row>
    <row r="61" spans="1:7" hidden="1" x14ac:dyDescent="0.25">
      <c r="A61" s="46"/>
      <c r="B61" s="52" t="s">
        <v>10</v>
      </c>
      <c r="C61" s="48"/>
      <c r="D61" s="48"/>
      <c r="E61" s="49"/>
      <c r="F61" s="49"/>
      <c r="G61" s="49"/>
    </row>
    <row r="62" spans="1:7" hidden="1" x14ac:dyDescent="0.25">
      <c r="A62" s="46"/>
      <c r="B62" s="52" t="s">
        <v>11</v>
      </c>
      <c r="C62" s="48"/>
      <c r="D62" s="48"/>
      <c r="E62" s="49"/>
      <c r="F62" s="49"/>
      <c r="G62" s="49"/>
    </row>
    <row r="63" spans="1:7" hidden="1" x14ac:dyDescent="0.25">
      <c r="A63" s="46"/>
      <c r="B63" s="52" t="s">
        <v>12</v>
      </c>
      <c r="C63" s="48"/>
      <c r="D63" s="48"/>
      <c r="E63" s="49"/>
      <c r="F63" s="49"/>
      <c r="G63" s="49"/>
    </row>
    <row r="64" spans="1:7" hidden="1" x14ac:dyDescent="0.25">
      <c r="A64" s="46"/>
      <c r="B64" s="52" t="s">
        <v>13</v>
      </c>
      <c r="C64" s="48"/>
      <c r="D64" s="48"/>
      <c r="E64" s="49"/>
      <c r="F64" s="49"/>
      <c r="G64" s="49"/>
    </row>
    <row r="65" spans="1:7" hidden="1" x14ac:dyDescent="0.25">
      <c r="A65" s="46"/>
      <c r="B65" s="52" t="s">
        <v>14</v>
      </c>
      <c r="C65" s="48"/>
      <c r="D65" s="48"/>
      <c r="E65" s="49"/>
      <c r="F65" s="49"/>
      <c r="G65" s="49"/>
    </row>
    <row r="66" spans="1:7" hidden="1" x14ac:dyDescent="0.25">
      <c r="A66" s="46" t="s">
        <v>218</v>
      </c>
      <c r="B66" s="47" t="s">
        <v>219</v>
      </c>
      <c r="C66" s="48"/>
      <c r="D66" s="48"/>
      <c r="E66" s="49"/>
      <c r="F66" s="49"/>
      <c r="G66" s="49"/>
    </row>
    <row r="67" spans="1:7" hidden="1" x14ac:dyDescent="0.25">
      <c r="A67" s="46" t="s">
        <v>220</v>
      </c>
      <c r="B67" s="50" t="s">
        <v>203</v>
      </c>
      <c r="C67" s="48"/>
      <c r="D67" s="48"/>
      <c r="E67" s="49"/>
      <c r="F67" s="49"/>
      <c r="G67" s="49"/>
    </row>
    <row r="68" spans="1:7" hidden="1" x14ac:dyDescent="0.25">
      <c r="A68" s="46" t="s">
        <v>221</v>
      </c>
      <c r="B68" s="51" t="s">
        <v>205</v>
      </c>
      <c r="C68" s="48"/>
      <c r="D68" s="48"/>
      <c r="E68" s="49"/>
      <c r="F68" s="49"/>
      <c r="G68" s="49"/>
    </row>
    <row r="69" spans="1:7" hidden="1" x14ac:dyDescent="0.25">
      <c r="A69" s="46"/>
      <c r="B69" s="52" t="s">
        <v>9</v>
      </c>
      <c r="C69" s="48"/>
      <c r="D69" s="48"/>
      <c r="E69" s="49"/>
      <c r="F69" s="49"/>
      <c r="G69" s="49"/>
    </row>
    <row r="70" spans="1:7" hidden="1" x14ac:dyDescent="0.25">
      <c r="A70" s="46"/>
      <c r="B70" s="52" t="s">
        <v>10</v>
      </c>
      <c r="C70" s="48"/>
      <c r="D70" s="48"/>
      <c r="E70" s="49"/>
      <c r="F70" s="49"/>
      <c r="G70" s="49"/>
    </row>
    <row r="71" spans="1:7" hidden="1" x14ac:dyDescent="0.25">
      <c r="A71" s="46"/>
      <c r="B71" s="52" t="s">
        <v>11</v>
      </c>
      <c r="C71" s="48"/>
      <c r="D71" s="48"/>
      <c r="E71" s="49"/>
      <c r="F71" s="49"/>
      <c r="G71" s="49"/>
    </row>
    <row r="72" spans="1:7" hidden="1" x14ac:dyDescent="0.25">
      <c r="A72" s="46"/>
      <c r="B72" s="52" t="s">
        <v>12</v>
      </c>
      <c r="C72" s="48"/>
      <c r="D72" s="48"/>
      <c r="E72" s="49"/>
      <c r="F72" s="49"/>
      <c r="G72" s="49"/>
    </row>
    <row r="73" spans="1:7" hidden="1" x14ac:dyDescent="0.25">
      <c r="A73" s="46"/>
      <c r="B73" s="52" t="s">
        <v>13</v>
      </c>
      <c r="C73" s="48"/>
      <c r="D73" s="48"/>
      <c r="E73" s="49"/>
      <c r="F73" s="49"/>
      <c r="G73" s="49"/>
    </row>
    <row r="74" spans="1:7" hidden="1" x14ac:dyDescent="0.25">
      <c r="A74" s="46"/>
      <c r="B74" s="52" t="s">
        <v>14</v>
      </c>
      <c r="C74" s="48"/>
      <c r="D74" s="48"/>
      <c r="E74" s="49"/>
      <c r="F74" s="49"/>
      <c r="G74" s="49"/>
    </row>
    <row r="75" spans="1:7" hidden="1" x14ac:dyDescent="0.25">
      <c r="A75" s="46" t="s">
        <v>222</v>
      </c>
      <c r="B75" s="51" t="s">
        <v>207</v>
      </c>
      <c r="C75" s="48"/>
      <c r="D75" s="48"/>
      <c r="E75" s="49"/>
      <c r="F75" s="49"/>
      <c r="G75" s="49"/>
    </row>
    <row r="76" spans="1:7" hidden="1" x14ac:dyDescent="0.25">
      <c r="A76" s="46"/>
      <c r="B76" s="52" t="s">
        <v>9</v>
      </c>
      <c r="C76" s="48"/>
      <c r="D76" s="48"/>
      <c r="E76" s="49"/>
      <c r="F76" s="49"/>
      <c r="G76" s="49"/>
    </row>
    <row r="77" spans="1:7" hidden="1" x14ac:dyDescent="0.25">
      <c r="A77" s="46"/>
      <c r="B77" s="52" t="s">
        <v>10</v>
      </c>
      <c r="C77" s="48"/>
      <c r="D77" s="48"/>
      <c r="E77" s="49"/>
      <c r="F77" s="49"/>
      <c r="G77" s="49"/>
    </row>
    <row r="78" spans="1:7" hidden="1" x14ac:dyDescent="0.25">
      <c r="A78" s="46"/>
      <c r="B78" s="52" t="s">
        <v>11</v>
      </c>
      <c r="C78" s="48"/>
      <c r="D78" s="48"/>
      <c r="E78" s="49"/>
      <c r="F78" s="49"/>
      <c r="G78" s="49"/>
    </row>
    <row r="79" spans="1:7" hidden="1" x14ac:dyDescent="0.25">
      <c r="A79" s="46"/>
      <c r="B79" s="52" t="s">
        <v>12</v>
      </c>
      <c r="C79" s="48"/>
      <c r="D79" s="48"/>
      <c r="E79" s="49"/>
      <c r="F79" s="49"/>
      <c r="G79" s="49"/>
    </row>
    <row r="80" spans="1:7" hidden="1" x14ac:dyDescent="0.25">
      <c r="A80" s="46"/>
      <c r="B80" s="52" t="s">
        <v>13</v>
      </c>
      <c r="C80" s="48"/>
      <c r="D80" s="48"/>
      <c r="E80" s="49"/>
      <c r="F80" s="49"/>
      <c r="G80" s="49"/>
    </row>
    <row r="81" spans="1:7" hidden="1" x14ac:dyDescent="0.25">
      <c r="A81" s="46"/>
      <c r="B81" s="52" t="s">
        <v>14</v>
      </c>
      <c r="C81" s="48"/>
      <c r="D81" s="48"/>
      <c r="E81" s="49"/>
      <c r="F81" s="49"/>
      <c r="G81" s="49"/>
    </row>
    <row r="82" spans="1:7" hidden="1" x14ac:dyDescent="0.25">
      <c r="A82" s="46" t="s">
        <v>223</v>
      </c>
      <c r="B82" s="51" t="s">
        <v>209</v>
      </c>
      <c r="C82" s="48"/>
      <c r="D82" s="48"/>
      <c r="E82" s="49"/>
      <c r="F82" s="49"/>
      <c r="G82" s="49"/>
    </row>
    <row r="83" spans="1:7" hidden="1" x14ac:dyDescent="0.25">
      <c r="A83" s="46"/>
      <c r="B83" s="52" t="s">
        <v>9</v>
      </c>
      <c r="C83" s="48"/>
      <c r="D83" s="48"/>
      <c r="E83" s="49"/>
      <c r="F83" s="49"/>
      <c r="G83" s="49"/>
    </row>
    <row r="84" spans="1:7" hidden="1" x14ac:dyDescent="0.25">
      <c r="A84" s="46"/>
      <c r="B84" s="52" t="s">
        <v>10</v>
      </c>
      <c r="C84" s="48"/>
      <c r="D84" s="48"/>
      <c r="E84" s="49"/>
      <c r="F84" s="49"/>
      <c r="G84" s="49"/>
    </row>
    <row r="85" spans="1:7" hidden="1" x14ac:dyDescent="0.25">
      <c r="A85" s="46"/>
      <c r="B85" s="52" t="s">
        <v>11</v>
      </c>
      <c r="C85" s="48"/>
      <c r="D85" s="48"/>
      <c r="E85" s="49"/>
      <c r="F85" s="49"/>
      <c r="G85" s="49"/>
    </row>
    <row r="86" spans="1:7" hidden="1" x14ac:dyDescent="0.25">
      <c r="A86" s="46"/>
      <c r="B86" s="52" t="s">
        <v>12</v>
      </c>
      <c r="C86" s="48"/>
      <c r="D86" s="48"/>
      <c r="E86" s="49"/>
      <c r="F86" s="49"/>
      <c r="G86" s="49"/>
    </row>
    <row r="87" spans="1:7" hidden="1" x14ac:dyDescent="0.25">
      <c r="A87" s="46"/>
      <c r="B87" s="52" t="s">
        <v>13</v>
      </c>
      <c r="C87" s="48"/>
      <c r="D87" s="48"/>
      <c r="E87" s="49"/>
      <c r="F87" s="49"/>
      <c r="G87" s="49"/>
    </row>
    <row r="88" spans="1:7" hidden="1" x14ac:dyDescent="0.25">
      <c r="A88" s="46"/>
      <c r="B88" s="52" t="s">
        <v>14</v>
      </c>
      <c r="C88" s="48"/>
      <c r="D88" s="48"/>
      <c r="E88" s="49"/>
      <c r="F88" s="49"/>
      <c r="G88" s="49"/>
    </row>
    <row r="89" spans="1:7" hidden="1" x14ac:dyDescent="0.25">
      <c r="A89" s="46" t="s">
        <v>224</v>
      </c>
      <c r="B89" s="51" t="s">
        <v>211</v>
      </c>
      <c r="C89" s="48"/>
      <c r="D89" s="48"/>
      <c r="E89" s="49"/>
      <c r="F89" s="49"/>
      <c r="G89" s="49"/>
    </row>
    <row r="90" spans="1:7" hidden="1" x14ac:dyDescent="0.25">
      <c r="A90" s="46"/>
      <c r="B90" s="52" t="s">
        <v>9</v>
      </c>
      <c r="C90" s="48"/>
      <c r="D90" s="48"/>
      <c r="E90" s="49"/>
      <c r="F90" s="49"/>
      <c r="G90" s="49"/>
    </row>
    <row r="91" spans="1:7" hidden="1" x14ac:dyDescent="0.25">
      <c r="A91" s="46"/>
      <c r="B91" s="52" t="s">
        <v>10</v>
      </c>
      <c r="C91" s="48"/>
      <c r="D91" s="48"/>
      <c r="E91" s="49"/>
      <c r="F91" s="49"/>
      <c r="G91" s="49"/>
    </row>
    <row r="92" spans="1:7" hidden="1" x14ac:dyDescent="0.25">
      <c r="A92" s="46"/>
      <c r="B92" s="52" t="s">
        <v>11</v>
      </c>
      <c r="C92" s="48"/>
      <c r="D92" s="48"/>
      <c r="E92" s="49"/>
      <c r="F92" s="49"/>
      <c r="G92" s="49"/>
    </row>
    <row r="93" spans="1:7" hidden="1" x14ac:dyDescent="0.25">
      <c r="A93" s="46"/>
      <c r="B93" s="52" t="s">
        <v>12</v>
      </c>
      <c r="C93" s="48"/>
      <c r="D93" s="48"/>
      <c r="E93" s="49"/>
      <c r="F93" s="49"/>
      <c r="G93" s="49"/>
    </row>
    <row r="94" spans="1:7" hidden="1" x14ac:dyDescent="0.25">
      <c r="A94" s="46"/>
      <c r="B94" s="52" t="s">
        <v>13</v>
      </c>
      <c r="C94" s="48"/>
      <c r="D94" s="48"/>
      <c r="E94" s="49"/>
      <c r="F94" s="49"/>
      <c r="G94" s="49"/>
    </row>
    <row r="95" spans="1:7" hidden="1" x14ac:dyDescent="0.25">
      <c r="A95" s="46"/>
      <c r="B95" s="52" t="s">
        <v>14</v>
      </c>
      <c r="C95" s="48"/>
      <c r="D95" s="48"/>
      <c r="E95" s="49"/>
      <c r="F95" s="49"/>
      <c r="G95" s="49"/>
    </row>
    <row r="96" spans="1:7" hidden="1" x14ac:dyDescent="0.25">
      <c r="A96" s="46" t="s">
        <v>225</v>
      </c>
      <c r="B96" s="50" t="s">
        <v>213</v>
      </c>
      <c r="C96" s="48"/>
      <c r="D96" s="48"/>
      <c r="E96" s="49"/>
      <c r="F96" s="49"/>
      <c r="G96" s="49"/>
    </row>
    <row r="97" spans="1:7" hidden="1" x14ac:dyDescent="0.25">
      <c r="A97" s="46" t="s">
        <v>226</v>
      </c>
      <c r="B97" s="51" t="s">
        <v>205</v>
      </c>
      <c r="C97" s="48"/>
      <c r="D97" s="48"/>
      <c r="E97" s="49"/>
      <c r="F97" s="49"/>
      <c r="G97" s="49"/>
    </row>
    <row r="98" spans="1:7" hidden="1" x14ac:dyDescent="0.25">
      <c r="A98" s="46"/>
      <c r="B98" s="52" t="s">
        <v>9</v>
      </c>
      <c r="C98" s="48"/>
      <c r="D98" s="48"/>
      <c r="E98" s="49"/>
      <c r="F98" s="49"/>
      <c r="G98" s="49"/>
    </row>
    <row r="99" spans="1:7" hidden="1" x14ac:dyDescent="0.25">
      <c r="A99" s="46"/>
      <c r="B99" s="52" t="s">
        <v>10</v>
      </c>
      <c r="C99" s="48"/>
      <c r="D99" s="48"/>
      <c r="E99" s="49"/>
      <c r="F99" s="49"/>
      <c r="G99" s="49"/>
    </row>
    <row r="100" spans="1:7" hidden="1" x14ac:dyDescent="0.25">
      <c r="A100" s="46"/>
      <c r="B100" s="52" t="s">
        <v>11</v>
      </c>
      <c r="C100" s="48"/>
      <c r="D100" s="48"/>
      <c r="E100" s="49"/>
      <c r="F100" s="49"/>
      <c r="G100" s="49"/>
    </row>
    <row r="101" spans="1:7" hidden="1" x14ac:dyDescent="0.25">
      <c r="A101" s="46"/>
      <c r="B101" s="52" t="s">
        <v>12</v>
      </c>
      <c r="C101" s="48"/>
      <c r="D101" s="48"/>
      <c r="E101" s="49"/>
      <c r="F101" s="49"/>
      <c r="G101" s="49"/>
    </row>
    <row r="102" spans="1:7" hidden="1" x14ac:dyDescent="0.25">
      <c r="A102" s="46"/>
      <c r="B102" s="52" t="s">
        <v>13</v>
      </c>
      <c r="C102" s="48"/>
      <c r="D102" s="48"/>
      <c r="E102" s="49"/>
      <c r="F102" s="49"/>
      <c r="G102" s="49"/>
    </row>
    <row r="103" spans="1:7" hidden="1" x14ac:dyDescent="0.25">
      <c r="A103" s="46"/>
      <c r="B103" s="52" t="s">
        <v>14</v>
      </c>
      <c r="C103" s="48"/>
      <c r="D103" s="48"/>
      <c r="E103" s="49"/>
      <c r="F103" s="49"/>
      <c r="G103" s="49"/>
    </row>
    <row r="104" spans="1:7" hidden="1" x14ac:dyDescent="0.25">
      <c r="A104" s="46" t="s">
        <v>227</v>
      </c>
      <c r="B104" s="51" t="s">
        <v>207</v>
      </c>
      <c r="C104" s="48"/>
      <c r="D104" s="48"/>
      <c r="E104" s="49"/>
      <c r="F104" s="49"/>
      <c r="G104" s="49"/>
    </row>
    <row r="105" spans="1:7" hidden="1" x14ac:dyDescent="0.25">
      <c r="A105" s="46"/>
      <c r="B105" s="52" t="s">
        <v>9</v>
      </c>
      <c r="C105" s="48"/>
      <c r="D105" s="48"/>
      <c r="E105" s="49"/>
      <c r="F105" s="49"/>
      <c r="G105" s="49"/>
    </row>
    <row r="106" spans="1:7" hidden="1" x14ac:dyDescent="0.25">
      <c r="A106" s="46"/>
      <c r="B106" s="52" t="s">
        <v>10</v>
      </c>
      <c r="C106" s="48"/>
      <c r="D106" s="48"/>
      <c r="E106" s="49"/>
      <c r="F106" s="49"/>
      <c r="G106" s="49"/>
    </row>
    <row r="107" spans="1:7" hidden="1" x14ac:dyDescent="0.25">
      <c r="A107" s="46"/>
      <c r="B107" s="52" t="s">
        <v>11</v>
      </c>
      <c r="C107" s="48"/>
      <c r="D107" s="48"/>
      <c r="E107" s="49"/>
      <c r="F107" s="49"/>
      <c r="G107" s="49"/>
    </row>
    <row r="108" spans="1:7" hidden="1" x14ac:dyDescent="0.25">
      <c r="A108" s="46"/>
      <c r="B108" s="52" t="s">
        <v>12</v>
      </c>
      <c r="C108" s="48"/>
      <c r="D108" s="48"/>
      <c r="E108" s="49"/>
      <c r="F108" s="49"/>
      <c r="G108" s="49"/>
    </row>
    <row r="109" spans="1:7" hidden="1" x14ac:dyDescent="0.25">
      <c r="A109" s="46"/>
      <c r="B109" s="52" t="s">
        <v>13</v>
      </c>
      <c r="C109" s="48"/>
      <c r="D109" s="48"/>
      <c r="E109" s="49"/>
      <c r="F109" s="49"/>
      <c r="G109" s="49"/>
    </row>
    <row r="110" spans="1:7" hidden="1" x14ac:dyDescent="0.25">
      <c r="A110" s="46"/>
      <c r="B110" s="52" t="s">
        <v>14</v>
      </c>
      <c r="C110" s="48"/>
      <c r="D110" s="48"/>
      <c r="E110" s="49"/>
      <c r="F110" s="49"/>
      <c r="G110" s="49"/>
    </row>
    <row r="111" spans="1:7" hidden="1" x14ac:dyDescent="0.25">
      <c r="A111" s="46" t="s">
        <v>228</v>
      </c>
      <c r="B111" s="51" t="s">
        <v>209</v>
      </c>
      <c r="C111" s="48"/>
      <c r="D111" s="48"/>
      <c r="E111" s="49"/>
      <c r="F111" s="49"/>
      <c r="G111" s="49"/>
    </row>
    <row r="112" spans="1:7" hidden="1" x14ac:dyDescent="0.25">
      <c r="A112" s="46"/>
      <c r="B112" s="52" t="s">
        <v>9</v>
      </c>
      <c r="C112" s="48"/>
      <c r="D112" s="48"/>
      <c r="E112" s="49"/>
      <c r="F112" s="49"/>
      <c r="G112" s="49"/>
    </row>
    <row r="113" spans="1:13" hidden="1" x14ac:dyDescent="0.25">
      <c r="A113" s="46"/>
      <c r="B113" s="52" t="s">
        <v>10</v>
      </c>
      <c r="C113" s="48"/>
      <c r="D113" s="48"/>
      <c r="E113" s="49"/>
      <c r="F113" s="49"/>
      <c r="G113" s="49"/>
    </row>
    <row r="114" spans="1:13" hidden="1" x14ac:dyDescent="0.25">
      <c r="A114" s="46"/>
      <c r="B114" s="52" t="s">
        <v>11</v>
      </c>
      <c r="C114" s="48"/>
      <c r="D114" s="48"/>
      <c r="E114" s="49"/>
      <c r="F114" s="49"/>
      <c r="G114" s="49"/>
    </row>
    <row r="115" spans="1:13" hidden="1" x14ac:dyDescent="0.25">
      <c r="A115" s="46"/>
      <c r="B115" s="52" t="s">
        <v>12</v>
      </c>
      <c r="C115" s="48"/>
      <c r="D115" s="48"/>
      <c r="E115" s="49"/>
      <c r="F115" s="49"/>
      <c r="G115" s="49"/>
    </row>
    <row r="116" spans="1:13" hidden="1" x14ac:dyDescent="0.25">
      <c r="A116" s="46"/>
      <c r="B116" s="52" t="s">
        <v>13</v>
      </c>
      <c r="C116" s="48"/>
      <c r="D116" s="48"/>
      <c r="E116" s="49"/>
      <c r="F116" s="49"/>
      <c r="G116" s="49"/>
    </row>
    <row r="117" spans="1:13" hidden="1" x14ac:dyDescent="0.25">
      <c r="A117" s="46"/>
      <c r="B117" s="52" t="s">
        <v>14</v>
      </c>
      <c r="C117" s="48"/>
      <c r="D117" s="48"/>
      <c r="E117" s="49"/>
      <c r="F117" s="49"/>
      <c r="G117" s="49"/>
    </row>
    <row r="118" spans="1:13" hidden="1" x14ac:dyDescent="0.25">
      <c r="A118" s="46" t="s">
        <v>229</v>
      </c>
      <c r="B118" s="51" t="s">
        <v>211</v>
      </c>
      <c r="C118" s="48"/>
      <c r="D118" s="48"/>
      <c r="E118" s="49"/>
      <c r="F118" s="49"/>
      <c r="G118" s="49"/>
    </row>
    <row r="119" spans="1:13" hidden="1" x14ac:dyDescent="0.25">
      <c r="A119" s="46"/>
      <c r="B119" s="52" t="s">
        <v>9</v>
      </c>
      <c r="C119" s="48"/>
      <c r="D119" s="48"/>
      <c r="E119" s="49"/>
      <c r="F119" s="49"/>
      <c r="G119" s="49"/>
    </row>
    <row r="120" spans="1:13" hidden="1" x14ac:dyDescent="0.25">
      <c r="A120" s="46"/>
      <c r="B120" s="52" t="s">
        <v>10</v>
      </c>
      <c r="C120" s="48"/>
      <c r="D120" s="48"/>
      <c r="E120" s="49"/>
      <c r="F120" s="49"/>
      <c r="G120" s="49"/>
    </row>
    <row r="121" spans="1:13" hidden="1" x14ac:dyDescent="0.25">
      <c r="A121" s="46"/>
      <c r="B121" s="52" t="s">
        <v>11</v>
      </c>
      <c r="C121" s="48"/>
      <c r="D121" s="48"/>
      <c r="E121" s="49"/>
      <c r="F121" s="49"/>
      <c r="G121" s="49"/>
    </row>
    <row r="122" spans="1:13" hidden="1" x14ac:dyDescent="0.25">
      <c r="A122" s="46"/>
      <c r="B122" s="52" t="s">
        <v>12</v>
      </c>
      <c r="C122" s="48"/>
      <c r="D122" s="48"/>
      <c r="E122" s="49"/>
      <c r="F122" s="49"/>
      <c r="G122" s="49"/>
    </row>
    <row r="123" spans="1:13" hidden="1" x14ac:dyDescent="0.25">
      <c r="A123" s="46"/>
      <c r="B123" s="52" t="s">
        <v>13</v>
      </c>
      <c r="C123" s="48"/>
      <c r="D123" s="48"/>
      <c r="E123" s="49"/>
      <c r="F123" s="49"/>
      <c r="G123" s="49"/>
    </row>
    <row r="124" spans="1:13" hidden="1" x14ac:dyDescent="0.25">
      <c r="A124" s="46"/>
      <c r="B124" s="52" t="s">
        <v>14</v>
      </c>
      <c r="C124" s="48"/>
      <c r="D124" s="48"/>
      <c r="E124" s="49"/>
      <c r="F124" s="49"/>
      <c r="G124" s="49"/>
    </row>
    <row r="125" spans="1:13" x14ac:dyDescent="0.25">
      <c r="A125" s="46" t="s">
        <v>230</v>
      </c>
      <c r="B125" s="47" t="s">
        <v>231</v>
      </c>
      <c r="C125" s="48"/>
      <c r="D125" s="48"/>
      <c r="E125" s="49"/>
      <c r="F125" s="49"/>
      <c r="G125" s="49"/>
    </row>
    <row r="126" spans="1:13" ht="15.75" hidden="1" customHeight="1" x14ac:dyDescent="0.25">
      <c r="A126" s="46" t="s">
        <v>232</v>
      </c>
      <c r="B126" s="50" t="s">
        <v>203</v>
      </c>
      <c r="C126" s="48"/>
      <c r="D126" s="48"/>
      <c r="E126" s="49"/>
      <c r="F126" s="49"/>
      <c r="G126" s="49"/>
      <c r="H126" s="58"/>
      <c r="I126" s="58"/>
      <c r="J126" s="58"/>
      <c r="K126" s="58"/>
      <c r="L126" s="58"/>
      <c r="M126" s="58"/>
    </row>
    <row r="127" spans="1:13" hidden="1" x14ac:dyDescent="0.25">
      <c r="A127" s="46" t="s">
        <v>233</v>
      </c>
      <c r="B127" s="51" t="s">
        <v>205</v>
      </c>
      <c r="C127" s="48"/>
      <c r="D127" s="48"/>
      <c r="E127" s="49"/>
      <c r="F127" s="49"/>
      <c r="G127" s="49"/>
      <c r="H127" s="58"/>
      <c r="I127" s="58"/>
      <c r="J127" s="58"/>
      <c r="K127" s="58"/>
      <c r="L127" s="58"/>
      <c r="M127" s="58"/>
    </row>
    <row r="128" spans="1:13" hidden="1" x14ac:dyDescent="0.25">
      <c r="A128" s="46"/>
      <c r="B128" s="52" t="s">
        <v>9</v>
      </c>
      <c r="C128" s="48"/>
      <c r="D128" s="48"/>
      <c r="E128" s="49"/>
      <c r="F128" s="49"/>
      <c r="G128" s="49"/>
      <c r="H128" s="58"/>
      <c r="I128" s="58"/>
      <c r="J128" s="58"/>
      <c r="K128" s="58"/>
      <c r="L128" s="58"/>
      <c r="M128" s="58"/>
    </row>
    <row r="129" spans="1:13" hidden="1" x14ac:dyDescent="0.25">
      <c r="A129" s="46"/>
      <c r="B129" s="52" t="s">
        <v>10</v>
      </c>
      <c r="C129" s="48"/>
      <c r="D129" s="48"/>
      <c r="E129" s="49"/>
      <c r="F129" s="49"/>
      <c r="G129" s="49"/>
      <c r="H129" s="58"/>
      <c r="I129" s="58"/>
      <c r="J129" s="58"/>
      <c r="K129" s="58"/>
      <c r="L129" s="58"/>
      <c r="M129" s="58"/>
    </row>
    <row r="130" spans="1:13" hidden="1" x14ac:dyDescent="0.25">
      <c r="A130" s="46"/>
      <c r="B130" s="52" t="s">
        <v>11</v>
      </c>
      <c r="C130" s="48"/>
      <c r="D130" s="48"/>
      <c r="E130" s="49"/>
      <c r="F130" s="49"/>
      <c r="G130" s="49"/>
      <c r="H130" s="58"/>
      <c r="I130" s="58"/>
      <c r="J130" s="58"/>
      <c r="K130" s="58"/>
      <c r="L130" s="58"/>
      <c r="M130" s="58"/>
    </row>
    <row r="131" spans="1:13" hidden="1" x14ac:dyDescent="0.25">
      <c r="A131" s="46"/>
      <c r="B131" s="52" t="s">
        <v>12</v>
      </c>
      <c r="C131" s="48"/>
      <c r="D131" s="48"/>
      <c r="E131" s="49"/>
      <c r="F131" s="49"/>
      <c r="G131" s="49"/>
      <c r="H131" s="58"/>
      <c r="I131" s="58"/>
      <c r="J131" s="58"/>
      <c r="K131" s="58"/>
      <c r="L131" s="58"/>
      <c r="M131" s="58"/>
    </row>
    <row r="132" spans="1:13" hidden="1" x14ac:dyDescent="0.25">
      <c r="A132" s="46"/>
      <c r="B132" s="52" t="s">
        <v>13</v>
      </c>
      <c r="C132" s="48"/>
      <c r="D132" s="48"/>
      <c r="E132" s="49"/>
      <c r="F132" s="49"/>
      <c r="G132" s="49"/>
      <c r="H132" s="58"/>
      <c r="I132" s="58"/>
      <c r="J132" s="58"/>
      <c r="K132" s="58"/>
      <c r="L132" s="58"/>
      <c r="M132" s="58"/>
    </row>
    <row r="133" spans="1:13" hidden="1" x14ac:dyDescent="0.25">
      <c r="A133" s="46"/>
      <c r="B133" s="52" t="s">
        <v>14</v>
      </c>
      <c r="C133" s="48"/>
      <c r="D133" s="48"/>
      <c r="E133" s="49"/>
      <c r="F133" s="49"/>
      <c r="G133" s="49"/>
      <c r="H133" s="58"/>
      <c r="I133" s="58"/>
      <c r="J133" s="58"/>
      <c r="K133" s="58"/>
      <c r="L133" s="58"/>
      <c r="M133" s="58"/>
    </row>
    <row r="134" spans="1:13" hidden="1" x14ac:dyDescent="0.25">
      <c r="A134" s="46" t="s">
        <v>234</v>
      </c>
      <c r="B134" s="51" t="s">
        <v>207</v>
      </c>
      <c r="C134" s="48"/>
      <c r="D134" s="48"/>
      <c r="E134" s="49"/>
      <c r="F134" s="49"/>
      <c r="G134" s="49"/>
      <c r="H134" s="58"/>
      <c r="I134" s="58"/>
      <c r="J134" s="58"/>
      <c r="K134" s="58"/>
      <c r="L134" s="58"/>
      <c r="M134" s="58"/>
    </row>
    <row r="135" spans="1:13" hidden="1" x14ac:dyDescent="0.25">
      <c r="A135" s="46"/>
      <c r="B135" s="52" t="s">
        <v>9</v>
      </c>
      <c r="C135" s="48"/>
      <c r="D135" s="48"/>
      <c r="E135" s="49"/>
      <c r="F135" s="49"/>
      <c r="G135" s="49"/>
      <c r="H135" s="58"/>
      <c r="I135" s="58"/>
      <c r="J135" s="58"/>
      <c r="K135" s="58"/>
      <c r="L135" s="58"/>
      <c r="M135" s="58"/>
    </row>
    <row r="136" spans="1:13" hidden="1" x14ac:dyDescent="0.25">
      <c r="A136" s="46"/>
      <c r="B136" s="52" t="s">
        <v>10</v>
      </c>
      <c r="C136" s="48"/>
      <c r="D136" s="48"/>
      <c r="E136" s="49"/>
      <c r="F136" s="49"/>
      <c r="G136" s="49"/>
      <c r="H136" s="58"/>
      <c r="I136" s="58"/>
      <c r="J136" s="58"/>
      <c r="K136" s="58"/>
      <c r="L136" s="58"/>
      <c r="M136" s="58"/>
    </row>
    <row r="137" spans="1:13" hidden="1" x14ac:dyDescent="0.25">
      <c r="A137" s="46"/>
      <c r="B137" s="52" t="s">
        <v>11</v>
      </c>
      <c r="C137" s="48"/>
      <c r="D137" s="48"/>
      <c r="E137" s="49"/>
      <c r="F137" s="49"/>
      <c r="G137" s="49"/>
      <c r="H137" s="58"/>
      <c r="I137" s="58"/>
      <c r="J137" s="58"/>
      <c r="K137" s="58"/>
      <c r="L137" s="58"/>
      <c r="M137" s="58"/>
    </row>
    <row r="138" spans="1:13" hidden="1" x14ac:dyDescent="0.25">
      <c r="A138" s="46"/>
      <c r="B138" s="52" t="s">
        <v>12</v>
      </c>
      <c r="C138" s="48"/>
      <c r="D138" s="48"/>
      <c r="E138" s="49"/>
      <c r="F138" s="49"/>
      <c r="G138" s="49"/>
      <c r="H138" s="58"/>
      <c r="I138" s="58"/>
      <c r="J138" s="58"/>
      <c r="K138" s="58"/>
      <c r="L138" s="58"/>
      <c r="M138" s="58"/>
    </row>
    <row r="139" spans="1:13" hidden="1" x14ac:dyDescent="0.25">
      <c r="A139" s="46"/>
      <c r="B139" s="52" t="s">
        <v>13</v>
      </c>
      <c r="C139" s="48"/>
      <c r="D139" s="48"/>
      <c r="E139" s="49"/>
      <c r="F139" s="49"/>
      <c r="G139" s="49"/>
      <c r="H139" s="58"/>
      <c r="I139" s="58"/>
      <c r="J139" s="58"/>
      <c r="K139" s="58"/>
      <c r="L139" s="58"/>
      <c r="M139" s="58"/>
    </row>
    <row r="140" spans="1:13" hidden="1" x14ac:dyDescent="0.25">
      <c r="A140" s="46"/>
      <c r="B140" s="52" t="s">
        <v>14</v>
      </c>
      <c r="C140" s="48"/>
      <c r="D140" s="48"/>
      <c r="E140" s="49"/>
      <c r="F140" s="49"/>
      <c r="G140" s="49"/>
      <c r="H140" s="58"/>
      <c r="I140" s="58"/>
      <c r="J140" s="58"/>
      <c r="K140" s="58"/>
      <c r="L140" s="58"/>
      <c r="M140" s="58"/>
    </row>
    <row r="141" spans="1:13" hidden="1" x14ac:dyDescent="0.25">
      <c r="A141" s="46" t="s">
        <v>235</v>
      </c>
      <c r="B141" s="51" t="s">
        <v>209</v>
      </c>
      <c r="C141" s="48"/>
      <c r="D141" s="48"/>
      <c r="E141" s="49"/>
      <c r="F141" s="49"/>
      <c r="G141" s="49"/>
      <c r="H141" s="58"/>
      <c r="I141" s="58"/>
      <c r="J141" s="58"/>
      <c r="K141" s="58"/>
      <c r="L141" s="58"/>
      <c r="M141" s="58"/>
    </row>
    <row r="142" spans="1:13" hidden="1" x14ac:dyDescent="0.25">
      <c r="A142" s="46"/>
      <c r="B142" s="52" t="s">
        <v>9</v>
      </c>
      <c r="C142" s="48"/>
      <c r="D142" s="48"/>
      <c r="E142" s="49"/>
      <c r="F142" s="49"/>
      <c r="G142" s="53"/>
      <c r="H142" s="58"/>
      <c r="I142" s="58"/>
      <c r="J142" s="58"/>
      <c r="K142" s="58"/>
      <c r="L142" s="58"/>
      <c r="M142" s="58"/>
    </row>
    <row r="143" spans="1:13" hidden="1" x14ac:dyDescent="0.25">
      <c r="A143" s="46"/>
      <c r="B143" s="52" t="s">
        <v>10</v>
      </c>
      <c r="C143" s="48"/>
      <c r="D143" s="48"/>
      <c r="E143" s="49"/>
      <c r="F143" s="49"/>
      <c r="G143" s="53"/>
      <c r="H143" s="58"/>
      <c r="I143" s="58"/>
      <c r="J143" s="58"/>
      <c r="K143" s="58"/>
      <c r="L143" s="58"/>
      <c r="M143" s="58"/>
    </row>
    <row r="144" spans="1:13" hidden="1" x14ac:dyDescent="0.25">
      <c r="A144" s="46"/>
      <c r="B144" s="52" t="s">
        <v>10</v>
      </c>
      <c r="C144" s="48"/>
      <c r="D144" s="48"/>
      <c r="E144" s="49"/>
      <c r="F144" s="49"/>
      <c r="G144" s="53"/>
      <c r="H144" s="58"/>
      <c r="I144" s="58"/>
      <c r="J144" s="58"/>
      <c r="K144" s="58"/>
      <c r="L144" s="58"/>
      <c r="M144" s="58"/>
    </row>
    <row r="145" spans="1:13" hidden="1" x14ac:dyDescent="0.25">
      <c r="A145" s="46"/>
      <c r="B145" s="52" t="s">
        <v>11</v>
      </c>
      <c r="C145" s="48"/>
      <c r="D145" s="48"/>
      <c r="E145" s="49"/>
      <c r="F145" s="49"/>
      <c r="G145" s="49"/>
      <c r="H145" s="58"/>
      <c r="I145" s="58"/>
      <c r="J145" s="58"/>
      <c r="K145" s="58"/>
      <c r="L145" s="58"/>
      <c r="M145" s="58"/>
    </row>
    <row r="146" spans="1:13" hidden="1" x14ac:dyDescent="0.25">
      <c r="A146" s="46"/>
      <c r="B146" s="52" t="s">
        <v>12</v>
      </c>
      <c r="C146" s="48"/>
      <c r="D146" s="48"/>
      <c r="E146" s="49"/>
      <c r="F146" s="49"/>
      <c r="G146" s="49"/>
      <c r="H146" s="58"/>
      <c r="I146" s="58"/>
      <c r="J146" s="58"/>
      <c r="K146" s="58"/>
      <c r="L146" s="58"/>
      <c r="M146" s="58"/>
    </row>
    <row r="147" spans="1:13" hidden="1" x14ac:dyDescent="0.25">
      <c r="A147" s="46"/>
      <c r="B147" s="52" t="s">
        <v>13</v>
      </c>
      <c r="C147" s="48"/>
      <c r="D147" s="48"/>
      <c r="E147" s="49"/>
      <c r="F147" s="49"/>
      <c r="G147" s="49"/>
      <c r="H147" s="58"/>
      <c r="I147" s="58"/>
      <c r="J147" s="58"/>
      <c r="K147" s="58"/>
      <c r="L147" s="58"/>
      <c r="M147" s="58"/>
    </row>
    <row r="148" spans="1:13" hidden="1" x14ac:dyDescent="0.25">
      <c r="A148" s="46"/>
      <c r="B148" s="52" t="s">
        <v>14</v>
      </c>
      <c r="C148" s="48"/>
      <c r="D148" s="48"/>
      <c r="E148" s="49"/>
      <c r="F148" s="49"/>
      <c r="G148" s="49"/>
      <c r="H148" s="58"/>
      <c r="I148" s="58"/>
      <c r="J148" s="58"/>
      <c r="K148" s="58"/>
      <c r="L148" s="58"/>
      <c r="M148" s="58"/>
    </row>
    <row r="149" spans="1:13" x14ac:dyDescent="0.25">
      <c r="A149" s="46" t="s">
        <v>236</v>
      </c>
      <c r="B149" s="51" t="s">
        <v>211</v>
      </c>
      <c r="C149" s="48"/>
      <c r="D149" s="48"/>
      <c r="E149" s="49"/>
      <c r="F149" s="49"/>
      <c r="G149" s="49"/>
      <c r="H149" s="58"/>
      <c r="I149" s="58"/>
      <c r="J149" s="58"/>
      <c r="K149" s="58"/>
      <c r="L149" s="58"/>
      <c r="M149" s="58"/>
    </row>
    <row r="150" spans="1:13" x14ac:dyDescent="0.25">
      <c r="A150" s="46"/>
      <c r="B150" s="52" t="s">
        <v>237</v>
      </c>
      <c r="C150" s="48">
        <v>2020</v>
      </c>
      <c r="D150" s="48">
        <v>0.4</v>
      </c>
      <c r="E150" s="49">
        <v>1</v>
      </c>
      <c r="F150" s="49">
        <v>73</v>
      </c>
      <c r="G150" s="54">
        <f>1376.72988181558/1.2</f>
        <v>1147.2749015129834</v>
      </c>
      <c r="H150" s="58"/>
      <c r="I150" s="58"/>
      <c r="J150" s="58"/>
      <c r="K150" s="58"/>
      <c r="L150" s="58"/>
      <c r="M150" s="58"/>
    </row>
    <row r="151" spans="1:13" x14ac:dyDescent="0.25">
      <c r="A151" s="46"/>
      <c r="B151" s="52" t="s">
        <v>238</v>
      </c>
      <c r="C151" s="48">
        <v>2020</v>
      </c>
      <c r="D151" s="48">
        <v>0.4</v>
      </c>
      <c r="E151" s="49">
        <v>1</v>
      </c>
      <c r="F151" s="49">
        <v>95</v>
      </c>
      <c r="G151" s="54">
        <f>1415.77434608878/1.2</f>
        <v>1179.8119550739834</v>
      </c>
      <c r="H151" s="58"/>
      <c r="I151" s="58"/>
      <c r="J151" s="58"/>
      <c r="K151" s="58"/>
      <c r="L151" s="58"/>
      <c r="M151" s="58"/>
    </row>
    <row r="152" spans="1:13" x14ac:dyDescent="0.25">
      <c r="A152" s="46"/>
      <c r="B152" s="52" t="s">
        <v>239</v>
      </c>
      <c r="C152" s="48">
        <v>2020</v>
      </c>
      <c r="D152" s="48">
        <v>10</v>
      </c>
      <c r="E152" s="49">
        <v>1</v>
      </c>
      <c r="F152" s="49">
        <v>3000</v>
      </c>
      <c r="G152" s="54">
        <f>1733.98174670598/1.2</f>
        <v>1444.9847889216501</v>
      </c>
      <c r="H152" s="58"/>
      <c r="I152" s="58"/>
      <c r="J152" s="58"/>
      <c r="K152" s="58"/>
      <c r="L152" s="58"/>
      <c r="M152" s="58"/>
    </row>
    <row r="153" spans="1:13" hidden="1" x14ac:dyDescent="0.25">
      <c r="A153" s="46"/>
      <c r="B153" s="52" t="s">
        <v>9</v>
      </c>
      <c r="C153" s="48"/>
      <c r="D153" s="48"/>
      <c r="E153" s="49"/>
      <c r="F153" s="49"/>
      <c r="G153" s="54"/>
      <c r="H153" s="58"/>
      <c r="I153" s="58"/>
      <c r="J153" s="58"/>
      <c r="K153" s="58"/>
      <c r="L153" s="58"/>
      <c r="M153" s="58"/>
    </row>
    <row r="154" spans="1:13" hidden="1" x14ac:dyDescent="0.25">
      <c r="A154" s="46"/>
      <c r="B154" s="52" t="s">
        <v>10</v>
      </c>
      <c r="C154" s="48"/>
      <c r="D154" s="48"/>
      <c r="E154" s="49"/>
      <c r="F154" s="49"/>
      <c r="G154" s="54"/>
      <c r="H154" s="58"/>
      <c r="I154" s="58"/>
      <c r="J154" s="58"/>
      <c r="K154" s="58"/>
      <c r="L154" s="58"/>
      <c r="M154" s="58"/>
    </row>
    <row r="155" spans="1:13" ht="15.75" hidden="1" customHeight="1" x14ac:dyDescent="0.25">
      <c r="A155" s="46"/>
      <c r="B155" s="52" t="s">
        <v>240</v>
      </c>
      <c r="C155" s="48">
        <v>2020</v>
      </c>
      <c r="D155" s="48">
        <v>0.4</v>
      </c>
      <c r="E155" s="49">
        <v>1</v>
      </c>
      <c r="F155" s="49">
        <v>183</v>
      </c>
      <c r="G155" s="54">
        <f>1602.21699813669/1.2</f>
        <v>1335.1808317805751</v>
      </c>
      <c r="H155" s="58"/>
      <c r="I155" s="58"/>
      <c r="J155" s="58"/>
      <c r="K155" s="58"/>
      <c r="L155" s="58"/>
      <c r="M155" s="58"/>
    </row>
    <row r="156" spans="1:13" ht="15.75" hidden="1" customHeight="1" x14ac:dyDescent="0.25">
      <c r="A156" s="46"/>
      <c r="B156" s="52" t="s">
        <v>240</v>
      </c>
      <c r="C156" s="48">
        <v>2020</v>
      </c>
      <c r="D156" s="48">
        <v>10</v>
      </c>
      <c r="E156" s="49">
        <v>1</v>
      </c>
      <c r="F156" s="49">
        <v>4500</v>
      </c>
      <c r="G156" s="54">
        <f>1861.56422086671/1.2</f>
        <v>1551.303517388925</v>
      </c>
      <c r="H156" s="58"/>
      <c r="I156" s="58"/>
      <c r="J156" s="58"/>
      <c r="K156" s="58"/>
      <c r="L156" s="58"/>
      <c r="M156" s="58"/>
    </row>
    <row r="157" spans="1:13" hidden="1" x14ac:dyDescent="0.25">
      <c r="A157" s="46"/>
      <c r="B157" s="52" t="s">
        <v>11</v>
      </c>
      <c r="C157" s="48"/>
      <c r="D157" s="48"/>
      <c r="E157" s="49"/>
      <c r="F157" s="49"/>
      <c r="G157" s="49"/>
      <c r="H157" s="58"/>
      <c r="I157" s="58"/>
      <c r="J157" s="58"/>
      <c r="K157" s="58"/>
      <c r="L157" s="58"/>
      <c r="M157" s="58"/>
    </row>
    <row r="158" spans="1:13" hidden="1" x14ac:dyDescent="0.25">
      <c r="A158" s="46"/>
      <c r="B158" s="52" t="s">
        <v>12</v>
      </c>
      <c r="C158" s="48"/>
      <c r="D158" s="48"/>
      <c r="E158" s="49"/>
      <c r="F158" s="49"/>
      <c r="G158" s="49"/>
      <c r="H158" s="58"/>
      <c r="I158" s="58"/>
      <c r="J158" s="58"/>
      <c r="K158" s="58"/>
      <c r="L158" s="58"/>
      <c r="M158" s="58"/>
    </row>
    <row r="159" spans="1:13" hidden="1" x14ac:dyDescent="0.25">
      <c r="A159" s="46"/>
      <c r="B159" s="52" t="s">
        <v>13</v>
      </c>
      <c r="C159" s="48"/>
      <c r="D159" s="48"/>
      <c r="E159" s="49"/>
      <c r="F159" s="49"/>
      <c r="G159" s="49"/>
      <c r="H159" s="58"/>
      <c r="I159" s="58"/>
      <c r="J159" s="58"/>
      <c r="K159" s="58"/>
      <c r="L159" s="58"/>
      <c r="M159" s="58"/>
    </row>
    <row r="160" spans="1:13" hidden="1" x14ac:dyDescent="0.25">
      <c r="A160" s="46"/>
      <c r="B160" s="52" t="s">
        <v>14</v>
      </c>
      <c r="C160" s="48"/>
      <c r="D160" s="48"/>
      <c r="E160" s="49"/>
      <c r="F160" s="49"/>
      <c r="G160" s="49"/>
      <c r="H160" s="58"/>
      <c r="I160" s="58"/>
      <c r="J160" s="58"/>
      <c r="K160" s="58"/>
      <c r="L160" s="58"/>
      <c r="M160" s="58"/>
    </row>
    <row r="161" spans="1:13" hidden="1" x14ac:dyDescent="0.25">
      <c r="A161" s="46" t="s">
        <v>241</v>
      </c>
      <c r="B161" s="55" t="s">
        <v>10</v>
      </c>
      <c r="C161" s="48"/>
      <c r="D161" s="48"/>
      <c r="E161" s="49"/>
      <c r="F161" s="49"/>
      <c r="G161" s="49"/>
      <c r="H161" s="58"/>
      <c r="I161" s="58"/>
      <c r="J161" s="58"/>
      <c r="K161" s="58"/>
      <c r="L161" s="58"/>
      <c r="M161" s="58"/>
    </row>
    <row r="162" spans="1:13" hidden="1" x14ac:dyDescent="0.25">
      <c r="A162" s="46" t="s">
        <v>242</v>
      </c>
      <c r="B162" s="55" t="s">
        <v>11</v>
      </c>
      <c r="C162" s="48"/>
      <c r="D162" s="48"/>
      <c r="E162" s="49"/>
      <c r="F162" s="49"/>
      <c r="G162" s="49"/>
      <c r="H162" s="58"/>
      <c r="I162" s="58"/>
      <c r="J162" s="58"/>
      <c r="K162" s="58"/>
      <c r="L162" s="58"/>
      <c r="M162" s="58"/>
    </row>
    <row r="163" spans="1:13" hidden="1" x14ac:dyDescent="0.25">
      <c r="A163" s="46" t="s">
        <v>243</v>
      </c>
      <c r="B163" s="55" t="s">
        <v>12</v>
      </c>
      <c r="C163" s="48"/>
      <c r="D163" s="48"/>
      <c r="E163" s="49"/>
      <c r="F163" s="49"/>
      <c r="G163" s="49"/>
      <c r="H163" s="58"/>
      <c r="I163" s="58"/>
      <c r="J163" s="58"/>
      <c r="K163" s="58"/>
      <c r="L163" s="58"/>
      <c r="M163" s="58"/>
    </row>
    <row r="164" spans="1:13" hidden="1" x14ac:dyDescent="0.25">
      <c r="A164" s="46" t="s">
        <v>244</v>
      </c>
      <c r="B164" s="55" t="s">
        <v>13</v>
      </c>
      <c r="C164" s="48"/>
      <c r="D164" s="48"/>
      <c r="E164" s="49"/>
      <c r="F164" s="49"/>
      <c r="G164" s="49"/>
      <c r="H164" s="58"/>
      <c r="I164" s="58"/>
      <c r="J164" s="58"/>
      <c r="K164" s="58"/>
      <c r="L164" s="58"/>
      <c r="M164" s="58"/>
    </row>
    <row r="165" spans="1:13" hidden="1" x14ac:dyDescent="0.25">
      <c r="A165" s="46" t="s">
        <v>245</v>
      </c>
      <c r="B165" s="55" t="s">
        <v>14</v>
      </c>
      <c r="C165" s="48"/>
      <c r="D165" s="48"/>
      <c r="E165" s="49"/>
      <c r="F165" s="49"/>
      <c r="G165" s="49"/>
      <c r="H165" s="58"/>
      <c r="I165" s="58"/>
      <c r="J165" s="58"/>
      <c r="K165" s="58"/>
      <c r="L165" s="58"/>
      <c r="M165" s="58"/>
    </row>
    <row r="166" spans="1:13" hidden="1" x14ac:dyDescent="0.25">
      <c r="A166" s="46" t="s">
        <v>246</v>
      </c>
      <c r="B166" s="51" t="s">
        <v>207</v>
      </c>
      <c r="C166" s="48"/>
      <c r="D166" s="48"/>
      <c r="E166" s="49"/>
      <c r="F166" s="49"/>
      <c r="G166" s="49"/>
      <c r="H166" s="58"/>
      <c r="I166" s="58"/>
      <c r="J166" s="58"/>
      <c r="K166" s="58"/>
      <c r="L166" s="58"/>
      <c r="M166" s="58"/>
    </row>
    <row r="167" spans="1:13" hidden="1" x14ac:dyDescent="0.25">
      <c r="A167" s="46" t="s">
        <v>247</v>
      </c>
      <c r="B167" s="55" t="s">
        <v>9</v>
      </c>
      <c r="C167" s="48"/>
      <c r="D167" s="48"/>
      <c r="E167" s="49"/>
      <c r="F167" s="49"/>
      <c r="G167" s="49"/>
      <c r="H167" s="58"/>
      <c r="I167" s="58"/>
      <c r="J167" s="58"/>
      <c r="K167" s="58"/>
      <c r="L167" s="58"/>
      <c r="M167" s="58"/>
    </row>
    <row r="168" spans="1:13" hidden="1" x14ac:dyDescent="0.25">
      <c r="A168" s="46" t="s">
        <v>248</v>
      </c>
      <c r="B168" s="55" t="s">
        <v>10</v>
      </c>
      <c r="C168" s="48"/>
      <c r="D168" s="48"/>
      <c r="E168" s="49"/>
      <c r="F168" s="49"/>
      <c r="G168" s="49"/>
      <c r="H168" s="58"/>
      <c r="I168" s="58"/>
      <c r="J168" s="58"/>
      <c r="K168" s="58"/>
      <c r="L168" s="58"/>
      <c r="M168" s="58"/>
    </row>
    <row r="169" spans="1:13" hidden="1" x14ac:dyDescent="0.25">
      <c r="A169" s="46" t="s">
        <v>249</v>
      </c>
      <c r="B169" s="55" t="s">
        <v>11</v>
      </c>
      <c r="C169" s="48"/>
      <c r="D169" s="48"/>
      <c r="E169" s="49"/>
      <c r="F169" s="49"/>
      <c r="G169" s="49"/>
      <c r="H169" s="58"/>
      <c r="I169" s="58"/>
      <c r="J169" s="58"/>
      <c r="K169" s="58"/>
      <c r="L169" s="58"/>
      <c r="M169" s="58"/>
    </row>
    <row r="170" spans="1:13" hidden="1" x14ac:dyDescent="0.25">
      <c r="A170" s="46" t="s">
        <v>250</v>
      </c>
      <c r="B170" s="55" t="s">
        <v>12</v>
      </c>
      <c r="C170" s="48"/>
      <c r="D170" s="48"/>
      <c r="E170" s="49"/>
      <c r="F170" s="49"/>
      <c r="G170" s="49"/>
      <c r="H170" s="58"/>
      <c r="I170" s="58"/>
      <c r="J170" s="58"/>
      <c r="K170" s="58"/>
      <c r="L170" s="58"/>
      <c r="M170" s="58"/>
    </row>
    <row r="171" spans="1:13" hidden="1" x14ac:dyDescent="0.25">
      <c r="A171" s="46" t="s">
        <v>251</v>
      </c>
      <c r="B171" s="55" t="s">
        <v>13</v>
      </c>
      <c r="C171" s="48"/>
      <c r="D171" s="48"/>
      <c r="E171" s="49"/>
      <c r="F171" s="49"/>
      <c r="G171" s="49"/>
      <c r="H171" s="58"/>
      <c r="I171" s="58"/>
      <c r="J171" s="58"/>
      <c r="K171" s="58"/>
      <c r="L171" s="58"/>
      <c r="M171" s="58"/>
    </row>
    <row r="172" spans="1:13" hidden="1" x14ac:dyDescent="0.25">
      <c r="A172" s="46" t="s">
        <v>252</v>
      </c>
      <c r="B172" s="55" t="s">
        <v>14</v>
      </c>
      <c r="C172" s="48"/>
      <c r="D172" s="48"/>
      <c r="E172" s="49"/>
      <c r="F172" s="49"/>
      <c r="G172" s="49"/>
      <c r="H172" s="58"/>
      <c r="I172" s="58"/>
      <c r="J172" s="58"/>
      <c r="K172" s="58"/>
      <c r="L172" s="58"/>
      <c r="M172" s="58"/>
    </row>
    <row r="173" spans="1:13" hidden="1" x14ac:dyDescent="0.25">
      <c r="A173" s="46" t="s">
        <v>253</v>
      </c>
      <c r="B173" s="51" t="s">
        <v>209</v>
      </c>
      <c r="C173" s="48"/>
      <c r="D173" s="48"/>
      <c r="E173" s="49"/>
      <c r="F173" s="49"/>
      <c r="G173" s="49"/>
      <c r="H173" s="58"/>
      <c r="I173" s="58"/>
      <c r="J173" s="58"/>
      <c r="K173" s="58"/>
      <c r="L173" s="58"/>
      <c r="M173" s="58"/>
    </row>
    <row r="174" spans="1:13" hidden="1" x14ac:dyDescent="0.25">
      <c r="A174" s="46" t="s">
        <v>254</v>
      </c>
      <c r="B174" s="55" t="s">
        <v>9</v>
      </c>
      <c r="C174" s="48"/>
      <c r="D174" s="48"/>
      <c r="E174" s="49"/>
      <c r="F174" s="49"/>
      <c r="G174" s="49"/>
      <c r="H174" s="58"/>
      <c r="I174" s="58"/>
      <c r="J174" s="58"/>
      <c r="K174" s="58"/>
      <c r="L174" s="58"/>
      <c r="M174" s="58"/>
    </row>
    <row r="175" spans="1:13" hidden="1" x14ac:dyDescent="0.25">
      <c r="A175" s="46" t="s">
        <v>255</v>
      </c>
      <c r="B175" s="55" t="s">
        <v>10</v>
      </c>
      <c r="C175" s="48"/>
      <c r="D175" s="48"/>
      <c r="E175" s="49"/>
      <c r="F175" s="49"/>
      <c r="G175" s="49"/>
      <c r="H175" s="58"/>
      <c r="I175" s="58"/>
      <c r="J175" s="58"/>
      <c r="K175" s="58"/>
      <c r="L175" s="58"/>
      <c r="M175" s="58"/>
    </row>
    <row r="176" spans="1:13" hidden="1" x14ac:dyDescent="0.25">
      <c r="A176" s="46" t="s">
        <v>256</v>
      </c>
      <c r="B176" s="55" t="s">
        <v>11</v>
      </c>
      <c r="C176" s="48"/>
      <c r="D176" s="48"/>
      <c r="E176" s="49"/>
      <c r="F176" s="49"/>
      <c r="G176" s="49"/>
      <c r="H176" s="58"/>
      <c r="I176" s="58"/>
      <c r="J176" s="58"/>
      <c r="K176" s="58"/>
      <c r="L176" s="58"/>
      <c r="M176" s="58"/>
    </row>
    <row r="177" spans="1:13" hidden="1" x14ac:dyDescent="0.25">
      <c r="A177" s="46" t="s">
        <v>257</v>
      </c>
      <c r="B177" s="55" t="s">
        <v>12</v>
      </c>
      <c r="C177" s="48"/>
      <c r="D177" s="48"/>
      <c r="E177" s="49"/>
      <c r="F177" s="49"/>
      <c r="G177" s="49"/>
      <c r="H177" s="58"/>
      <c r="I177" s="58"/>
      <c r="J177" s="58"/>
      <c r="K177" s="58"/>
      <c r="L177" s="58"/>
      <c r="M177" s="58"/>
    </row>
    <row r="178" spans="1:13" hidden="1" x14ac:dyDescent="0.25">
      <c r="A178" s="46" t="s">
        <v>258</v>
      </c>
      <c r="B178" s="55" t="s">
        <v>13</v>
      </c>
      <c r="C178" s="48"/>
      <c r="D178" s="48"/>
      <c r="E178" s="49"/>
      <c r="F178" s="49"/>
      <c r="G178" s="49"/>
      <c r="H178" s="58"/>
      <c r="I178" s="58"/>
      <c r="J178" s="58"/>
      <c r="K178" s="58"/>
      <c r="L178" s="58"/>
      <c r="M178" s="58"/>
    </row>
    <row r="179" spans="1:13" hidden="1" x14ac:dyDescent="0.25">
      <c r="A179" s="46" t="s">
        <v>259</v>
      </c>
      <c r="B179" s="55" t="s">
        <v>14</v>
      </c>
      <c r="C179" s="48"/>
      <c r="D179" s="48"/>
      <c r="E179" s="49"/>
      <c r="F179" s="49"/>
      <c r="G179" s="49"/>
      <c r="H179" s="58"/>
      <c r="I179" s="58"/>
      <c r="J179" s="58"/>
      <c r="K179" s="58"/>
      <c r="L179" s="58"/>
      <c r="M179" s="58"/>
    </row>
    <row r="180" spans="1:13" hidden="1" x14ac:dyDescent="0.25">
      <c r="A180" s="46" t="s">
        <v>260</v>
      </c>
      <c r="B180" s="51" t="s">
        <v>211</v>
      </c>
      <c r="C180" s="48"/>
      <c r="D180" s="48"/>
      <c r="E180" s="49"/>
      <c r="F180" s="49"/>
      <c r="G180" s="49"/>
      <c r="H180" s="58"/>
      <c r="I180" s="58"/>
      <c r="J180" s="58"/>
      <c r="K180" s="58"/>
      <c r="L180" s="58"/>
      <c r="M180" s="58"/>
    </row>
    <row r="181" spans="1:13" hidden="1" x14ac:dyDescent="0.25">
      <c r="A181" s="46"/>
      <c r="B181" s="52" t="s">
        <v>9</v>
      </c>
      <c r="C181" s="48"/>
      <c r="D181" s="48"/>
      <c r="E181" s="49"/>
      <c r="F181" s="49"/>
      <c r="G181" s="49"/>
      <c r="H181" s="58"/>
      <c r="I181" s="58"/>
      <c r="J181" s="58"/>
      <c r="K181" s="58"/>
      <c r="L181" s="58"/>
      <c r="M181" s="58"/>
    </row>
    <row r="182" spans="1:13" hidden="1" x14ac:dyDescent="0.25">
      <c r="A182" s="46"/>
      <c r="B182" s="52" t="s">
        <v>10</v>
      </c>
      <c r="C182" s="48"/>
      <c r="D182" s="48"/>
      <c r="E182" s="49"/>
      <c r="F182" s="49"/>
      <c r="G182" s="49"/>
      <c r="H182" s="58"/>
      <c r="I182" s="58"/>
      <c r="J182" s="58"/>
      <c r="K182" s="58"/>
      <c r="L182" s="58"/>
      <c r="M182" s="58"/>
    </row>
    <row r="183" spans="1:13" hidden="1" x14ac:dyDescent="0.25">
      <c r="A183" s="46"/>
      <c r="B183" s="52" t="s">
        <v>11</v>
      </c>
      <c r="C183" s="48"/>
      <c r="D183" s="48"/>
      <c r="E183" s="49"/>
      <c r="F183" s="49"/>
      <c r="G183" s="49"/>
      <c r="H183" s="58"/>
      <c r="I183" s="58"/>
      <c r="J183" s="58"/>
      <c r="K183" s="58"/>
      <c r="L183" s="58"/>
      <c r="M183" s="58"/>
    </row>
    <row r="184" spans="1:13" hidden="1" x14ac:dyDescent="0.25">
      <c r="A184" s="46"/>
      <c r="B184" s="52" t="s">
        <v>12</v>
      </c>
      <c r="C184" s="48"/>
      <c r="D184" s="48"/>
      <c r="E184" s="49"/>
      <c r="F184" s="49"/>
      <c r="G184" s="49"/>
      <c r="H184" s="58"/>
      <c r="I184" s="58"/>
      <c r="J184" s="58"/>
      <c r="K184" s="58"/>
      <c r="L184" s="58"/>
      <c r="M184" s="58"/>
    </row>
    <row r="185" spans="1:13" hidden="1" x14ac:dyDescent="0.25">
      <c r="A185" s="46"/>
      <c r="B185" s="52" t="s">
        <v>13</v>
      </c>
      <c r="C185" s="48"/>
      <c r="D185" s="48"/>
      <c r="E185" s="49"/>
      <c r="F185" s="49"/>
      <c r="G185" s="49"/>
      <c r="H185" s="58"/>
      <c r="I185" s="58"/>
      <c r="J185" s="58"/>
      <c r="K185" s="58"/>
      <c r="L185" s="58"/>
      <c r="M185" s="58"/>
    </row>
    <row r="186" spans="1:13" hidden="1" x14ac:dyDescent="0.25">
      <c r="A186" s="46"/>
      <c r="B186" s="52" t="s">
        <v>14</v>
      </c>
      <c r="C186" s="48"/>
      <c r="D186" s="48"/>
      <c r="E186" s="49"/>
      <c r="F186" s="49"/>
      <c r="G186" s="49"/>
      <c r="H186" s="58"/>
      <c r="I186" s="58"/>
      <c r="J186" s="58"/>
      <c r="K186" s="58"/>
      <c r="L186" s="58"/>
      <c r="M186" s="58"/>
    </row>
    <row r="187" spans="1:13" x14ac:dyDescent="0.25">
      <c r="A187" s="46" t="s">
        <v>261</v>
      </c>
      <c r="B187" s="50" t="s">
        <v>213</v>
      </c>
      <c r="C187" s="48"/>
      <c r="D187" s="48"/>
      <c r="E187" s="49"/>
      <c r="F187" s="49"/>
      <c r="G187" s="49"/>
      <c r="H187" s="58"/>
      <c r="I187" s="58"/>
      <c r="J187" s="58"/>
      <c r="K187" s="58"/>
      <c r="L187" s="58"/>
      <c r="M187" s="58"/>
    </row>
    <row r="188" spans="1:13" hidden="1" x14ac:dyDescent="0.25">
      <c r="A188" s="46" t="s">
        <v>262</v>
      </c>
      <c r="B188" s="51" t="s">
        <v>205</v>
      </c>
      <c r="C188" s="48"/>
      <c r="D188" s="48"/>
      <c r="E188" s="49"/>
      <c r="F188" s="49"/>
      <c r="G188" s="49"/>
      <c r="H188" s="58"/>
      <c r="I188" s="58"/>
      <c r="J188" s="58"/>
      <c r="K188" s="58"/>
      <c r="L188" s="58"/>
      <c r="M188" s="58"/>
    </row>
    <row r="189" spans="1:13" hidden="1" x14ac:dyDescent="0.25">
      <c r="A189" s="46" t="s">
        <v>263</v>
      </c>
      <c r="B189" s="55" t="s">
        <v>9</v>
      </c>
      <c r="C189" s="48"/>
      <c r="D189" s="48"/>
      <c r="E189" s="49"/>
      <c r="F189" s="49"/>
      <c r="G189" s="49"/>
      <c r="H189" s="58"/>
      <c r="I189" s="58"/>
      <c r="J189" s="58"/>
      <c r="K189" s="58"/>
      <c r="L189" s="58"/>
      <c r="M189" s="58"/>
    </row>
    <row r="190" spans="1:13" hidden="1" x14ac:dyDescent="0.25">
      <c r="A190" s="46" t="s">
        <v>241</v>
      </c>
      <c r="B190" s="55" t="s">
        <v>10</v>
      </c>
      <c r="C190" s="48"/>
      <c r="D190" s="48"/>
      <c r="E190" s="49"/>
      <c r="F190" s="49"/>
      <c r="G190" s="49"/>
      <c r="H190" s="58"/>
      <c r="I190" s="58"/>
      <c r="J190" s="58"/>
      <c r="K190" s="58"/>
      <c r="L190" s="58"/>
      <c r="M190" s="58"/>
    </row>
    <row r="191" spans="1:13" hidden="1" x14ac:dyDescent="0.25">
      <c r="A191" s="46" t="s">
        <v>242</v>
      </c>
      <c r="B191" s="55" t="s">
        <v>11</v>
      </c>
      <c r="C191" s="48"/>
      <c r="D191" s="48"/>
      <c r="E191" s="49"/>
      <c r="F191" s="49"/>
      <c r="G191" s="49"/>
      <c r="H191" s="58"/>
      <c r="I191" s="58"/>
      <c r="J191" s="58"/>
      <c r="K191" s="58"/>
      <c r="L191" s="58"/>
      <c r="M191" s="58"/>
    </row>
    <row r="192" spans="1:13" hidden="1" x14ac:dyDescent="0.25">
      <c r="A192" s="46" t="s">
        <v>243</v>
      </c>
      <c r="B192" s="55" t="s">
        <v>12</v>
      </c>
      <c r="C192" s="48"/>
      <c r="D192" s="48"/>
      <c r="E192" s="49"/>
      <c r="F192" s="49"/>
      <c r="G192" s="49"/>
      <c r="H192" s="58"/>
      <c r="I192" s="58"/>
      <c r="J192" s="58"/>
      <c r="K192" s="58"/>
      <c r="L192" s="58"/>
      <c r="M192" s="58"/>
    </row>
    <row r="193" spans="1:13" hidden="1" x14ac:dyDescent="0.25">
      <c r="A193" s="46" t="s">
        <v>244</v>
      </c>
      <c r="B193" s="55" t="s">
        <v>13</v>
      </c>
      <c r="C193" s="48"/>
      <c r="D193" s="48"/>
      <c r="E193" s="49"/>
      <c r="F193" s="49"/>
      <c r="G193" s="49"/>
      <c r="H193" s="58"/>
      <c r="I193" s="58"/>
      <c r="J193" s="58"/>
      <c r="K193" s="58"/>
      <c r="L193" s="58"/>
      <c r="M193" s="58"/>
    </row>
    <row r="194" spans="1:13" hidden="1" x14ac:dyDescent="0.25">
      <c r="A194" s="46" t="s">
        <v>245</v>
      </c>
      <c r="B194" s="55" t="s">
        <v>14</v>
      </c>
      <c r="C194" s="48"/>
      <c r="D194" s="48"/>
      <c r="E194" s="49"/>
      <c r="F194" s="49"/>
      <c r="G194" s="49"/>
      <c r="H194" s="58"/>
      <c r="I194" s="58"/>
      <c r="J194" s="58"/>
      <c r="K194" s="58"/>
      <c r="L194" s="58"/>
      <c r="M194" s="58"/>
    </row>
    <row r="195" spans="1:13" hidden="1" x14ac:dyDescent="0.25">
      <c r="A195" s="46" t="s">
        <v>246</v>
      </c>
      <c r="B195" s="51" t="s">
        <v>207</v>
      </c>
      <c r="C195" s="48"/>
      <c r="D195" s="48"/>
      <c r="E195" s="49"/>
      <c r="F195" s="49"/>
      <c r="G195" s="49"/>
      <c r="H195" s="58"/>
      <c r="I195" s="58"/>
      <c r="J195" s="58"/>
      <c r="K195" s="58"/>
      <c r="L195" s="58"/>
      <c r="M195" s="58"/>
    </row>
    <row r="196" spans="1:13" hidden="1" x14ac:dyDescent="0.25">
      <c r="A196" s="46" t="s">
        <v>247</v>
      </c>
      <c r="B196" s="55" t="s">
        <v>9</v>
      </c>
      <c r="C196" s="48"/>
      <c r="D196" s="48"/>
      <c r="E196" s="49"/>
      <c r="F196" s="49"/>
      <c r="G196" s="49"/>
      <c r="H196" s="58"/>
      <c r="I196" s="58"/>
      <c r="J196" s="58"/>
      <c r="K196" s="58"/>
      <c r="L196" s="58"/>
      <c r="M196" s="58"/>
    </row>
    <row r="197" spans="1:13" hidden="1" x14ac:dyDescent="0.25">
      <c r="A197" s="46" t="s">
        <v>248</v>
      </c>
      <c r="B197" s="55" t="s">
        <v>10</v>
      </c>
      <c r="C197" s="48"/>
      <c r="D197" s="48"/>
      <c r="E197" s="49"/>
      <c r="F197" s="49"/>
      <c r="G197" s="49"/>
      <c r="H197" s="58"/>
      <c r="I197" s="58"/>
      <c r="J197" s="58"/>
      <c r="K197" s="58"/>
      <c r="L197" s="58"/>
      <c r="M197" s="58"/>
    </row>
    <row r="198" spans="1:13" hidden="1" x14ac:dyDescent="0.25">
      <c r="A198" s="46" t="s">
        <v>249</v>
      </c>
      <c r="B198" s="55" t="s">
        <v>11</v>
      </c>
      <c r="C198" s="48"/>
      <c r="D198" s="48"/>
      <c r="E198" s="49"/>
      <c r="F198" s="49"/>
      <c r="G198" s="49"/>
      <c r="H198" s="58"/>
      <c r="I198" s="58"/>
      <c r="J198" s="58"/>
      <c r="K198" s="58"/>
      <c r="L198" s="58"/>
      <c r="M198" s="58"/>
    </row>
    <row r="199" spans="1:13" hidden="1" x14ac:dyDescent="0.25">
      <c r="A199" s="46" t="s">
        <v>250</v>
      </c>
      <c r="B199" s="55" t="s">
        <v>12</v>
      </c>
      <c r="C199" s="48"/>
      <c r="D199" s="48"/>
      <c r="E199" s="49"/>
      <c r="F199" s="49"/>
      <c r="G199" s="49"/>
      <c r="H199" s="58"/>
      <c r="I199" s="58"/>
      <c r="J199" s="58"/>
      <c r="K199" s="58"/>
      <c r="L199" s="58"/>
      <c r="M199" s="58"/>
    </row>
    <row r="200" spans="1:13" hidden="1" x14ac:dyDescent="0.25">
      <c r="A200" s="46" t="s">
        <v>251</v>
      </c>
      <c r="B200" s="55" t="s">
        <v>13</v>
      </c>
      <c r="C200" s="48"/>
      <c r="D200" s="48"/>
      <c r="E200" s="49"/>
      <c r="F200" s="49"/>
      <c r="G200" s="49"/>
      <c r="H200" s="58"/>
      <c r="I200" s="58"/>
      <c r="J200" s="58"/>
      <c r="K200" s="58"/>
      <c r="L200" s="58"/>
      <c r="M200" s="58"/>
    </row>
    <row r="201" spans="1:13" hidden="1" x14ac:dyDescent="0.25">
      <c r="A201" s="46" t="s">
        <v>252</v>
      </c>
      <c r="B201" s="55" t="s">
        <v>14</v>
      </c>
      <c r="C201" s="48"/>
      <c r="D201" s="48"/>
      <c r="E201" s="49"/>
      <c r="F201" s="49"/>
      <c r="G201" s="49"/>
      <c r="H201" s="58"/>
      <c r="I201" s="58"/>
      <c r="J201" s="58"/>
      <c r="K201" s="58"/>
      <c r="L201" s="58"/>
      <c r="M201" s="58"/>
    </row>
    <row r="202" spans="1:13" hidden="1" x14ac:dyDescent="0.25">
      <c r="A202" s="46" t="s">
        <v>253</v>
      </c>
      <c r="B202" s="51" t="s">
        <v>209</v>
      </c>
      <c r="C202" s="48"/>
      <c r="D202" s="48"/>
      <c r="E202" s="49"/>
      <c r="F202" s="49"/>
      <c r="G202" s="49"/>
      <c r="H202" s="58"/>
      <c r="I202" s="58"/>
      <c r="J202" s="58"/>
      <c r="K202" s="58"/>
      <c r="L202" s="58"/>
      <c r="M202" s="58"/>
    </row>
    <row r="203" spans="1:13" hidden="1" x14ac:dyDescent="0.25">
      <c r="A203" s="46" t="s">
        <v>254</v>
      </c>
      <c r="B203" s="55" t="s">
        <v>9</v>
      </c>
      <c r="C203" s="48"/>
      <c r="D203" s="48"/>
      <c r="E203" s="49"/>
      <c r="F203" s="49"/>
      <c r="G203" s="49"/>
      <c r="H203" s="58"/>
      <c r="I203" s="58"/>
      <c r="J203" s="58"/>
      <c r="K203" s="58"/>
      <c r="L203" s="58"/>
      <c r="M203" s="58"/>
    </row>
    <row r="204" spans="1:13" hidden="1" x14ac:dyDescent="0.25">
      <c r="A204" s="46" t="s">
        <v>255</v>
      </c>
      <c r="B204" s="55" t="s">
        <v>10</v>
      </c>
      <c r="C204" s="48"/>
      <c r="D204" s="48"/>
      <c r="E204" s="49"/>
      <c r="F204" s="49"/>
      <c r="G204" s="49"/>
      <c r="H204" s="58"/>
      <c r="I204" s="58"/>
      <c r="J204" s="58"/>
      <c r="K204" s="58"/>
      <c r="L204" s="58"/>
      <c r="M204" s="58"/>
    </row>
    <row r="205" spans="1:13" hidden="1" x14ac:dyDescent="0.25">
      <c r="A205" s="46" t="s">
        <v>256</v>
      </c>
      <c r="B205" s="55" t="s">
        <v>11</v>
      </c>
      <c r="C205" s="48"/>
      <c r="D205" s="48"/>
      <c r="E205" s="49"/>
      <c r="F205" s="49"/>
      <c r="G205" s="49"/>
      <c r="H205" s="58"/>
      <c r="I205" s="58"/>
      <c r="J205" s="58"/>
      <c r="K205" s="58"/>
      <c r="L205" s="58"/>
      <c r="M205" s="58"/>
    </row>
    <row r="206" spans="1:13" hidden="1" x14ac:dyDescent="0.25">
      <c r="A206" s="46" t="s">
        <v>257</v>
      </c>
      <c r="B206" s="55" t="s">
        <v>12</v>
      </c>
      <c r="C206" s="48"/>
      <c r="D206" s="48"/>
      <c r="E206" s="49"/>
      <c r="F206" s="49"/>
      <c r="G206" s="49"/>
      <c r="H206" s="58"/>
      <c r="I206" s="58"/>
      <c r="J206" s="58"/>
      <c r="K206" s="58"/>
      <c r="L206" s="58"/>
      <c r="M206" s="58"/>
    </row>
    <row r="207" spans="1:13" hidden="1" x14ac:dyDescent="0.25">
      <c r="A207" s="46" t="s">
        <v>258</v>
      </c>
      <c r="B207" s="55" t="s">
        <v>13</v>
      </c>
      <c r="C207" s="48"/>
      <c r="D207" s="48"/>
      <c r="E207" s="49"/>
      <c r="F207" s="49"/>
      <c r="G207" s="49"/>
      <c r="H207" s="58"/>
      <c r="I207" s="58"/>
      <c r="J207" s="58"/>
      <c r="K207" s="58"/>
      <c r="L207" s="58"/>
      <c r="M207" s="58"/>
    </row>
    <row r="208" spans="1:13" hidden="1" x14ac:dyDescent="0.25">
      <c r="A208" s="46" t="s">
        <v>259</v>
      </c>
      <c r="B208" s="55" t="s">
        <v>14</v>
      </c>
      <c r="C208" s="48"/>
      <c r="D208" s="48"/>
      <c r="E208" s="49"/>
      <c r="F208" s="49"/>
      <c r="G208" s="49"/>
      <c r="H208" s="58"/>
      <c r="I208" s="58"/>
      <c r="J208" s="58"/>
      <c r="K208" s="58"/>
      <c r="L208" s="58"/>
      <c r="M208" s="58"/>
    </row>
    <row r="209" spans="1:13" x14ac:dyDescent="0.25">
      <c r="A209" s="46" t="s">
        <v>264</v>
      </c>
      <c r="B209" s="51" t="s">
        <v>211</v>
      </c>
      <c r="C209" s="48"/>
      <c r="D209" s="48"/>
      <c r="E209" s="49"/>
      <c r="F209" s="49"/>
      <c r="G209" s="49"/>
      <c r="H209" s="58"/>
      <c r="I209" s="58"/>
      <c r="J209" s="58"/>
      <c r="K209" s="58"/>
      <c r="L209" s="58"/>
      <c r="M209" s="58"/>
    </row>
    <row r="210" spans="1:13" x14ac:dyDescent="0.25">
      <c r="A210" s="46"/>
      <c r="B210" s="52" t="s">
        <v>239</v>
      </c>
      <c r="C210" s="48">
        <v>2020</v>
      </c>
      <c r="D210" s="48">
        <v>10</v>
      </c>
      <c r="E210" s="49">
        <v>1</v>
      </c>
      <c r="F210" s="49">
        <v>4760</v>
      </c>
      <c r="G210" s="49">
        <f>1512.43270835148/1.2</f>
        <v>1260.3605902929</v>
      </c>
      <c r="H210" s="58"/>
      <c r="I210" s="58"/>
      <c r="J210" s="58"/>
      <c r="K210" s="58"/>
      <c r="L210" s="58"/>
      <c r="M210" s="58"/>
    </row>
    <row r="211" spans="1:13" x14ac:dyDescent="0.25">
      <c r="A211" s="46"/>
      <c r="B211" s="52" t="s">
        <v>265</v>
      </c>
      <c r="C211" s="48">
        <v>2020</v>
      </c>
      <c r="D211" s="48">
        <v>10</v>
      </c>
      <c r="E211" s="49">
        <v>1</v>
      </c>
      <c r="F211" s="49">
        <v>7300</v>
      </c>
      <c r="G211" s="49">
        <f>1705.10059676423/1.2</f>
        <v>1420.9171639701917</v>
      </c>
      <c r="H211" s="58"/>
      <c r="I211" s="58"/>
      <c r="J211" s="58"/>
      <c r="K211" s="58"/>
      <c r="L211" s="58"/>
      <c r="M211" s="58"/>
    </row>
    <row r="212" spans="1:13" x14ac:dyDescent="0.25">
      <c r="A212" s="46"/>
      <c r="B212" s="52" t="s">
        <v>240</v>
      </c>
      <c r="C212" s="48">
        <v>2020</v>
      </c>
      <c r="D212" s="48">
        <v>35</v>
      </c>
      <c r="E212" s="49">
        <v>1</v>
      </c>
      <c r="F212" s="49">
        <v>35385</v>
      </c>
      <c r="G212" s="49">
        <f>4605.2634506544/1.2</f>
        <v>3837.7195422120003</v>
      </c>
      <c r="H212" s="58"/>
      <c r="I212" s="58"/>
      <c r="J212" s="58"/>
      <c r="K212" s="58"/>
      <c r="L212" s="58"/>
      <c r="M212" s="58"/>
    </row>
    <row r="213" spans="1:13" hidden="1" x14ac:dyDescent="0.25">
      <c r="A213" s="59"/>
      <c r="B213" s="52" t="s">
        <v>12</v>
      </c>
      <c r="C213" s="60"/>
      <c r="D213" s="60"/>
      <c r="E213" s="60"/>
      <c r="F213" s="60"/>
      <c r="G213" s="60"/>
      <c r="H213" s="58"/>
      <c r="I213" s="58"/>
      <c r="J213" s="58"/>
      <c r="K213" s="58"/>
      <c r="L213" s="58"/>
      <c r="M213" s="58"/>
    </row>
    <row r="214" spans="1:13" hidden="1" x14ac:dyDescent="0.25">
      <c r="A214" s="59"/>
      <c r="B214" s="52" t="s">
        <v>13</v>
      </c>
      <c r="C214" s="60"/>
      <c r="D214" s="60"/>
      <c r="E214" s="60"/>
      <c r="F214" s="60"/>
      <c r="G214" s="60"/>
      <c r="H214" s="58"/>
      <c r="I214" s="58"/>
      <c r="J214" s="58"/>
      <c r="K214" s="58"/>
      <c r="L214" s="58"/>
      <c r="M214" s="58"/>
    </row>
    <row r="215" spans="1:13" hidden="1" x14ac:dyDescent="0.25">
      <c r="A215" s="59"/>
      <c r="B215" s="52" t="s">
        <v>14</v>
      </c>
      <c r="C215" s="60"/>
      <c r="D215" s="60"/>
      <c r="E215" s="60"/>
      <c r="F215" s="60"/>
      <c r="G215" s="60"/>
      <c r="H215" s="58"/>
      <c r="I215" s="58"/>
      <c r="J215" s="58"/>
      <c r="K215" s="58"/>
      <c r="L215" s="58"/>
      <c r="M215" s="58"/>
    </row>
    <row r="216" spans="1:13" x14ac:dyDescent="0.25">
      <c r="A216" s="61"/>
      <c r="E216" s="62"/>
      <c r="F216" s="62"/>
      <c r="G216" s="62"/>
      <c r="H216" s="58"/>
      <c r="I216" s="58"/>
      <c r="J216" s="58"/>
      <c r="K216" s="58"/>
      <c r="L216" s="58"/>
      <c r="M216" s="58"/>
    </row>
    <row r="217" spans="1:13" x14ac:dyDescent="0.25">
      <c r="A217" s="61"/>
      <c r="H217" s="58"/>
      <c r="I217" s="58"/>
      <c r="J217" s="58"/>
      <c r="K217" s="58"/>
      <c r="L217" s="58"/>
      <c r="M217" s="58"/>
    </row>
    <row r="218" spans="1:13" x14ac:dyDescent="0.25">
      <c r="A218" s="63"/>
    </row>
    <row r="221" spans="1:13" x14ac:dyDescent="0.25">
      <c r="B221" s="64"/>
    </row>
  </sheetData>
  <mergeCells count="3">
    <mergeCell ref="A3:G3"/>
    <mergeCell ref="F1:G1"/>
    <mergeCell ref="A2:G2"/>
  </mergeCells>
  <pageMargins left="0.70866141732283472" right="0.70866141732283472" top="0.74803149606299213" bottom="0.74803149606299213" header="0.31496062992125984" footer="0.31496062992125984"/>
  <pageSetup paperSize="9" scale="78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view="pageBreakPreview" zoomScale="80" zoomScaleNormal="100" zoomScaleSheetLayoutView="80" workbookViewId="0">
      <selection activeCell="A3" sqref="A3:G3"/>
    </sheetView>
  </sheetViews>
  <sheetFormatPr defaultRowHeight="15.75" x14ac:dyDescent="0.25"/>
  <cols>
    <col min="1" max="1" width="10.7109375" style="1" customWidth="1"/>
    <col min="2" max="2" width="75.570312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12" ht="60" customHeight="1" x14ac:dyDescent="0.3">
      <c r="E1" s="3"/>
      <c r="F1" s="99" t="s">
        <v>161</v>
      </c>
      <c r="G1" s="99"/>
    </row>
    <row r="2" spans="1:12" ht="51.75" customHeight="1" x14ac:dyDescent="0.25">
      <c r="A2" s="100" t="s">
        <v>0</v>
      </c>
      <c r="B2" s="100"/>
      <c r="C2" s="100"/>
      <c r="D2" s="100"/>
      <c r="E2" s="100"/>
      <c r="F2" s="100"/>
      <c r="G2" s="100"/>
    </row>
    <row r="3" spans="1:12" ht="17.25" customHeight="1" x14ac:dyDescent="0.25">
      <c r="A3" s="101" t="s">
        <v>176</v>
      </c>
      <c r="B3" s="101"/>
      <c r="C3" s="101"/>
      <c r="D3" s="101"/>
      <c r="E3" s="101"/>
      <c r="F3" s="101"/>
      <c r="G3" s="101"/>
    </row>
    <row r="4" spans="1:12" s="56" customFormat="1" ht="63" x14ac:dyDescent="0.25">
      <c r="A4" s="3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I4" s="65"/>
      <c r="J4" s="65"/>
      <c r="K4" s="65"/>
      <c r="L4" s="65"/>
    </row>
    <row r="5" spans="1:12" s="57" customFormat="1" ht="12.75" x14ac:dyDescent="0.25">
      <c r="A5" s="40" t="s">
        <v>8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I5" s="66"/>
      <c r="J5" s="66"/>
      <c r="K5" s="66"/>
      <c r="L5" s="66"/>
    </row>
    <row r="6" spans="1:12" x14ac:dyDescent="0.25">
      <c r="A6" s="67" t="s">
        <v>15</v>
      </c>
      <c r="B6" s="43" t="s">
        <v>16</v>
      </c>
      <c r="C6" s="68"/>
      <c r="D6" s="68"/>
      <c r="E6" s="68"/>
      <c r="F6" s="69"/>
      <c r="G6" s="69"/>
      <c r="I6" s="58"/>
      <c r="J6" s="58"/>
      <c r="K6" s="58"/>
      <c r="L6" s="58"/>
    </row>
    <row r="7" spans="1:12" ht="15.75" customHeight="1" x14ac:dyDescent="0.25">
      <c r="A7" s="59" t="s">
        <v>17</v>
      </c>
      <c r="B7" s="47" t="s">
        <v>267</v>
      </c>
      <c r="C7" s="70"/>
      <c r="D7" s="70"/>
      <c r="E7" s="70"/>
      <c r="F7" s="71"/>
      <c r="G7" s="71"/>
      <c r="I7" s="58"/>
      <c r="J7" s="58"/>
      <c r="K7" s="58"/>
      <c r="L7" s="58"/>
    </row>
    <row r="8" spans="1:12" ht="15.75" customHeight="1" x14ac:dyDescent="0.25">
      <c r="A8" s="59" t="s">
        <v>18</v>
      </c>
      <c r="B8" s="50" t="s">
        <v>19</v>
      </c>
      <c r="C8" s="70"/>
      <c r="D8" s="70"/>
      <c r="E8" s="70"/>
      <c r="F8" s="71"/>
      <c r="G8" s="71"/>
      <c r="I8" s="58"/>
      <c r="J8" s="58"/>
      <c r="K8" s="58"/>
      <c r="L8" s="58"/>
    </row>
    <row r="9" spans="1:12" ht="15.75" customHeight="1" x14ac:dyDescent="0.25">
      <c r="A9" s="59" t="s">
        <v>20</v>
      </c>
      <c r="B9" s="51" t="s">
        <v>21</v>
      </c>
      <c r="C9" s="70"/>
      <c r="D9" s="70"/>
      <c r="E9" s="70"/>
      <c r="F9" s="71"/>
      <c r="G9" s="71"/>
      <c r="I9" s="58"/>
      <c r="J9" s="58"/>
      <c r="K9" s="58"/>
      <c r="L9" s="58"/>
    </row>
    <row r="10" spans="1:12" ht="15.75" customHeight="1" x14ac:dyDescent="0.25">
      <c r="A10" s="59"/>
      <c r="B10" s="52" t="s">
        <v>268</v>
      </c>
      <c r="C10" s="70">
        <v>2020</v>
      </c>
      <c r="D10" s="70">
        <v>10</v>
      </c>
      <c r="E10" s="70">
        <v>1</v>
      </c>
      <c r="F10" s="71">
        <v>11700</v>
      </c>
      <c r="G10" s="71">
        <f>2912.33960594651/1.2</f>
        <v>2426.9496716220915</v>
      </c>
      <c r="I10" s="58"/>
      <c r="J10" s="58"/>
      <c r="K10" s="58"/>
      <c r="L10" s="58"/>
    </row>
    <row r="11" spans="1:12" ht="15.75" customHeight="1" x14ac:dyDescent="0.25">
      <c r="A11" s="59"/>
      <c r="B11" s="52" t="s">
        <v>269</v>
      </c>
      <c r="C11" s="70">
        <v>2020</v>
      </c>
      <c r="D11" s="70">
        <v>10</v>
      </c>
      <c r="E11" s="70">
        <v>1</v>
      </c>
      <c r="F11" s="71">
        <v>8050</v>
      </c>
      <c r="G11" s="71">
        <f>2360.48810371654/1.2</f>
        <v>1967.0734197637835</v>
      </c>
      <c r="I11" s="58"/>
      <c r="J11" s="58"/>
      <c r="K11" s="58"/>
      <c r="L11" s="58"/>
    </row>
    <row r="12" spans="1:12" ht="15.75" customHeight="1" x14ac:dyDescent="0.25">
      <c r="A12" s="59"/>
      <c r="B12" s="52" t="s">
        <v>270</v>
      </c>
      <c r="C12" s="70">
        <v>2020</v>
      </c>
      <c r="D12" s="70">
        <v>10</v>
      </c>
      <c r="E12" s="70">
        <v>1</v>
      </c>
      <c r="F12" s="71">
        <v>13760</v>
      </c>
      <c r="G12" s="71">
        <f>3440.59286733695/1.2</f>
        <v>2867.1607227807917</v>
      </c>
      <c r="I12" s="58"/>
      <c r="J12" s="58"/>
      <c r="K12" s="58"/>
      <c r="L12" s="58"/>
    </row>
    <row r="13" spans="1:12" hidden="1" x14ac:dyDescent="0.25">
      <c r="A13" s="59"/>
      <c r="B13" s="52" t="s">
        <v>13</v>
      </c>
      <c r="C13" s="60"/>
      <c r="D13" s="60"/>
      <c r="E13" s="60"/>
      <c r="F13" s="60"/>
      <c r="G13" s="60"/>
      <c r="I13" s="58"/>
      <c r="J13" s="58"/>
      <c r="K13" s="58"/>
      <c r="L13" s="58"/>
    </row>
    <row r="14" spans="1:12" hidden="1" x14ac:dyDescent="0.25">
      <c r="A14" s="59"/>
      <c r="B14" s="52" t="s">
        <v>14</v>
      </c>
      <c r="C14" s="60"/>
      <c r="D14" s="60"/>
      <c r="E14" s="60"/>
      <c r="F14" s="60"/>
      <c r="G14" s="60"/>
      <c r="I14" s="58"/>
      <c r="J14" s="58"/>
      <c r="K14" s="58"/>
      <c r="L14" s="58"/>
    </row>
    <row r="15" spans="1:12" hidden="1" x14ac:dyDescent="0.25">
      <c r="A15" s="59" t="s">
        <v>22</v>
      </c>
      <c r="B15" s="72" t="s">
        <v>23</v>
      </c>
      <c r="C15" s="60"/>
      <c r="D15" s="60"/>
      <c r="E15" s="60"/>
      <c r="F15" s="60"/>
      <c r="G15" s="60"/>
      <c r="I15" s="58"/>
      <c r="J15" s="58"/>
      <c r="K15" s="58"/>
      <c r="L15" s="58"/>
    </row>
    <row r="16" spans="1:12" hidden="1" x14ac:dyDescent="0.25">
      <c r="A16" s="59"/>
      <c r="B16" s="52" t="s">
        <v>9</v>
      </c>
      <c r="C16" s="60"/>
      <c r="D16" s="60"/>
      <c r="E16" s="60"/>
      <c r="F16" s="60"/>
      <c r="G16" s="60"/>
      <c r="I16" s="58"/>
      <c r="J16" s="58"/>
      <c r="K16" s="58"/>
      <c r="L16" s="58"/>
    </row>
    <row r="17" spans="1:12" hidden="1" x14ac:dyDescent="0.25">
      <c r="A17" s="59"/>
      <c r="B17" s="52" t="s">
        <v>10</v>
      </c>
      <c r="C17" s="60"/>
      <c r="D17" s="60"/>
      <c r="E17" s="60"/>
      <c r="F17" s="60"/>
      <c r="G17" s="60"/>
      <c r="I17" s="58"/>
      <c r="J17" s="58"/>
      <c r="K17" s="58"/>
      <c r="L17" s="58"/>
    </row>
    <row r="18" spans="1:12" hidden="1" x14ac:dyDescent="0.25">
      <c r="A18" s="59"/>
      <c r="B18" s="52" t="s">
        <v>11</v>
      </c>
      <c r="C18" s="60"/>
      <c r="D18" s="60"/>
      <c r="E18" s="60"/>
      <c r="F18" s="60"/>
      <c r="G18" s="60"/>
      <c r="I18" s="58"/>
      <c r="J18" s="58"/>
      <c r="K18" s="58"/>
      <c r="L18" s="58"/>
    </row>
    <row r="19" spans="1:12" hidden="1" x14ac:dyDescent="0.25">
      <c r="A19" s="59"/>
      <c r="B19" s="52" t="s">
        <v>12</v>
      </c>
      <c r="C19" s="60"/>
      <c r="D19" s="60"/>
      <c r="E19" s="60"/>
      <c r="F19" s="60"/>
      <c r="G19" s="60"/>
      <c r="I19" s="58"/>
      <c r="J19" s="58"/>
      <c r="K19" s="58"/>
      <c r="L19" s="58"/>
    </row>
    <row r="20" spans="1:12" hidden="1" x14ac:dyDescent="0.25">
      <c r="A20" s="59"/>
      <c r="B20" s="52" t="s">
        <v>13</v>
      </c>
      <c r="C20" s="60"/>
      <c r="D20" s="60"/>
      <c r="E20" s="60"/>
      <c r="F20" s="60"/>
      <c r="G20" s="60"/>
      <c r="I20" s="58"/>
      <c r="J20" s="58"/>
      <c r="K20" s="58"/>
      <c r="L20" s="58"/>
    </row>
    <row r="21" spans="1:12" hidden="1" x14ac:dyDescent="0.25">
      <c r="A21" s="59"/>
      <c r="B21" s="52" t="s">
        <v>14</v>
      </c>
      <c r="C21" s="60"/>
      <c r="D21" s="60"/>
      <c r="E21" s="60"/>
      <c r="F21" s="60"/>
      <c r="G21" s="60"/>
      <c r="I21" s="58"/>
      <c r="J21" s="58"/>
      <c r="K21" s="58"/>
      <c r="L21" s="58"/>
    </row>
    <row r="22" spans="1:12" hidden="1" x14ac:dyDescent="0.25">
      <c r="A22" s="59" t="s">
        <v>24</v>
      </c>
      <c r="B22" s="50" t="s">
        <v>25</v>
      </c>
      <c r="C22" s="60"/>
      <c r="D22" s="60"/>
      <c r="E22" s="60"/>
      <c r="F22" s="60"/>
      <c r="G22" s="60"/>
      <c r="I22" s="58"/>
      <c r="J22" s="58"/>
      <c r="K22" s="58"/>
      <c r="L22" s="58"/>
    </row>
    <row r="23" spans="1:12" hidden="1" x14ac:dyDescent="0.25">
      <c r="A23" s="59" t="s">
        <v>26</v>
      </c>
      <c r="B23" s="51" t="s">
        <v>21</v>
      </c>
      <c r="C23" s="60"/>
      <c r="D23" s="60"/>
      <c r="E23" s="60"/>
      <c r="F23" s="60"/>
      <c r="G23" s="60"/>
      <c r="I23" s="58"/>
      <c r="J23" s="58"/>
      <c r="K23" s="58"/>
      <c r="L23" s="58"/>
    </row>
    <row r="24" spans="1:12" hidden="1" x14ac:dyDescent="0.25">
      <c r="A24" s="59"/>
      <c r="B24" s="52" t="s">
        <v>9</v>
      </c>
      <c r="C24" s="60"/>
      <c r="D24" s="60"/>
      <c r="E24" s="60"/>
      <c r="F24" s="60"/>
      <c r="G24" s="60"/>
      <c r="I24" s="58"/>
      <c r="J24" s="58"/>
      <c r="K24" s="58"/>
      <c r="L24" s="58"/>
    </row>
    <row r="25" spans="1:12" hidden="1" x14ac:dyDescent="0.25">
      <c r="A25" s="59"/>
      <c r="B25" s="52" t="s">
        <v>10</v>
      </c>
      <c r="C25" s="60"/>
      <c r="D25" s="60"/>
      <c r="E25" s="60"/>
      <c r="F25" s="60"/>
      <c r="G25" s="60"/>
      <c r="I25" s="58"/>
      <c r="J25" s="58"/>
      <c r="K25" s="58"/>
      <c r="L25" s="58"/>
    </row>
    <row r="26" spans="1:12" hidden="1" x14ac:dyDescent="0.25">
      <c r="A26" s="59"/>
      <c r="B26" s="52" t="s">
        <v>11</v>
      </c>
      <c r="C26" s="60"/>
      <c r="D26" s="60"/>
      <c r="E26" s="60"/>
      <c r="F26" s="60"/>
      <c r="G26" s="60"/>
      <c r="I26" s="58"/>
      <c r="J26" s="58"/>
      <c r="K26" s="58"/>
      <c r="L26" s="58"/>
    </row>
    <row r="27" spans="1:12" hidden="1" x14ac:dyDescent="0.25">
      <c r="A27" s="59"/>
      <c r="B27" s="52" t="s">
        <v>12</v>
      </c>
      <c r="C27" s="60"/>
      <c r="D27" s="60"/>
      <c r="E27" s="60"/>
      <c r="F27" s="60"/>
      <c r="G27" s="60"/>
      <c r="I27" s="58"/>
      <c r="J27" s="58"/>
      <c r="K27" s="58"/>
      <c r="L27" s="58"/>
    </row>
    <row r="28" spans="1:12" hidden="1" x14ac:dyDescent="0.25">
      <c r="A28" s="59"/>
      <c r="B28" s="52" t="s">
        <v>13</v>
      </c>
      <c r="C28" s="60"/>
      <c r="D28" s="60"/>
      <c r="E28" s="60"/>
      <c r="F28" s="60"/>
      <c r="G28" s="60"/>
      <c r="I28" s="58"/>
      <c r="J28" s="58"/>
      <c r="K28" s="58"/>
      <c r="L28" s="58"/>
    </row>
    <row r="29" spans="1:12" hidden="1" x14ac:dyDescent="0.25">
      <c r="A29" s="59"/>
      <c r="B29" s="52" t="s">
        <v>14</v>
      </c>
      <c r="C29" s="60"/>
      <c r="D29" s="60"/>
      <c r="E29" s="60"/>
      <c r="F29" s="60"/>
      <c r="G29" s="60"/>
      <c r="I29" s="58"/>
      <c r="J29" s="58"/>
      <c r="K29" s="58"/>
      <c r="L29" s="58"/>
    </row>
    <row r="30" spans="1:12" hidden="1" x14ac:dyDescent="0.25">
      <c r="A30" s="59" t="s">
        <v>27</v>
      </c>
      <c r="B30" s="51" t="s">
        <v>23</v>
      </c>
      <c r="C30" s="60"/>
      <c r="D30" s="60"/>
      <c r="E30" s="60"/>
      <c r="F30" s="60"/>
      <c r="G30" s="60"/>
      <c r="I30" s="58"/>
      <c r="J30" s="58"/>
      <c r="K30" s="58"/>
      <c r="L30" s="58"/>
    </row>
    <row r="31" spans="1:12" hidden="1" x14ac:dyDescent="0.25">
      <c r="A31" s="59"/>
      <c r="B31" s="52" t="s">
        <v>9</v>
      </c>
      <c r="C31" s="60"/>
      <c r="D31" s="60"/>
      <c r="E31" s="60"/>
      <c r="F31" s="60"/>
      <c r="G31" s="60"/>
      <c r="I31" s="58"/>
      <c r="J31" s="58"/>
      <c r="K31" s="58"/>
      <c r="L31" s="58"/>
    </row>
    <row r="32" spans="1:12" hidden="1" x14ac:dyDescent="0.25">
      <c r="A32" s="59"/>
      <c r="B32" s="52" t="s">
        <v>10</v>
      </c>
      <c r="C32" s="60"/>
      <c r="D32" s="60"/>
      <c r="E32" s="60"/>
      <c r="F32" s="60"/>
      <c r="G32" s="60"/>
      <c r="I32" s="58"/>
      <c r="J32" s="58"/>
      <c r="K32" s="58"/>
      <c r="L32" s="58"/>
    </row>
    <row r="33" spans="1:12" hidden="1" x14ac:dyDescent="0.25">
      <c r="A33" s="59"/>
      <c r="B33" s="52" t="s">
        <v>11</v>
      </c>
      <c r="C33" s="60"/>
      <c r="D33" s="60"/>
      <c r="E33" s="60"/>
      <c r="F33" s="60"/>
      <c r="G33" s="60"/>
      <c r="I33" s="58"/>
      <c r="J33" s="58"/>
      <c r="K33" s="58"/>
      <c r="L33" s="58"/>
    </row>
    <row r="34" spans="1:12" hidden="1" x14ac:dyDescent="0.25">
      <c r="A34" s="59"/>
      <c r="B34" s="52" t="s">
        <v>12</v>
      </c>
      <c r="C34" s="60"/>
      <c r="D34" s="60"/>
      <c r="E34" s="60"/>
      <c r="F34" s="60"/>
      <c r="G34" s="60"/>
      <c r="I34" s="58"/>
      <c r="J34" s="58"/>
      <c r="K34" s="58"/>
      <c r="L34" s="58"/>
    </row>
    <row r="35" spans="1:12" hidden="1" x14ac:dyDescent="0.25">
      <c r="A35" s="59"/>
      <c r="B35" s="52" t="s">
        <v>13</v>
      </c>
      <c r="C35" s="60"/>
      <c r="D35" s="48"/>
      <c r="E35" s="48"/>
      <c r="F35" s="48"/>
      <c r="G35" s="73"/>
      <c r="I35" s="58"/>
      <c r="J35" s="58"/>
      <c r="K35" s="58"/>
      <c r="L35" s="58"/>
    </row>
    <row r="36" spans="1:12" hidden="1" x14ac:dyDescent="0.25">
      <c r="A36" s="59"/>
      <c r="B36" s="52" t="s">
        <v>14</v>
      </c>
      <c r="C36" s="48"/>
      <c r="D36" s="46"/>
      <c r="E36" s="48"/>
      <c r="F36" s="48"/>
      <c r="G36" s="49"/>
      <c r="I36" s="58"/>
      <c r="J36" s="58"/>
      <c r="K36" s="58"/>
      <c r="L36" s="58"/>
    </row>
    <row r="37" spans="1:12" hidden="1" x14ac:dyDescent="0.25">
      <c r="A37" s="59" t="s">
        <v>28</v>
      </c>
      <c r="B37" s="47" t="s">
        <v>271</v>
      </c>
      <c r="C37" s="60"/>
      <c r="D37" s="48"/>
      <c r="E37" s="48"/>
      <c r="F37" s="60"/>
      <c r="G37" s="49"/>
      <c r="I37" s="58"/>
      <c r="J37" s="58"/>
      <c r="K37" s="58"/>
      <c r="L37" s="58"/>
    </row>
    <row r="38" spans="1:12" hidden="1" x14ac:dyDescent="0.25">
      <c r="A38" s="59" t="s">
        <v>29</v>
      </c>
      <c r="B38" s="50" t="s">
        <v>19</v>
      </c>
      <c r="C38" s="60"/>
      <c r="D38" s="48"/>
      <c r="E38" s="48"/>
      <c r="F38" s="60"/>
      <c r="G38" s="49"/>
      <c r="I38" s="58"/>
      <c r="J38" s="58"/>
      <c r="K38" s="58"/>
      <c r="L38" s="58"/>
    </row>
    <row r="39" spans="1:12" hidden="1" x14ac:dyDescent="0.25">
      <c r="A39" s="59" t="s">
        <v>30</v>
      </c>
      <c r="B39" s="51" t="s">
        <v>21</v>
      </c>
      <c r="C39" s="60"/>
      <c r="D39" s="48"/>
      <c r="E39" s="48"/>
      <c r="F39" s="60"/>
      <c r="G39" s="49"/>
      <c r="I39" s="58"/>
      <c r="J39" s="58"/>
      <c r="K39" s="58"/>
      <c r="L39" s="58"/>
    </row>
    <row r="40" spans="1:12" hidden="1" x14ac:dyDescent="0.25">
      <c r="A40" s="59"/>
      <c r="B40" s="52" t="s">
        <v>9</v>
      </c>
      <c r="C40" s="60"/>
      <c r="D40" s="48"/>
      <c r="E40" s="48"/>
      <c r="F40" s="60"/>
      <c r="G40" s="49"/>
      <c r="I40" s="58"/>
      <c r="J40" s="58"/>
      <c r="K40" s="58"/>
      <c r="L40" s="58"/>
    </row>
    <row r="41" spans="1:12" hidden="1" x14ac:dyDescent="0.25">
      <c r="A41" s="59"/>
      <c r="B41" s="52" t="s">
        <v>10</v>
      </c>
      <c r="C41" s="60"/>
      <c r="D41" s="48"/>
      <c r="E41" s="48"/>
      <c r="F41" s="60"/>
      <c r="G41" s="49"/>
      <c r="I41" s="58"/>
      <c r="J41" s="58"/>
      <c r="K41" s="58"/>
      <c r="L41" s="58"/>
    </row>
    <row r="42" spans="1:12" hidden="1" x14ac:dyDescent="0.25">
      <c r="A42" s="59"/>
      <c r="B42" s="52" t="s">
        <v>11</v>
      </c>
      <c r="C42" s="60"/>
      <c r="D42" s="48"/>
      <c r="E42" s="48"/>
      <c r="F42" s="60"/>
      <c r="G42" s="49"/>
      <c r="I42" s="58"/>
      <c r="J42" s="58"/>
      <c r="K42" s="58"/>
      <c r="L42" s="58"/>
    </row>
    <row r="43" spans="1:12" hidden="1" x14ac:dyDescent="0.25">
      <c r="A43" s="59"/>
      <c r="B43" s="52" t="s">
        <v>12</v>
      </c>
      <c r="C43" s="60"/>
      <c r="D43" s="48"/>
      <c r="E43" s="48"/>
      <c r="F43" s="60"/>
      <c r="G43" s="49"/>
      <c r="I43" s="58"/>
      <c r="J43" s="58"/>
      <c r="K43" s="58"/>
      <c r="L43" s="58"/>
    </row>
    <row r="44" spans="1:12" hidden="1" x14ac:dyDescent="0.25">
      <c r="A44" s="59"/>
      <c r="B44" s="52" t="s">
        <v>13</v>
      </c>
      <c r="C44" s="60"/>
      <c r="D44" s="48"/>
      <c r="E44" s="48"/>
      <c r="F44" s="60"/>
      <c r="G44" s="49"/>
      <c r="I44" s="58"/>
      <c r="J44" s="58"/>
      <c r="K44" s="58"/>
      <c r="L44" s="58"/>
    </row>
    <row r="45" spans="1:12" hidden="1" x14ac:dyDescent="0.25">
      <c r="A45" s="59"/>
      <c r="B45" s="52" t="s">
        <v>14</v>
      </c>
      <c r="C45" s="60"/>
      <c r="D45" s="48"/>
      <c r="E45" s="48"/>
      <c r="F45" s="60"/>
      <c r="G45" s="49"/>
      <c r="I45" s="58"/>
      <c r="J45" s="58"/>
      <c r="K45" s="58"/>
      <c r="L45" s="58"/>
    </row>
    <row r="46" spans="1:12" hidden="1" x14ac:dyDescent="0.25">
      <c r="A46" s="59" t="s">
        <v>31</v>
      </c>
      <c r="B46" s="51" t="s">
        <v>23</v>
      </c>
      <c r="C46" s="60"/>
      <c r="D46" s="48"/>
      <c r="E46" s="48"/>
      <c r="F46" s="60"/>
      <c r="G46" s="49"/>
      <c r="I46" s="58"/>
      <c r="J46" s="58"/>
      <c r="K46" s="58"/>
      <c r="L46" s="58"/>
    </row>
    <row r="47" spans="1:12" hidden="1" x14ac:dyDescent="0.25">
      <c r="A47" s="59"/>
      <c r="B47" s="52" t="s">
        <v>9</v>
      </c>
      <c r="C47" s="60"/>
      <c r="D47" s="48"/>
      <c r="E47" s="48"/>
      <c r="F47" s="60"/>
      <c r="G47" s="49"/>
      <c r="I47" s="58"/>
      <c r="J47" s="58"/>
      <c r="K47" s="58"/>
      <c r="L47" s="58"/>
    </row>
    <row r="48" spans="1:12" hidden="1" x14ac:dyDescent="0.25">
      <c r="A48" s="59"/>
      <c r="B48" s="52" t="s">
        <v>10</v>
      </c>
      <c r="C48" s="60"/>
      <c r="D48" s="48"/>
      <c r="E48" s="48"/>
      <c r="F48" s="60"/>
      <c r="G48" s="49"/>
      <c r="I48" s="58"/>
      <c r="J48" s="58"/>
      <c r="K48" s="58"/>
      <c r="L48" s="58"/>
    </row>
    <row r="49" spans="1:12" hidden="1" x14ac:dyDescent="0.25">
      <c r="A49" s="59"/>
      <c r="B49" s="52" t="s">
        <v>11</v>
      </c>
      <c r="C49" s="60"/>
      <c r="D49" s="48"/>
      <c r="E49" s="48"/>
      <c r="F49" s="60"/>
      <c r="G49" s="49"/>
      <c r="I49" s="58"/>
      <c r="J49" s="58"/>
      <c r="K49" s="58"/>
      <c r="L49" s="58"/>
    </row>
    <row r="50" spans="1:12" hidden="1" x14ac:dyDescent="0.25">
      <c r="A50" s="59"/>
      <c r="B50" s="52" t="s">
        <v>12</v>
      </c>
      <c r="C50" s="60"/>
      <c r="D50" s="48"/>
      <c r="E50" s="48"/>
      <c r="F50" s="60"/>
      <c r="G50" s="49"/>
      <c r="I50" s="58"/>
      <c r="J50" s="58"/>
      <c r="K50" s="58"/>
      <c r="L50" s="58"/>
    </row>
    <row r="51" spans="1:12" hidden="1" x14ac:dyDescent="0.25">
      <c r="A51" s="59"/>
      <c r="B51" s="52" t="s">
        <v>13</v>
      </c>
      <c r="C51" s="60"/>
      <c r="D51" s="48"/>
      <c r="E51" s="48"/>
      <c r="F51" s="60"/>
      <c r="G51" s="49"/>
      <c r="I51" s="58"/>
      <c r="J51" s="58"/>
      <c r="K51" s="58"/>
      <c r="L51" s="58"/>
    </row>
    <row r="52" spans="1:12" hidden="1" x14ac:dyDescent="0.25">
      <c r="A52" s="59"/>
      <c r="B52" s="52" t="s">
        <v>14</v>
      </c>
      <c r="C52" s="60"/>
      <c r="D52" s="48"/>
      <c r="E52" s="48"/>
      <c r="F52" s="60"/>
      <c r="G52" s="49"/>
      <c r="I52" s="58"/>
      <c r="J52" s="58"/>
      <c r="K52" s="58"/>
      <c r="L52" s="58"/>
    </row>
    <row r="53" spans="1:12" hidden="1" x14ac:dyDescent="0.25">
      <c r="A53" s="59" t="s">
        <v>32</v>
      </c>
      <c r="B53" s="50" t="s">
        <v>25</v>
      </c>
      <c r="C53" s="60"/>
      <c r="D53" s="48"/>
      <c r="E53" s="48"/>
      <c r="F53" s="60"/>
      <c r="G53" s="49"/>
      <c r="I53" s="58"/>
      <c r="J53" s="58"/>
      <c r="K53" s="58"/>
      <c r="L53" s="58"/>
    </row>
    <row r="54" spans="1:12" hidden="1" x14ac:dyDescent="0.25">
      <c r="A54" s="59" t="s">
        <v>33</v>
      </c>
      <c r="B54" s="51" t="s">
        <v>21</v>
      </c>
      <c r="C54" s="60"/>
      <c r="D54" s="48"/>
      <c r="E54" s="48"/>
      <c r="F54" s="60"/>
      <c r="G54" s="49"/>
      <c r="I54" s="58"/>
      <c r="J54" s="58"/>
      <c r="K54" s="58"/>
      <c r="L54" s="58"/>
    </row>
    <row r="55" spans="1:12" hidden="1" x14ac:dyDescent="0.25">
      <c r="A55" s="59"/>
      <c r="B55" s="52" t="s">
        <v>9</v>
      </c>
      <c r="C55" s="60"/>
      <c r="D55" s="48"/>
      <c r="E55" s="48"/>
      <c r="F55" s="60"/>
      <c r="G55" s="49"/>
      <c r="I55" s="58"/>
      <c r="J55" s="58"/>
      <c r="K55" s="58"/>
      <c r="L55" s="58"/>
    </row>
    <row r="56" spans="1:12" hidden="1" x14ac:dyDescent="0.25">
      <c r="A56" s="59"/>
      <c r="B56" s="52" t="s">
        <v>10</v>
      </c>
      <c r="C56" s="60"/>
      <c r="D56" s="48"/>
      <c r="E56" s="48"/>
      <c r="F56" s="60"/>
      <c r="G56" s="49"/>
      <c r="I56" s="58"/>
      <c r="J56" s="58"/>
      <c r="K56" s="58"/>
      <c r="L56" s="58"/>
    </row>
    <row r="57" spans="1:12" hidden="1" x14ac:dyDescent="0.25">
      <c r="A57" s="59"/>
      <c r="B57" s="52" t="s">
        <v>11</v>
      </c>
      <c r="C57" s="60"/>
      <c r="D57" s="48"/>
      <c r="E57" s="48"/>
      <c r="F57" s="48"/>
      <c r="G57" s="49"/>
      <c r="I57" s="58"/>
      <c r="J57" s="58"/>
      <c r="K57" s="58"/>
      <c r="L57" s="58"/>
    </row>
    <row r="58" spans="1:12" hidden="1" x14ac:dyDescent="0.25">
      <c r="A58" s="59"/>
      <c r="B58" s="52" t="s">
        <v>12</v>
      </c>
      <c r="C58" s="48"/>
      <c r="D58" s="46"/>
      <c r="E58" s="48"/>
      <c r="F58" s="48"/>
      <c r="G58" s="49"/>
      <c r="I58" s="58"/>
      <c r="J58" s="58"/>
      <c r="K58" s="58"/>
      <c r="L58" s="58"/>
    </row>
    <row r="59" spans="1:12" hidden="1" x14ac:dyDescent="0.25">
      <c r="A59" s="59"/>
      <c r="B59" s="52" t="s">
        <v>13</v>
      </c>
      <c r="C59" s="60"/>
      <c r="D59" s="48"/>
      <c r="E59" s="48"/>
      <c r="F59" s="48"/>
      <c r="G59" s="49"/>
      <c r="I59" s="58"/>
      <c r="J59" s="58"/>
      <c r="K59" s="58"/>
      <c r="L59" s="58"/>
    </row>
    <row r="60" spans="1:12" hidden="1" x14ac:dyDescent="0.25">
      <c r="A60" s="59"/>
      <c r="B60" s="52" t="s">
        <v>14</v>
      </c>
      <c r="C60" s="48"/>
      <c r="D60" s="46"/>
      <c r="E60" s="48"/>
      <c r="F60" s="48"/>
      <c r="G60" s="49"/>
      <c r="I60" s="58"/>
      <c r="J60" s="58"/>
      <c r="K60" s="58"/>
      <c r="L60" s="58"/>
    </row>
    <row r="61" spans="1:12" hidden="1" x14ac:dyDescent="0.25">
      <c r="A61" s="59" t="s">
        <v>34</v>
      </c>
      <c r="B61" s="51" t="s">
        <v>23</v>
      </c>
      <c r="C61" s="60"/>
      <c r="D61" s="60"/>
      <c r="E61" s="60"/>
      <c r="F61" s="60"/>
      <c r="G61" s="60"/>
      <c r="I61" s="58"/>
      <c r="J61" s="58"/>
      <c r="K61" s="58"/>
      <c r="L61" s="58"/>
    </row>
    <row r="62" spans="1:12" hidden="1" x14ac:dyDescent="0.25">
      <c r="A62" s="59"/>
      <c r="B62" s="52" t="s">
        <v>9</v>
      </c>
      <c r="C62" s="60"/>
      <c r="D62" s="60"/>
      <c r="E62" s="60"/>
      <c r="F62" s="60"/>
      <c r="G62" s="60"/>
      <c r="I62" s="58"/>
      <c r="J62" s="58"/>
      <c r="K62" s="58"/>
      <c r="L62" s="58"/>
    </row>
    <row r="63" spans="1:12" hidden="1" x14ac:dyDescent="0.25">
      <c r="A63" s="59"/>
      <c r="B63" s="52" t="s">
        <v>10</v>
      </c>
      <c r="C63" s="60"/>
      <c r="D63" s="60"/>
      <c r="E63" s="60"/>
      <c r="F63" s="60"/>
      <c r="G63" s="60"/>
      <c r="I63" s="58"/>
      <c r="J63" s="58"/>
      <c r="K63" s="58"/>
      <c r="L63" s="58"/>
    </row>
    <row r="64" spans="1:12" hidden="1" x14ac:dyDescent="0.25">
      <c r="A64" s="59"/>
      <c r="B64" s="52" t="s">
        <v>11</v>
      </c>
      <c r="C64" s="60"/>
      <c r="D64" s="60"/>
      <c r="E64" s="60"/>
      <c r="F64" s="60"/>
      <c r="G64" s="60"/>
      <c r="I64" s="58"/>
      <c r="J64" s="58"/>
      <c r="K64" s="58"/>
      <c r="L64" s="58"/>
    </row>
    <row r="65" spans="1:12" hidden="1" x14ac:dyDescent="0.25">
      <c r="A65" s="59"/>
      <c r="B65" s="52" t="s">
        <v>12</v>
      </c>
      <c r="C65" s="60"/>
      <c r="D65" s="60"/>
      <c r="E65" s="60"/>
      <c r="F65" s="60"/>
      <c r="G65" s="60"/>
      <c r="I65" s="58"/>
      <c r="J65" s="58"/>
      <c r="K65" s="58"/>
      <c r="L65" s="58"/>
    </row>
    <row r="66" spans="1:12" hidden="1" x14ac:dyDescent="0.25">
      <c r="A66" s="59"/>
      <c r="B66" s="52" t="s">
        <v>13</v>
      </c>
      <c r="C66" s="60"/>
      <c r="D66" s="60"/>
      <c r="E66" s="60"/>
      <c r="F66" s="60"/>
      <c r="G66" s="60"/>
      <c r="I66" s="58"/>
      <c r="J66" s="58"/>
      <c r="K66" s="58"/>
      <c r="L66" s="58"/>
    </row>
    <row r="67" spans="1:12" hidden="1" x14ac:dyDescent="0.25">
      <c r="A67" s="59"/>
      <c r="B67" s="52" t="s">
        <v>14</v>
      </c>
      <c r="C67" s="60"/>
      <c r="D67" s="60"/>
      <c r="E67" s="60"/>
      <c r="F67" s="60"/>
      <c r="G67" s="60"/>
      <c r="I67" s="58"/>
      <c r="J67" s="58"/>
      <c r="K67" s="58"/>
      <c r="L67" s="58"/>
    </row>
    <row r="68" spans="1:12" hidden="1" x14ac:dyDescent="0.25">
      <c r="A68" s="59" t="s">
        <v>35</v>
      </c>
      <c r="B68" s="47" t="s">
        <v>36</v>
      </c>
      <c r="C68" s="60"/>
      <c r="D68" s="60"/>
      <c r="E68" s="60"/>
      <c r="F68" s="60"/>
      <c r="G68" s="60"/>
      <c r="I68" s="58"/>
      <c r="J68" s="58"/>
      <c r="K68" s="58"/>
      <c r="L68" s="58"/>
    </row>
    <row r="69" spans="1:12" hidden="1" x14ac:dyDescent="0.25">
      <c r="A69" s="59" t="s">
        <v>37</v>
      </c>
      <c r="B69" s="50" t="s">
        <v>19</v>
      </c>
      <c r="C69" s="60"/>
      <c r="D69" s="60"/>
      <c r="E69" s="60"/>
      <c r="F69" s="60"/>
      <c r="G69" s="60"/>
      <c r="I69" s="58"/>
      <c r="J69" s="58"/>
      <c r="K69" s="58"/>
      <c r="L69" s="58"/>
    </row>
    <row r="70" spans="1:12" hidden="1" x14ac:dyDescent="0.25">
      <c r="A70" s="59" t="s">
        <v>38</v>
      </c>
      <c r="B70" s="51" t="s">
        <v>21</v>
      </c>
      <c r="C70" s="60"/>
      <c r="D70" s="60"/>
      <c r="E70" s="60"/>
      <c r="F70" s="60"/>
      <c r="G70" s="60"/>
      <c r="I70" s="58"/>
      <c r="J70" s="58"/>
      <c r="K70" s="58"/>
      <c r="L70" s="58"/>
    </row>
    <row r="71" spans="1:12" hidden="1" x14ac:dyDescent="0.25">
      <c r="A71" s="59"/>
      <c r="B71" s="52" t="s">
        <v>9</v>
      </c>
      <c r="C71" s="60"/>
      <c r="D71" s="60"/>
      <c r="E71" s="60"/>
      <c r="F71" s="60"/>
      <c r="G71" s="60"/>
      <c r="I71" s="58"/>
      <c r="J71" s="58"/>
      <c r="K71" s="58"/>
      <c r="L71" s="58"/>
    </row>
    <row r="72" spans="1:12" hidden="1" x14ac:dyDescent="0.25">
      <c r="A72" s="59"/>
      <c r="B72" s="52" t="s">
        <v>10</v>
      </c>
      <c r="C72" s="60"/>
      <c r="D72" s="60"/>
      <c r="E72" s="60"/>
      <c r="F72" s="60"/>
      <c r="G72" s="60"/>
      <c r="I72" s="58"/>
      <c r="J72" s="58"/>
      <c r="K72" s="58"/>
      <c r="L72" s="58"/>
    </row>
    <row r="73" spans="1:12" hidden="1" x14ac:dyDescent="0.25">
      <c r="A73" s="59"/>
      <c r="B73" s="52" t="s">
        <v>11</v>
      </c>
      <c r="C73" s="60"/>
      <c r="D73" s="60"/>
      <c r="E73" s="60"/>
      <c r="F73" s="60"/>
      <c r="G73" s="60"/>
      <c r="I73" s="58"/>
      <c r="J73" s="58"/>
      <c r="K73" s="58"/>
      <c r="L73" s="58"/>
    </row>
    <row r="74" spans="1:12" hidden="1" x14ac:dyDescent="0.25">
      <c r="A74" s="59"/>
      <c r="B74" s="52" t="s">
        <v>12</v>
      </c>
      <c r="C74" s="60"/>
      <c r="D74" s="60"/>
      <c r="E74" s="60"/>
      <c r="F74" s="60"/>
      <c r="G74" s="60"/>
      <c r="I74" s="58"/>
      <c r="J74" s="58"/>
      <c r="K74" s="58"/>
      <c r="L74" s="58"/>
    </row>
    <row r="75" spans="1:12" hidden="1" x14ac:dyDescent="0.25">
      <c r="A75" s="59"/>
      <c r="B75" s="52" t="s">
        <v>13</v>
      </c>
      <c r="C75" s="60"/>
      <c r="D75" s="60"/>
      <c r="E75" s="60"/>
      <c r="F75" s="60"/>
      <c r="G75" s="60"/>
      <c r="I75" s="58"/>
      <c r="J75" s="58"/>
      <c r="K75" s="58"/>
      <c r="L75" s="58"/>
    </row>
    <row r="76" spans="1:12" hidden="1" x14ac:dyDescent="0.25">
      <c r="A76" s="59"/>
      <c r="B76" s="52" t="s">
        <v>14</v>
      </c>
      <c r="C76" s="60"/>
      <c r="D76" s="60"/>
      <c r="E76" s="60"/>
      <c r="F76" s="60"/>
      <c r="G76" s="60"/>
      <c r="I76" s="58"/>
      <c r="J76" s="58"/>
      <c r="K76" s="58"/>
      <c r="L76" s="58"/>
    </row>
    <row r="77" spans="1:12" hidden="1" x14ac:dyDescent="0.25">
      <c r="A77" s="59" t="s">
        <v>39</v>
      </c>
      <c r="B77" s="51" t="s">
        <v>23</v>
      </c>
      <c r="C77" s="60"/>
      <c r="D77" s="60"/>
      <c r="E77" s="60"/>
      <c r="F77" s="60"/>
      <c r="G77" s="60"/>
      <c r="I77" s="58"/>
      <c r="J77" s="58"/>
      <c r="K77" s="58"/>
      <c r="L77" s="58"/>
    </row>
    <row r="78" spans="1:12" hidden="1" x14ac:dyDescent="0.25">
      <c r="A78" s="59"/>
      <c r="B78" s="52" t="s">
        <v>9</v>
      </c>
      <c r="C78" s="60"/>
      <c r="D78" s="60"/>
      <c r="E78" s="60"/>
      <c r="F78" s="60"/>
      <c r="G78" s="60"/>
      <c r="I78" s="58"/>
      <c r="J78" s="58"/>
      <c r="K78" s="58"/>
      <c r="L78" s="58"/>
    </row>
    <row r="79" spans="1:12" hidden="1" x14ac:dyDescent="0.25">
      <c r="A79" s="59"/>
      <c r="B79" s="52" t="s">
        <v>10</v>
      </c>
      <c r="C79" s="60"/>
      <c r="D79" s="60"/>
      <c r="E79" s="60"/>
      <c r="F79" s="60"/>
      <c r="G79" s="60"/>
      <c r="I79" s="58"/>
      <c r="J79" s="58"/>
      <c r="K79" s="58"/>
      <c r="L79" s="58"/>
    </row>
    <row r="80" spans="1:12" hidden="1" x14ac:dyDescent="0.25">
      <c r="A80" s="59"/>
      <c r="B80" s="52" t="s">
        <v>11</v>
      </c>
      <c r="C80" s="60"/>
      <c r="D80" s="60"/>
      <c r="E80" s="60"/>
      <c r="F80" s="60"/>
      <c r="G80" s="60"/>
      <c r="I80" s="58"/>
      <c r="J80" s="58"/>
      <c r="K80" s="58"/>
      <c r="L80" s="58"/>
    </row>
    <row r="81" spans="1:12" hidden="1" x14ac:dyDescent="0.25">
      <c r="A81" s="59"/>
      <c r="B81" s="52" t="s">
        <v>12</v>
      </c>
      <c r="C81" s="60"/>
      <c r="D81" s="60"/>
      <c r="E81" s="60"/>
      <c r="F81" s="60"/>
      <c r="G81" s="60"/>
      <c r="I81" s="58"/>
      <c r="J81" s="58"/>
      <c r="K81" s="58"/>
      <c r="L81" s="58"/>
    </row>
    <row r="82" spans="1:12" hidden="1" x14ac:dyDescent="0.25">
      <c r="A82" s="59"/>
      <c r="B82" s="52" t="s">
        <v>13</v>
      </c>
      <c r="C82" s="60"/>
      <c r="D82" s="60"/>
      <c r="E82" s="60"/>
      <c r="F82" s="60"/>
      <c r="G82" s="60"/>
      <c r="I82" s="58"/>
      <c r="J82" s="58"/>
      <c r="K82" s="58"/>
      <c r="L82" s="58"/>
    </row>
    <row r="83" spans="1:12" hidden="1" x14ac:dyDescent="0.25">
      <c r="A83" s="59"/>
      <c r="B83" s="52" t="s">
        <v>14</v>
      </c>
      <c r="C83" s="60"/>
      <c r="D83" s="60"/>
      <c r="E83" s="60"/>
      <c r="F83" s="60"/>
      <c r="G83" s="60"/>
      <c r="I83" s="58"/>
      <c r="J83" s="58"/>
      <c r="K83" s="58"/>
      <c r="L83" s="58"/>
    </row>
    <row r="84" spans="1:12" hidden="1" x14ac:dyDescent="0.25">
      <c r="A84" s="59" t="s">
        <v>40</v>
      </c>
      <c r="B84" s="50" t="s">
        <v>25</v>
      </c>
      <c r="C84" s="60"/>
      <c r="D84" s="60"/>
      <c r="E84" s="60"/>
      <c r="F84" s="60"/>
      <c r="G84" s="60"/>
      <c r="I84" s="58"/>
      <c r="J84" s="58"/>
      <c r="K84" s="58"/>
      <c r="L84" s="58"/>
    </row>
    <row r="85" spans="1:12" hidden="1" x14ac:dyDescent="0.25">
      <c r="A85" s="59" t="s">
        <v>41</v>
      </c>
      <c r="B85" s="51" t="s">
        <v>21</v>
      </c>
      <c r="C85" s="60"/>
      <c r="D85" s="60"/>
      <c r="E85" s="60"/>
      <c r="F85" s="60"/>
      <c r="G85" s="60"/>
      <c r="I85" s="58"/>
      <c r="J85" s="58"/>
      <c r="K85" s="58"/>
      <c r="L85" s="58"/>
    </row>
    <row r="86" spans="1:12" hidden="1" x14ac:dyDescent="0.25">
      <c r="A86" s="59"/>
      <c r="B86" s="52" t="s">
        <v>9</v>
      </c>
      <c r="C86" s="60"/>
      <c r="D86" s="60"/>
      <c r="E86" s="60"/>
      <c r="F86" s="60"/>
      <c r="G86" s="60"/>
      <c r="I86" s="58"/>
      <c r="J86" s="58"/>
      <c r="K86" s="58"/>
      <c r="L86" s="58"/>
    </row>
    <row r="87" spans="1:12" hidden="1" x14ac:dyDescent="0.25">
      <c r="A87" s="59"/>
      <c r="B87" s="52" t="s">
        <v>10</v>
      </c>
      <c r="C87" s="60"/>
      <c r="D87" s="60"/>
      <c r="E87" s="60"/>
      <c r="F87" s="60"/>
      <c r="G87" s="60"/>
      <c r="I87" s="58"/>
      <c r="J87" s="58"/>
      <c r="K87" s="58"/>
      <c r="L87" s="58"/>
    </row>
    <row r="88" spans="1:12" hidden="1" x14ac:dyDescent="0.25">
      <c r="A88" s="59"/>
      <c r="B88" s="52" t="s">
        <v>11</v>
      </c>
      <c r="C88" s="60"/>
      <c r="D88" s="60"/>
      <c r="E88" s="60"/>
      <c r="F88" s="60"/>
      <c r="G88" s="60"/>
      <c r="I88" s="58"/>
      <c r="J88" s="58"/>
      <c r="K88" s="58"/>
      <c r="L88" s="58"/>
    </row>
    <row r="89" spans="1:12" hidden="1" x14ac:dyDescent="0.25">
      <c r="A89" s="59"/>
      <c r="B89" s="52" t="s">
        <v>12</v>
      </c>
      <c r="C89" s="60"/>
      <c r="D89" s="60"/>
      <c r="E89" s="60"/>
      <c r="F89" s="60"/>
      <c r="G89" s="60"/>
      <c r="I89" s="58"/>
      <c r="J89" s="58"/>
      <c r="K89" s="58"/>
      <c r="L89" s="58"/>
    </row>
    <row r="90" spans="1:12" hidden="1" x14ac:dyDescent="0.25">
      <c r="A90" s="59"/>
      <c r="B90" s="52" t="s">
        <v>13</v>
      </c>
      <c r="C90" s="60"/>
      <c r="D90" s="60"/>
      <c r="E90" s="60"/>
      <c r="F90" s="60"/>
      <c r="G90" s="60"/>
      <c r="I90" s="58"/>
      <c r="J90" s="58"/>
      <c r="K90" s="58"/>
      <c r="L90" s="58"/>
    </row>
    <row r="91" spans="1:12" hidden="1" x14ac:dyDescent="0.25">
      <c r="A91" s="59"/>
      <c r="B91" s="52" t="s">
        <v>14</v>
      </c>
      <c r="C91" s="60"/>
      <c r="D91" s="60"/>
      <c r="E91" s="60"/>
      <c r="F91" s="60"/>
      <c r="G91" s="60"/>
      <c r="I91" s="58"/>
      <c r="J91" s="58"/>
      <c r="K91" s="58"/>
      <c r="L91" s="58"/>
    </row>
    <row r="92" spans="1:12" hidden="1" x14ac:dyDescent="0.25">
      <c r="A92" s="59" t="s">
        <v>42</v>
      </c>
      <c r="B92" s="51" t="s">
        <v>23</v>
      </c>
      <c r="C92" s="60"/>
      <c r="D92" s="60"/>
      <c r="E92" s="60"/>
      <c r="F92" s="60"/>
      <c r="G92" s="60"/>
      <c r="I92" s="58"/>
      <c r="J92" s="58"/>
      <c r="K92" s="58"/>
      <c r="L92" s="58"/>
    </row>
    <row r="93" spans="1:12" hidden="1" x14ac:dyDescent="0.25">
      <c r="A93" s="59"/>
      <c r="B93" s="52" t="s">
        <v>9</v>
      </c>
      <c r="C93" s="60"/>
      <c r="D93" s="60"/>
      <c r="E93" s="60"/>
      <c r="F93" s="60"/>
      <c r="G93" s="60"/>
      <c r="I93" s="58"/>
      <c r="J93" s="58"/>
      <c r="K93" s="58"/>
      <c r="L93" s="58"/>
    </row>
    <row r="94" spans="1:12" hidden="1" x14ac:dyDescent="0.25">
      <c r="A94" s="59"/>
      <c r="B94" s="52" t="s">
        <v>10</v>
      </c>
      <c r="C94" s="60"/>
      <c r="D94" s="60"/>
      <c r="E94" s="60"/>
      <c r="F94" s="60"/>
      <c r="G94" s="60"/>
      <c r="I94" s="58"/>
      <c r="J94" s="58"/>
      <c r="K94" s="58"/>
      <c r="L94" s="58"/>
    </row>
    <row r="95" spans="1:12" hidden="1" x14ac:dyDescent="0.25">
      <c r="A95" s="59"/>
      <c r="B95" s="52" t="s">
        <v>11</v>
      </c>
      <c r="C95" s="60"/>
      <c r="D95" s="60"/>
      <c r="E95" s="60"/>
      <c r="F95" s="60"/>
      <c r="G95" s="60"/>
      <c r="I95" s="58"/>
      <c r="J95" s="58"/>
      <c r="K95" s="58"/>
      <c r="L95" s="58"/>
    </row>
    <row r="96" spans="1:12" hidden="1" x14ac:dyDescent="0.25">
      <c r="A96" s="59"/>
      <c r="B96" s="52" t="s">
        <v>12</v>
      </c>
      <c r="C96" s="60"/>
      <c r="D96" s="60"/>
      <c r="E96" s="60"/>
      <c r="F96" s="60"/>
      <c r="G96" s="60"/>
      <c r="I96" s="58"/>
      <c r="J96" s="58"/>
      <c r="K96" s="58"/>
      <c r="L96" s="58"/>
    </row>
    <row r="97" spans="1:12" hidden="1" x14ac:dyDescent="0.25">
      <c r="A97" s="59"/>
      <c r="B97" s="52" t="s">
        <v>13</v>
      </c>
      <c r="C97" s="60"/>
      <c r="D97" s="60"/>
      <c r="E97" s="60"/>
      <c r="F97" s="60"/>
      <c r="G97" s="60"/>
      <c r="I97" s="58"/>
      <c r="J97" s="58"/>
      <c r="K97" s="58"/>
      <c r="L97" s="58"/>
    </row>
    <row r="98" spans="1:12" hidden="1" x14ac:dyDescent="0.25">
      <c r="A98" s="59"/>
      <c r="B98" s="52" t="s">
        <v>14</v>
      </c>
      <c r="C98" s="60"/>
      <c r="D98" s="60"/>
      <c r="E98" s="60"/>
      <c r="F98" s="60"/>
      <c r="G98" s="60"/>
      <c r="I98" s="58"/>
      <c r="J98" s="58"/>
      <c r="K98" s="58"/>
      <c r="L98" s="58"/>
    </row>
    <row r="99" spans="1:12" hidden="1" x14ac:dyDescent="0.25">
      <c r="A99" s="59" t="s">
        <v>43</v>
      </c>
      <c r="B99" s="47" t="s">
        <v>44</v>
      </c>
      <c r="C99" s="60"/>
      <c r="D99" s="60"/>
      <c r="E99" s="60"/>
      <c r="F99" s="60"/>
      <c r="G99" s="60"/>
      <c r="I99" s="58"/>
      <c r="J99" s="58"/>
      <c r="K99" s="58"/>
      <c r="L99" s="58"/>
    </row>
    <row r="100" spans="1:12" hidden="1" x14ac:dyDescent="0.25">
      <c r="A100" s="59" t="s">
        <v>45</v>
      </c>
      <c r="B100" s="50" t="s">
        <v>19</v>
      </c>
      <c r="C100" s="60"/>
      <c r="D100" s="60"/>
      <c r="E100" s="60"/>
      <c r="F100" s="60"/>
      <c r="G100" s="60"/>
      <c r="I100" s="58"/>
      <c r="J100" s="58"/>
      <c r="K100" s="58"/>
      <c r="L100" s="58"/>
    </row>
    <row r="101" spans="1:12" hidden="1" x14ac:dyDescent="0.25">
      <c r="A101" s="59" t="s">
        <v>46</v>
      </c>
      <c r="B101" s="51" t="s">
        <v>21</v>
      </c>
      <c r="C101" s="60"/>
      <c r="D101" s="60"/>
      <c r="E101" s="60"/>
      <c r="F101" s="60"/>
      <c r="G101" s="60"/>
      <c r="I101" s="58"/>
      <c r="J101" s="58"/>
      <c r="K101" s="58"/>
      <c r="L101" s="58"/>
    </row>
    <row r="102" spans="1:12" hidden="1" x14ac:dyDescent="0.25">
      <c r="A102" s="59"/>
      <c r="B102" s="52" t="s">
        <v>9</v>
      </c>
      <c r="C102" s="60"/>
      <c r="D102" s="60"/>
      <c r="E102" s="60"/>
      <c r="F102" s="60"/>
      <c r="G102" s="60"/>
      <c r="I102" s="58"/>
      <c r="J102" s="58"/>
      <c r="K102" s="58"/>
      <c r="L102" s="58"/>
    </row>
    <row r="103" spans="1:12" hidden="1" x14ac:dyDescent="0.25">
      <c r="A103" s="59"/>
      <c r="B103" s="52" t="s">
        <v>10</v>
      </c>
      <c r="C103" s="60"/>
      <c r="D103" s="60"/>
      <c r="E103" s="60"/>
      <c r="F103" s="60"/>
      <c r="G103" s="60"/>
      <c r="I103" s="58"/>
      <c r="J103" s="58"/>
      <c r="K103" s="58"/>
      <c r="L103" s="58"/>
    </row>
    <row r="104" spans="1:12" hidden="1" x14ac:dyDescent="0.25">
      <c r="A104" s="59"/>
      <c r="B104" s="52" t="s">
        <v>11</v>
      </c>
      <c r="C104" s="60"/>
      <c r="D104" s="60"/>
      <c r="E104" s="60"/>
      <c r="F104" s="60"/>
      <c r="G104" s="60"/>
      <c r="I104" s="58"/>
      <c r="J104" s="58"/>
      <c r="K104" s="58"/>
      <c r="L104" s="58"/>
    </row>
    <row r="105" spans="1:12" hidden="1" x14ac:dyDescent="0.25">
      <c r="A105" s="59"/>
      <c r="B105" s="52" t="s">
        <v>12</v>
      </c>
      <c r="C105" s="60"/>
      <c r="D105" s="60"/>
      <c r="E105" s="60"/>
      <c r="F105" s="60"/>
      <c r="G105" s="60"/>
      <c r="I105" s="58"/>
      <c r="J105" s="58"/>
      <c r="K105" s="58"/>
      <c r="L105" s="58"/>
    </row>
    <row r="106" spans="1:12" hidden="1" x14ac:dyDescent="0.25">
      <c r="A106" s="59"/>
      <c r="B106" s="52" t="s">
        <v>13</v>
      </c>
      <c r="C106" s="60"/>
      <c r="D106" s="60"/>
      <c r="E106" s="60"/>
      <c r="F106" s="60"/>
      <c r="G106" s="60"/>
      <c r="I106" s="58"/>
      <c r="J106" s="58"/>
      <c r="K106" s="58"/>
      <c r="L106" s="58"/>
    </row>
    <row r="107" spans="1:12" hidden="1" x14ac:dyDescent="0.25">
      <c r="A107" s="59"/>
      <c r="B107" s="52" t="s">
        <v>14</v>
      </c>
      <c r="C107" s="60"/>
      <c r="D107" s="60"/>
      <c r="E107" s="60"/>
      <c r="F107" s="60"/>
      <c r="G107" s="60"/>
      <c r="I107" s="58"/>
      <c r="J107" s="58"/>
      <c r="K107" s="58"/>
      <c r="L107" s="58"/>
    </row>
    <row r="108" spans="1:12" hidden="1" x14ac:dyDescent="0.25">
      <c r="A108" s="59" t="s">
        <v>47</v>
      </c>
      <c r="B108" s="51" t="s">
        <v>23</v>
      </c>
      <c r="C108" s="60"/>
      <c r="D108" s="60"/>
      <c r="E108" s="60"/>
      <c r="F108" s="60"/>
      <c r="G108" s="60"/>
      <c r="I108" s="58"/>
      <c r="J108" s="58"/>
      <c r="K108" s="58"/>
      <c r="L108" s="58"/>
    </row>
    <row r="109" spans="1:12" hidden="1" x14ac:dyDescent="0.25">
      <c r="A109" s="59"/>
      <c r="B109" s="52" t="s">
        <v>9</v>
      </c>
      <c r="C109" s="60"/>
      <c r="D109" s="60"/>
      <c r="E109" s="60"/>
      <c r="F109" s="60"/>
      <c r="G109" s="60"/>
      <c r="I109" s="58"/>
      <c r="J109" s="58"/>
      <c r="K109" s="58"/>
      <c r="L109" s="58"/>
    </row>
    <row r="110" spans="1:12" hidden="1" x14ac:dyDescent="0.25">
      <c r="A110" s="59"/>
      <c r="B110" s="52" t="s">
        <v>10</v>
      </c>
      <c r="C110" s="60"/>
      <c r="D110" s="60"/>
      <c r="E110" s="60"/>
      <c r="F110" s="60"/>
      <c r="G110" s="60"/>
      <c r="I110" s="58"/>
      <c r="J110" s="58"/>
      <c r="K110" s="58"/>
      <c r="L110" s="58"/>
    </row>
    <row r="111" spans="1:12" hidden="1" x14ac:dyDescent="0.25">
      <c r="A111" s="59"/>
      <c r="B111" s="52" t="s">
        <v>11</v>
      </c>
      <c r="C111" s="60"/>
      <c r="D111" s="60"/>
      <c r="E111" s="60"/>
      <c r="F111" s="60"/>
      <c r="G111" s="60"/>
      <c r="I111" s="58"/>
      <c r="J111" s="58"/>
      <c r="K111" s="58"/>
      <c r="L111" s="58"/>
    </row>
    <row r="112" spans="1:12" hidden="1" x14ac:dyDescent="0.25">
      <c r="A112" s="59"/>
      <c r="B112" s="52" t="s">
        <v>12</v>
      </c>
      <c r="C112" s="60"/>
      <c r="D112" s="60"/>
      <c r="E112" s="60"/>
      <c r="F112" s="60"/>
      <c r="G112" s="60"/>
      <c r="I112" s="58"/>
      <c r="J112" s="58"/>
      <c r="K112" s="58"/>
      <c r="L112" s="58"/>
    </row>
    <row r="113" spans="1:12" hidden="1" x14ac:dyDescent="0.25">
      <c r="A113" s="59"/>
      <c r="B113" s="52" t="s">
        <v>13</v>
      </c>
      <c r="C113" s="60"/>
      <c r="D113" s="60"/>
      <c r="E113" s="60"/>
      <c r="F113" s="60"/>
      <c r="G113" s="60"/>
      <c r="I113" s="58"/>
      <c r="J113" s="58"/>
      <c r="K113" s="58"/>
      <c r="L113" s="58"/>
    </row>
    <row r="114" spans="1:12" hidden="1" x14ac:dyDescent="0.25">
      <c r="A114" s="59"/>
      <c r="B114" s="52" t="s">
        <v>14</v>
      </c>
      <c r="C114" s="60"/>
      <c r="D114" s="60"/>
      <c r="E114" s="60"/>
      <c r="F114" s="60"/>
      <c r="G114" s="60"/>
      <c r="I114" s="58"/>
      <c r="J114" s="58"/>
      <c r="K114" s="58"/>
      <c r="L114" s="58"/>
    </row>
    <row r="115" spans="1:12" hidden="1" x14ac:dyDescent="0.25">
      <c r="A115" s="59" t="s">
        <v>48</v>
      </c>
      <c r="B115" s="50" t="s">
        <v>25</v>
      </c>
      <c r="C115" s="60"/>
      <c r="D115" s="60"/>
      <c r="E115" s="60"/>
      <c r="F115" s="60"/>
      <c r="G115" s="60"/>
      <c r="I115" s="58"/>
      <c r="J115" s="58"/>
      <c r="K115" s="58"/>
      <c r="L115" s="58"/>
    </row>
    <row r="116" spans="1:12" hidden="1" x14ac:dyDescent="0.25">
      <c r="A116" s="59" t="s">
        <v>49</v>
      </c>
      <c r="B116" s="51" t="s">
        <v>21</v>
      </c>
      <c r="C116" s="60"/>
      <c r="D116" s="60"/>
      <c r="E116" s="60"/>
      <c r="F116" s="60"/>
      <c r="G116" s="60"/>
      <c r="I116" s="58"/>
      <c r="J116" s="58"/>
      <c r="K116" s="58"/>
      <c r="L116" s="58"/>
    </row>
    <row r="117" spans="1:12" hidden="1" x14ac:dyDescent="0.25">
      <c r="A117" s="59"/>
      <c r="B117" s="52" t="s">
        <v>9</v>
      </c>
      <c r="C117" s="60"/>
      <c r="D117" s="60"/>
      <c r="E117" s="60"/>
      <c r="F117" s="60"/>
      <c r="G117" s="60"/>
      <c r="I117" s="58"/>
      <c r="J117" s="58"/>
      <c r="K117" s="58"/>
      <c r="L117" s="58"/>
    </row>
    <row r="118" spans="1:12" hidden="1" x14ac:dyDescent="0.25">
      <c r="A118" s="59"/>
      <c r="B118" s="52" t="s">
        <v>10</v>
      </c>
      <c r="C118" s="60"/>
      <c r="D118" s="60"/>
      <c r="E118" s="60"/>
      <c r="F118" s="60"/>
      <c r="G118" s="60"/>
      <c r="I118" s="58"/>
      <c r="J118" s="58"/>
      <c r="K118" s="58"/>
      <c r="L118" s="58"/>
    </row>
    <row r="119" spans="1:12" hidden="1" x14ac:dyDescent="0.25">
      <c r="A119" s="59"/>
      <c r="B119" s="52" t="s">
        <v>11</v>
      </c>
      <c r="C119" s="60"/>
      <c r="D119" s="60"/>
      <c r="E119" s="60"/>
      <c r="F119" s="60"/>
      <c r="G119" s="60"/>
      <c r="I119" s="58"/>
      <c r="J119" s="58"/>
      <c r="K119" s="58"/>
      <c r="L119" s="58"/>
    </row>
    <row r="120" spans="1:12" hidden="1" x14ac:dyDescent="0.25">
      <c r="A120" s="59"/>
      <c r="B120" s="52" t="s">
        <v>12</v>
      </c>
      <c r="C120" s="60"/>
      <c r="D120" s="60"/>
      <c r="E120" s="60"/>
      <c r="F120" s="60"/>
      <c r="G120" s="60"/>
      <c r="I120" s="58"/>
      <c r="J120" s="58"/>
      <c r="K120" s="58"/>
      <c r="L120" s="58"/>
    </row>
    <row r="121" spans="1:12" hidden="1" x14ac:dyDescent="0.25">
      <c r="A121" s="59"/>
      <c r="B121" s="52" t="s">
        <v>13</v>
      </c>
      <c r="C121" s="60"/>
      <c r="D121" s="60"/>
      <c r="E121" s="60"/>
      <c r="F121" s="60"/>
      <c r="G121" s="60"/>
      <c r="I121" s="58"/>
      <c r="J121" s="58"/>
      <c r="K121" s="58"/>
      <c r="L121" s="58"/>
    </row>
    <row r="122" spans="1:12" hidden="1" x14ac:dyDescent="0.25">
      <c r="A122" s="59"/>
      <c r="B122" s="52" t="s">
        <v>14</v>
      </c>
      <c r="C122" s="60"/>
      <c r="D122" s="60"/>
      <c r="E122" s="60"/>
      <c r="F122" s="60"/>
      <c r="G122" s="60"/>
      <c r="I122" s="58"/>
      <c r="J122" s="58"/>
      <c r="K122" s="58"/>
      <c r="L122" s="58"/>
    </row>
    <row r="123" spans="1:12" hidden="1" x14ac:dyDescent="0.25">
      <c r="A123" s="59" t="s">
        <v>50</v>
      </c>
      <c r="B123" s="51" t="s">
        <v>23</v>
      </c>
      <c r="C123" s="60"/>
      <c r="D123" s="60"/>
      <c r="E123" s="60"/>
      <c r="F123" s="60"/>
      <c r="G123" s="60"/>
      <c r="I123" s="58"/>
      <c r="J123" s="58"/>
      <c r="K123" s="58"/>
      <c r="L123" s="58"/>
    </row>
    <row r="124" spans="1:12" hidden="1" x14ac:dyDescent="0.25">
      <c r="A124" s="59"/>
      <c r="B124" s="52" t="s">
        <v>9</v>
      </c>
      <c r="C124" s="60"/>
      <c r="D124" s="60"/>
      <c r="E124" s="60"/>
      <c r="F124" s="60"/>
      <c r="G124" s="60"/>
      <c r="I124" s="58"/>
      <c r="J124" s="58"/>
      <c r="K124" s="58"/>
      <c r="L124" s="58"/>
    </row>
    <row r="125" spans="1:12" hidden="1" x14ac:dyDescent="0.25">
      <c r="A125" s="59"/>
      <c r="B125" s="52" t="s">
        <v>10</v>
      </c>
      <c r="C125" s="60"/>
      <c r="D125" s="60"/>
      <c r="E125" s="60"/>
      <c r="F125" s="60"/>
      <c r="G125" s="60"/>
      <c r="I125" s="58"/>
      <c r="J125" s="58"/>
      <c r="K125" s="58"/>
      <c r="L125" s="58"/>
    </row>
    <row r="126" spans="1:12" hidden="1" x14ac:dyDescent="0.25">
      <c r="A126" s="59"/>
      <c r="B126" s="52" t="s">
        <v>11</v>
      </c>
      <c r="C126" s="60"/>
      <c r="D126" s="60"/>
      <c r="E126" s="60"/>
      <c r="F126" s="60"/>
      <c r="G126" s="60"/>
      <c r="I126" s="58"/>
      <c r="J126" s="58"/>
      <c r="K126" s="58"/>
      <c r="L126" s="58"/>
    </row>
    <row r="127" spans="1:12" hidden="1" x14ac:dyDescent="0.25">
      <c r="A127" s="59"/>
      <c r="B127" s="52" t="s">
        <v>12</v>
      </c>
      <c r="C127" s="60"/>
      <c r="D127" s="60"/>
      <c r="E127" s="60"/>
      <c r="F127" s="60"/>
      <c r="G127" s="60"/>
      <c r="I127" s="58"/>
      <c r="J127" s="58"/>
      <c r="K127" s="58"/>
      <c r="L127" s="58"/>
    </row>
    <row r="128" spans="1:12" hidden="1" x14ac:dyDescent="0.25">
      <c r="A128" s="59"/>
      <c r="B128" s="52" t="s">
        <v>13</v>
      </c>
      <c r="C128" s="60"/>
      <c r="D128" s="60"/>
      <c r="E128" s="60"/>
      <c r="F128" s="60"/>
      <c r="G128" s="60"/>
      <c r="I128" s="58"/>
      <c r="J128" s="58"/>
      <c r="K128" s="58"/>
      <c r="L128" s="58"/>
    </row>
    <row r="129" spans="1:12" hidden="1" x14ac:dyDescent="0.25">
      <c r="A129" s="59"/>
      <c r="B129" s="52" t="s">
        <v>14</v>
      </c>
      <c r="C129" s="60"/>
      <c r="D129" s="60"/>
      <c r="E129" s="60"/>
      <c r="F129" s="60"/>
      <c r="G129" s="60"/>
      <c r="I129" s="58"/>
      <c r="J129" s="58"/>
      <c r="K129" s="58"/>
      <c r="L129" s="58"/>
    </row>
    <row r="130" spans="1:12" hidden="1" x14ac:dyDescent="0.25">
      <c r="A130" s="59" t="s">
        <v>51</v>
      </c>
      <c r="B130" s="47" t="s">
        <v>52</v>
      </c>
      <c r="C130" s="60"/>
      <c r="D130" s="60"/>
      <c r="E130" s="60"/>
      <c r="F130" s="60"/>
      <c r="G130" s="60"/>
      <c r="I130" s="58"/>
      <c r="J130" s="58"/>
      <c r="K130" s="58"/>
      <c r="L130" s="58"/>
    </row>
    <row r="131" spans="1:12" hidden="1" x14ac:dyDescent="0.25">
      <c r="A131" s="59" t="s">
        <v>53</v>
      </c>
      <c r="B131" s="50" t="s">
        <v>19</v>
      </c>
      <c r="C131" s="60"/>
      <c r="D131" s="60"/>
      <c r="E131" s="60"/>
      <c r="F131" s="60"/>
      <c r="G131" s="60"/>
      <c r="I131" s="58"/>
      <c r="J131" s="58"/>
      <c r="K131" s="58"/>
      <c r="L131" s="58"/>
    </row>
    <row r="132" spans="1:12" hidden="1" x14ac:dyDescent="0.25">
      <c r="A132" s="59" t="s">
        <v>54</v>
      </c>
      <c r="B132" s="51" t="s">
        <v>21</v>
      </c>
      <c r="C132" s="60"/>
      <c r="D132" s="60"/>
      <c r="E132" s="60"/>
      <c r="F132" s="60"/>
      <c r="G132" s="60"/>
      <c r="I132" s="58"/>
      <c r="J132" s="58"/>
      <c r="K132" s="58"/>
      <c r="L132" s="58"/>
    </row>
    <row r="133" spans="1:12" hidden="1" x14ac:dyDescent="0.25">
      <c r="A133" s="59"/>
      <c r="B133" s="52" t="s">
        <v>9</v>
      </c>
      <c r="C133" s="60"/>
      <c r="D133" s="60"/>
      <c r="E133" s="60"/>
      <c r="F133" s="60"/>
      <c r="G133" s="60"/>
      <c r="I133" s="58"/>
      <c r="J133" s="58"/>
      <c r="K133" s="58"/>
      <c r="L133" s="58"/>
    </row>
    <row r="134" spans="1:12" hidden="1" x14ac:dyDescent="0.25">
      <c r="A134" s="59"/>
      <c r="B134" s="52" t="s">
        <v>10</v>
      </c>
      <c r="C134" s="60"/>
      <c r="D134" s="60"/>
      <c r="E134" s="60"/>
      <c r="F134" s="60"/>
      <c r="G134" s="60"/>
      <c r="I134" s="58"/>
      <c r="J134" s="58"/>
      <c r="K134" s="58"/>
      <c r="L134" s="58"/>
    </row>
    <row r="135" spans="1:12" hidden="1" x14ac:dyDescent="0.25">
      <c r="A135" s="59"/>
      <c r="B135" s="52" t="s">
        <v>11</v>
      </c>
      <c r="C135" s="60"/>
      <c r="D135" s="60"/>
      <c r="E135" s="60"/>
      <c r="F135" s="60"/>
      <c r="G135" s="60"/>
      <c r="I135" s="58"/>
      <c r="J135" s="58"/>
      <c r="K135" s="58"/>
      <c r="L135" s="58"/>
    </row>
    <row r="136" spans="1:12" hidden="1" x14ac:dyDescent="0.25">
      <c r="A136" s="59"/>
      <c r="B136" s="52" t="s">
        <v>12</v>
      </c>
      <c r="C136" s="60"/>
      <c r="D136" s="60"/>
      <c r="E136" s="60"/>
      <c r="F136" s="60"/>
      <c r="G136" s="60"/>
      <c r="I136" s="58"/>
      <c r="J136" s="58"/>
      <c r="K136" s="58"/>
      <c r="L136" s="58"/>
    </row>
    <row r="137" spans="1:12" hidden="1" x14ac:dyDescent="0.25">
      <c r="A137" s="59"/>
      <c r="B137" s="52" t="s">
        <v>13</v>
      </c>
      <c r="C137" s="60"/>
      <c r="D137" s="60"/>
      <c r="E137" s="60"/>
      <c r="F137" s="60"/>
      <c r="G137" s="60"/>
      <c r="I137" s="58"/>
      <c r="J137" s="58"/>
      <c r="K137" s="58"/>
      <c r="L137" s="58"/>
    </row>
    <row r="138" spans="1:12" hidden="1" x14ac:dyDescent="0.25">
      <c r="A138" s="59"/>
      <c r="B138" s="52" t="s">
        <v>14</v>
      </c>
      <c r="C138" s="60"/>
      <c r="D138" s="60"/>
      <c r="E138" s="60"/>
      <c r="F138" s="60"/>
      <c r="G138" s="60"/>
      <c r="I138" s="58"/>
      <c r="J138" s="58"/>
      <c r="K138" s="58"/>
      <c r="L138" s="58"/>
    </row>
    <row r="139" spans="1:12" hidden="1" x14ac:dyDescent="0.25">
      <c r="A139" s="59" t="s">
        <v>55</v>
      </c>
      <c r="B139" s="51" t="s">
        <v>23</v>
      </c>
      <c r="C139" s="60"/>
      <c r="D139" s="60"/>
      <c r="E139" s="60"/>
      <c r="F139" s="60"/>
      <c r="G139" s="60"/>
      <c r="I139" s="58"/>
      <c r="J139" s="58"/>
      <c r="K139" s="58"/>
      <c r="L139" s="58"/>
    </row>
    <row r="140" spans="1:12" hidden="1" x14ac:dyDescent="0.25">
      <c r="A140" s="59"/>
      <c r="B140" s="52" t="s">
        <v>9</v>
      </c>
      <c r="C140" s="60"/>
      <c r="D140" s="60"/>
      <c r="E140" s="60"/>
      <c r="F140" s="60"/>
      <c r="G140" s="60"/>
      <c r="I140" s="58"/>
      <c r="J140" s="58"/>
      <c r="K140" s="58"/>
      <c r="L140" s="58"/>
    </row>
    <row r="141" spans="1:12" hidden="1" x14ac:dyDescent="0.25">
      <c r="A141" s="59"/>
      <c r="B141" s="52" t="s">
        <v>10</v>
      </c>
      <c r="C141" s="60"/>
      <c r="D141" s="60"/>
      <c r="E141" s="60"/>
      <c r="F141" s="60"/>
      <c r="G141" s="60"/>
      <c r="I141" s="58"/>
      <c r="J141" s="58"/>
      <c r="K141" s="58"/>
      <c r="L141" s="58"/>
    </row>
    <row r="142" spans="1:12" hidden="1" x14ac:dyDescent="0.25">
      <c r="A142" s="59"/>
      <c r="B142" s="52" t="s">
        <v>11</v>
      </c>
      <c r="C142" s="60"/>
      <c r="D142" s="60"/>
      <c r="E142" s="60"/>
      <c r="F142" s="60"/>
      <c r="G142" s="60"/>
      <c r="I142" s="58"/>
      <c r="J142" s="58"/>
      <c r="K142" s="58"/>
      <c r="L142" s="58"/>
    </row>
    <row r="143" spans="1:12" hidden="1" x14ac:dyDescent="0.25">
      <c r="A143" s="59"/>
      <c r="B143" s="52" t="s">
        <v>12</v>
      </c>
      <c r="C143" s="60"/>
      <c r="D143" s="60"/>
      <c r="E143" s="60"/>
      <c r="F143" s="60"/>
      <c r="G143" s="60"/>
      <c r="I143" s="58"/>
      <c r="J143" s="58"/>
      <c r="K143" s="58"/>
      <c r="L143" s="58"/>
    </row>
    <row r="144" spans="1:12" hidden="1" x14ac:dyDescent="0.25">
      <c r="A144" s="59"/>
      <c r="B144" s="52" t="s">
        <v>13</v>
      </c>
      <c r="C144" s="60"/>
      <c r="D144" s="60"/>
      <c r="E144" s="60"/>
      <c r="F144" s="60"/>
      <c r="G144" s="60"/>
      <c r="I144" s="58"/>
      <c r="J144" s="58"/>
      <c r="K144" s="58"/>
      <c r="L144" s="58"/>
    </row>
    <row r="145" spans="1:12" hidden="1" x14ac:dyDescent="0.25">
      <c r="A145" s="59"/>
      <c r="B145" s="52" t="s">
        <v>14</v>
      </c>
      <c r="C145" s="60"/>
      <c r="D145" s="60"/>
      <c r="E145" s="60"/>
      <c r="F145" s="60"/>
      <c r="G145" s="60"/>
      <c r="I145" s="58"/>
      <c r="J145" s="58"/>
      <c r="K145" s="58"/>
      <c r="L145" s="58"/>
    </row>
    <row r="146" spans="1:12" hidden="1" x14ac:dyDescent="0.25">
      <c r="A146" s="59" t="s">
        <v>56</v>
      </c>
      <c r="B146" s="50" t="s">
        <v>25</v>
      </c>
      <c r="C146" s="60"/>
      <c r="D146" s="60"/>
      <c r="E146" s="60"/>
      <c r="F146" s="60"/>
      <c r="G146" s="60"/>
      <c r="I146" s="58"/>
      <c r="J146" s="58"/>
      <c r="K146" s="58"/>
      <c r="L146" s="58"/>
    </row>
    <row r="147" spans="1:12" hidden="1" x14ac:dyDescent="0.25">
      <c r="A147" s="59" t="s">
        <v>57</v>
      </c>
      <c r="B147" s="51" t="s">
        <v>21</v>
      </c>
      <c r="C147" s="60"/>
      <c r="D147" s="60"/>
      <c r="E147" s="60"/>
      <c r="F147" s="60"/>
      <c r="G147" s="60"/>
      <c r="I147" s="58"/>
      <c r="J147" s="58"/>
      <c r="K147" s="58"/>
      <c r="L147" s="58"/>
    </row>
    <row r="148" spans="1:12" hidden="1" x14ac:dyDescent="0.25">
      <c r="A148" s="59"/>
      <c r="B148" s="52" t="s">
        <v>9</v>
      </c>
      <c r="C148" s="60"/>
      <c r="D148" s="60"/>
      <c r="E148" s="60"/>
      <c r="F148" s="60"/>
      <c r="G148" s="60"/>
      <c r="I148" s="58"/>
      <c r="J148" s="58"/>
      <c r="K148" s="58"/>
      <c r="L148" s="58"/>
    </row>
    <row r="149" spans="1:12" hidden="1" x14ac:dyDescent="0.25">
      <c r="A149" s="59"/>
      <c r="B149" s="52" t="s">
        <v>10</v>
      </c>
      <c r="C149" s="60"/>
      <c r="D149" s="60"/>
      <c r="E149" s="60"/>
      <c r="F149" s="60"/>
      <c r="G149" s="60"/>
      <c r="I149" s="58"/>
      <c r="J149" s="58"/>
      <c r="K149" s="58"/>
      <c r="L149" s="58"/>
    </row>
    <row r="150" spans="1:12" hidden="1" x14ac:dyDescent="0.25">
      <c r="A150" s="59"/>
      <c r="B150" s="52" t="s">
        <v>11</v>
      </c>
      <c r="C150" s="60"/>
      <c r="D150" s="60"/>
      <c r="E150" s="60"/>
      <c r="F150" s="60"/>
      <c r="G150" s="60"/>
      <c r="I150" s="58"/>
      <c r="J150" s="58"/>
      <c r="K150" s="58"/>
      <c r="L150" s="58"/>
    </row>
    <row r="151" spans="1:12" hidden="1" x14ac:dyDescent="0.25">
      <c r="A151" s="59"/>
      <c r="B151" s="52" t="s">
        <v>12</v>
      </c>
      <c r="C151" s="60"/>
      <c r="D151" s="60"/>
      <c r="E151" s="60"/>
      <c r="F151" s="60"/>
      <c r="G151" s="60"/>
      <c r="I151" s="58"/>
      <c r="J151" s="58"/>
      <c r="K151" s="58"/>
      <c r="L151" s="58"/>
    </row>
    <row r="152" spans="1:12" hidden="1" x14ac:dyDescent="0.25">
      <c r="A152" s="59"/>
      <c r="B152" s="52" t="s">
        <v>13</v>
      </c>
      <c r="C152" s="60"/>
      <c r="D152" s="60"/>
      <c r="E152" s="60"/>
      <c r="F152" s="60"/>
      <c r="G152" s="60"/>
      <c r="I152" s="58"/>
      <c r="J152" s="58"/>
      <c r="K152" s="58"/>
      <c r="L152" s="58"/>
    </row>
    <row r="153" spans="1:12" hidden="1" x14ac:dyDescent="0.25">
      <c r="A153" s="59"/>
      <c r="B153" s="52" t="s">
        <v>14</v>
      </c>
      <c r="C153" s="60"/>
      <c r="D153" s="60"/>
      <c r="E153" s="60"/>
      <c r="F153" s="60"/>
      <c r="G153" s="60"/>
      <c r="I153" s="58"/>
      <c r="J153" s="58"/>
      <c r="K153" s="58"/>
      <c r="L153" s="58"/>
    </row>
    <row r="154" spans="1:12" hidden="1" x14ac:dyDescent="0.25">
      <c r="A154" s="59" t="s">
        <v>58</v>
      </c>
      <c r="B154" s="51" t="s">
        <v>23</v>
      </c>
      <c r="C154" s="60"/>
      <c r="D154" s="60"/>
      <c r="E154" s="60"/>
      <c r="F154" s="60"/>
      <c r="G154" s="60"/>
      <c r="I154" s="58"/>
      <c r="J154" s="58"/>
      <c r="K154" s="58"/>
      <c r="L154" s="58"/>
    </row>
    <row r="155" spans="1:12" hidden="1" x14ac:dyDescent="0.25">
      <c r="A155" s="59"/>
      <c r="B155" s="52" t="s">
        <v>9</v>
      </c>
      <c r="C155" s="60"/>
      <c r="D155" s="60"/>
      <c r="E155" s="60"/>
      <c r="F155" s="60"/>
      <c r="G155" s="60"/>
      <c r="I155" s="58"/>
      <c r="J155" s="58"/>
      <c r="K155" s="58"/>
      <c r="L155" s="58"/>
    </row>
    <row r="156" spans="1:12" hidden="1" x14ac:dyDescent="0.25">
      <c r="A156" s="59"/>
      <c r="B156" s="52" t="s">
        <v>10</v>
      </c>
      <c r="C156" s="60"/>
      <c r="D156" s="60"/>
      <c r="E156" s="60"/>
      <c r="F156" s="60"/>
      <c r="G156" s="60"/>
      <c r="I156" s="58"/>
      <c r="J156" s="58"/>
      <c r="K156" s="58"/>
      <c r="L156" s="58"/>
    </row>
    <row r="157" spans="1:12" hidden="1" x14ac:dyDescent="0.25">
      <c r="A157" s="59"/>
      <c r="B157" s="52" t="s">
        <v>11</v>
      </c>
      <c r="C157" s="60"/>
      <c r="D157" s="60"/>
      <c r="E157" s="60"/>
      <c r="F157" s="60"/>
      <c r="G157" s="60"/>
      <c r="I157" s="58"/>
      <c r="J157" s="58"/>
      <c r="K157" s="58"/>
      <c r="L157" s="58"/>
    </row>
    <row r="158" spans="1:12" hidden="1" x14ac:dyDescent="0.25">
      <c r="A158" s="59"/>
      <c r="B158" s="52" t="s">
        <v>12</v>
      </c>
      <c r="C158" s="60"/>
      <c r="D158" s="60"/>
      <c r="E158" s="60"/>
      <c r="F158" s="60"/>
      <c r="G158" s="60"/>
      <c r="I158" s="58"/>
      <c r="J158" s="58"/>
      <c r="K158" s="58"/>
      <c r="L158" s="58"/>
    </row>
    <row r="159" spans="1:12" hidden="1" x14ac:dyDescent="0.25">
      <c r="A159" s="59"/>
      <c r="B159" s="52" t="s">
        <v>13</v>
      </c>
      <c r="C159" s="60"/>
      <c r="D159" s="60"/>
      <c r="E159" s="60"/>
      <c r="F159" s="60"/>
      <c r="G159" s="60"/>
      <c r="I159" s="58"/>
      <c r="J159" s="58"/>
      <c r="K159" s="58"/>
      <c r="L159" s="58"/>
    </row>
    <row r="160" spans="1:12" hidden="1" x14ac:dyDescent="0.25">
      <c r="A160" s="59"/>
      <c r="B160" s="52" t="s">
        <v>14</v>
      </c>
      <c r="C160" s="60"/>
      <c r="D160" s="60"/>
      <c r="E160" s="60"/>
      <c r="F160" s="60"/>
      <c r="G160" s="60"/>
      <c r="I160" s="58"/>
      <c r="J160" s="58"/>
      <c r="K160" s="58"/>
      <c r="L160" s="58"/>
    </row>
    <row r="161" spans="1:12" hidden="1" x14ac:dyDescent="0.25">
      <c r="A161" s="74" t="s">
        <v>59</v>
      </c>
      <c r="B161" s="75" t="s">
        <v>60</v>
      </c>
      <c r="C161" s="60"/>
      <c r="D161" s="60"/>
      <c r="E161" s="60"/>
      <c r="F161" s="60"/>
      <c r="G161" s="60"/>
      <c r="I161" s="58"/>
      <c r="J161" s="58"/>
      <c r="K161" s="58"/>
      <c r="L161" s="58"/>
    </row>
    <row r="162" spans="1:12" hidden="1" x14ac:dyDescent="0.25">
      <c r="A162" s="59" t="s">
        <v>61</v>
      </c>
      <c r="B162" s="50" t="s">
        <v>19</v>
      </c>
      <c r="C162" s="60"/>
      <c r="D162" s="60"/>
      <c r="E162" s="60"/>
      <c r="F162" s="60"/>
      <c r="G162" s="60"/>
      <c r="I162" s="58"/>
      <c r="J162" s="58"/>
      <c r="K162" s="58"/>
      <c r="L162" s="58"/>
    </row>
    <row r="163" spans="1:12" hidden="1" x14ac:dyDescent="0.25">
      <c r="A163" s="59" t="s">
        <v>62</v>
      </c>
      <c r="B163" s="51" t="s">
        <v>21</v>
      </c>
      <c r="C163" s="60"/>
      <c r="D163" s="60"/>
      <c r="E163" s="60"/>
      <c r="F163" s="60"/>
      <c r="G163" s="60"/>
      <c r="I163" s="58"/>
      <c r="J163" s="58"/>
      <c r="K163" s="58"/>
      <c r="L163" s="58"/>
    </row>
    <row r="164" spans="1:12" hidden="1" x14ac:dyDescent="0.25">
      <c r="A164" s="59"/>
      <c r="B164" s="52" t="s">
        <v>9</v>
      </c>
      <c r="C164" s="60"/>
      <c r="D164" s="60"/>
      <c r="E164" s="60"/>
      <c r="F164" s="60"/>
      <c r="G164" s="60"/>
      <c r="I164" s="58"/>
      <c r="J164" s="58"/>
      <c r="K164" s="58"/>
      <c r="L164" s="58"/>
    </row>
    <row r="165" spans="1:12" hidden="1" x14ac:dyDescent="0.25">
      <c r="A165" s="59"/>
      <c r="B165" s="52" t="s">
        <v>10</v>
      </c>
      <c r="C165" s="60"/>
      <c r="D165" s="60"/>
      <c r="E165" s="60"/>
      <c r="F165" s="60"/>
      <c r="G165" s="60"/>
      <c r="I165" s="58"/>
      <c r="J165" s="58"/>
      <c r="K165" s="58"/>
      <c r="L165" s="58"/>
    </row>
    <row r="166" spans="1:12" hidden="1" x14ac:dyDescent="0.25">
      <c r="A166" s="59"/>
      <c r="B166" s="52" t="s">
        <v>11</v>
      </c>
      <c r="C166" s="60"/>
      <c r="D166" s="60"/>
      <c r="E166" s="60"/>
      <c r="F166" s="60"/>
      <c r="G166" s="60"/>
      <c r="I166" s="58"/>
      <c r="J166" s="58"/>
      <c r="K166" s="58"/>
      <c r="L166" s="58"/>
    </row>
    <row r="167" spans="1:12" hidden="1" x14ac:dyDescent="0.25">
      <c r="A167" s="59"/>
      <c r="B167" s="52" t="s">
        <v>12</v>
      </c>
      <c r="C167" s="60"/>
      <c r="D167" s="60"/>
      <c r="E167" s="60"/>
      <c r="F167" s="60"/>
      <c r="G167" s="60"/>
      <c r="I167" s="58"/>
      <c r="J167" s="58"/>
      <c r="K167" s="58"/>
      <c r="L167" s="58"/>
    </row>
    <row r="168" spans="1:12" hidden="1" x14ac:dyDescent="0.25">
      <c r="A168" s="59"/>
      <c r="B168" s="52" t="s">
        <v>13</v>
      </c>
      <c r="C168" s="60"/>
      <c r="D168" s="60"/>
      <c r="E168" s="60"/>
      <c r="F168" s="60"/>
      <c r="G168" s="60"/>
      <c r="I168" s="58"/>
      <c r="J168" s="58"/>
      <c r="K168" s="58"/>
      <c r="L168" s="58"/>
    </row>
    <row r="169" spans="1:12" hidden="1" x14ac:dyDescent="0.25">
      <c r="A169" s="59"/>
      <c r="B169" s="52" t="s">
        <v>14</v>
      </c>
      <c r="C169" s="60"/>
      <c r="D169" s="60"/>
      <c r="E169" s="60"/>
      <c r="F169" s="60"/>
      <c r="G169" s="60"/>
      <c r="I169" s="58"/>
      <c r="J169" s="58"/>
      <c r="K169" s="58"/>
      <c r="L169" s="58"/>
    </row>
    <row r="170" spans="1:12" hidden="1" x14ac:dyDescent="0.25">
      <c r="A170" s="59" t="s">
        <v>63</v>
      </c>
      <c r="B170" s="51" t="s">
        <v>23</v>
      </c>
      <c r="C170" s="60"/>
      <c r="D170" s="60"/>
      <c r="E170" s="60"/>
      <c r="F170" s="60"/>
      <c r="G170" s="60"/>
      <c r="I170" s="58"/>
      <c r="J170" s="58"/>
      <c r="K170" s="58"/>
      <c r="L170" s="58"/>
    </row>
    <row r="171" spans="1:12" hidden="1" x14ac:dyDescent="0.25">
      <c r="A171" s="59"/>
      <c r="B171" s="52" t="s">
        <v>9</v>
      </c>
      <c r="C171" s="60"/>
      <c r="D171" s="60"/>
      <c r="E171" s="60"/>
      <c r="F171" s="60"/>
      <c r="G171" s="60"/>
      <c r="I171" s="58"/>
      <c r="J171" s="58"/>
      <c r="K171" s="58"/>
      <c r="L171" s="58"/>
    </row>
    <row r="172" spans="1:12" hidden="1" x14ac:dyDescent="0.25">
      <c r="A172" s="59"/>
      <c r="B172" s="52" t="s">
        <v>10</v>
      </c>
      <c r="C172" s="60"/>
      <c r="D172" s="60"/>
      <c r="E172" s="60"/>
      <c r="F172" s="60"/>
      <c r="G172" s="60"/>
      <c r="I172" s="58"/>
      <c r="J172" s="58"/>
      <c r="K172" s="58"/>
      <c r="L172" s="58"/>
    </row>
    <row r="173" spans="1:12" hidden="1" x14ac:dyDescent="0.25">
      <c r="A173" s="59"/>
      <c r="B173" s="52" t="s">
        <v>11</v>
      </c>
      <c r="C173" s="60"/>
      <c r="D173" s="60"/>
      <c r="E173" s="60"/>
      <c r="F173" s="60"/>
      <c r="G173" s="60"/>
      <c r="I173" s="58"/>
      <c r="J173" s="58"/>
      <c r="K173" s="58"/>
      <c r="L173" s="58"/>
    </row>
    <row r="174" spans="1:12" hidden="1" x14ac:dyDescent="0.25">
      <c r="A174" s="59"/>
      <c r="B174" s="52" t="s">
        <v>12</v>
      </c>
      <c r="C174" s="60"/>
      <c r="D174" s="60"/>
      <c r="E174" s="60"/>
      <c r="F174" s="60"/>
      <c r="G174" s="60"/>
      <c r="I174" s="58"/>
      <c r="J174" s="58"/>
      <c r="K174" s="58"/>
      <c r="L174" s="58"/>
    </row>
    <row r="175" spans="1:12" hidden="1" x14ac:dyDescent="0.25">
      <c r="A175" s="59"/>
      <c r="B175" s="52" t="s">
        <v>13</v>
      </c>
      <c r="C175" s="60"/>
      <c r="D175" s="60"/>
      <c r="E175" s="60"/>
      <c r="F175" s="60"/>
      <c r="G175" s="60"/>
      <c r="I175" s="58"/>
      <c r="J175" s="58"/>
      <c r="K175" s="58"/>
      <c r="L175" s="58"/>
    </row>
    <row r="176" spans="1:12" hidden="1" x14ac:dyDescent="0.25">
      <c r="A176" s="59"/>
      <c r="B176" s="52" t="s">
        <v>14</v>
      </c>
      <c r="C176" s="60"/>
      <c r="D176" s="60"/>
      <c r="E176" s="60"/>
      <c r="F176" s="60"/>
      <c r="G176" s="60"/>
      <c r="I176" s="58"/>
      <c r="J176" s="58"/>
      <c r="K176" s="58"/>
      <c r="L176" s="58"/>
    </row>
    <row r="177" spans="1:12" hidden="1" x14ac:dyDescent="0.25">
      <c r="A177" s="59" t="s">
        <v>64</v>
      </c>
      <c r="B177" s="50" t="s">
        <v>25</v>
      </c>
      <c r="C177" s="60"/>
      <c r="D177" s="60"/>
      <c r="E177" s="60"/>
      <c r="F177" s="60"/>
      <c r="G177" s="60"/>
      <c r="I177" s="58"/>
      <c r="J177" s="58"/>
      <c r="K177" s="58"/>
      <c r="L177" s="58"/>
    </row>
    <row r="178" spans="1:12" hidden="1" x14ac:dyDescent="0.25">
      <c r="A178" s="59" t="s">
        <v>65</v>
      </c>
      <c r="B178" s="51" t="s">
        <v>21</v>
      </c>
      <c r="C178" s="60"/>
      <c r="D178" s="60"/>
      <c r="E178" s="60"/>
      <c r="F178" s="60"/>
      <c r="G178" s="60"/>
      <c r="I178" s="58"/>
      <c r="J178" s="58"/>
      <c r="K178" s="58"/>
      <c r="L178" s="58"/>
    </row>
    <row r="179" spans="1:12" hidden="1" x14ac:dyDescent="0.25">
      <c r="A179" s="59"/>
      <c r="B179" s="52" t="s">
        <v>9</v>
      </c>
      <c r="C179" s="60"/>
      <c r="D179" s="60"/>
      <c r="E179" s="60"/>
      <c r="F179" s="60"/>
      <c r="G179" s="60"/>
      <c r="I179" s="58"/>
      <c r="J179" s="58"/>
      <c r="K179" s="58"/>
      <c r="L179" s="58"/>
    </row>
    <row r="180" spans="1:12" hidden="1" x14ac:dyDescent="0.25">
      <c r="A180" s="59"/>
      <c r="B180" s="52" t="s">
        <v>10</v>
      </c>
      <c r="C180" s="60"/>
      <c r="D180" s="60"/>
      <c r="E180" s="60"/>
      <c r="F180" s="60"/>
      <c r="G180" s="60"/>
      <c r="I180" s="58"/>
      <c r="J180" s="58"/>
      <c r="K180" s="58"/>
      <c r="L180" s="58"/>
    </row>
    <row r="181" spans="1:12" hidden="1" x14ac:dyDescent="0.25">
      <c r="A181" s="59"/>
      <c r="B181" s="52" t="s">
        <v>11</v>
      </c>
      <c r="C181" s="60"/>
      <c r="D181" s="60"/>
      <c r="E181" s="60"/>
      <c r="F181" s="60"/>
      <c r="G181" s="60"/>
      <c r="I181" s="58"/>
      <c r="J181" s="58"/>
      <c r="K181" s="58"/>
      <c r="L181" s="58"/>
    </row>
    <row r="182" spans="1:12" hidden="1" x14ac:dyDescent="0.25">
      <c r="A182" s="59"/>
      <c r="B182" s="52" t="s">
        <v>12</v>
      </c>
      <c r="C182" s="60"/>
      <c r="D182" s="60"/>
      <c r="E182" s="60"/>
      <c r="F182" s="60"/>
      <c r="G182" s="60"/>
      <c r="I182" s="58"/>
      <c r="J182" s="58"/>
      <c r="K182" s="58"/>
      <c r="L182" s="58"/>
    </row>
    <row r="183" spans="1:12" hidden="1" x14ac:dyDescent="0.25">
      <c r="A183" s="59"/>
      <c r="B183" s="52" t="s">
        <v>13</v>
      </c>
      <c r="C183" s="60"/>
      <c r="D183" s="60"/>
      <c r="E183" s="60"/>
      <c r="F183" s="60"/>
      <c r="G183" s="60"/>
      <c r="I183" s="58"/>
      <c r="J183" s="58"/>
      <c r="K183" s="58"/>
      <c r="L183" s="58"/>
    </row>
    <row r="184" spans="1:12" hidden="1" x14ac:dyDescent="0.25">
      <c r="A184" s="59"/>
      <c r="B184" s="52" t="s">
        <v>14</v>
      </c>
      <c r="C184" s="60"/>
      <c r="D184" s="60"/>
      <c r="E184" s="60"/>
      <c r="F184" s="60"/>
      <c r="G184" s="60"/>
      <c r="I184" s="58"/>
      <c r="J184" s="58"/>
      <c r="K184" s="58"/>
      <c r="L184" s="58"/>
    </row>
    <row r="185" spans="1:12" hidden="1" x14ac:dyDescent="0.25">
      <c r="A185" s="59" t="s">
        <v>66</v>
      </c>
      <c r="B185" s="51" t="s">
        <v>23</v>
      </c>
      <c r="C185" s="60"/>
      <c r="D185" s="60"/>
      <c r="E185" s="60"/>
      <c r="F185" s="60"/>
      <c r="G185" s="60"/>
      <c r="I185" s="58"/>
      <c r="J185" s="58"/>
      <c r="K185" s="58"/>
      <c r="L185" s="58"/>
    </row>
    <row r="186" spans="1:12" hidden="1" x14ac:dyDescent="0.25">
      <c r="A186" s="59"/>
      <c r="B186" s="52" t="s">
        <v>9</v>
      </c>
      <c r="C186" s="60"/>
      <c r="D186" s="60"/>
      <c r="E186" s="60"/>
      <c r="F186" s="60"/>
      <c r="G186" s="60"/>
      <c r="I186" s="58"/>
      <c r="J186" s="58"/>
      <c r="K186" s="58"/>
      <c r="L186" s="58"/>
    </row>
    <row r="187" spans="1:12" hidden="1" x14ac:dyDescent="0.25">
      <c r="A187" s="59"/>
      <c r="B187" s="52" t="s">
        <v>10</v>
      </c>
      <c r="C187" s="60"/>
      <c r="D187" s="60"/>
      <c r="E187" s="60"/>
      <c r="F187" s="60"/>
      <c r="G187" s="60"/>
      <c r="I187" s="58"/>
      <c r="J187" s="58"/>
      <c r="K187" s="58"/>
      <c r="L187" s="58"/>
    </row>
    <row r="188" spans="1:12" hidden="1" x14ac:dyDescent="0.25">
      <c r="A188" s="59"/>
      <c r="B188" s="52" t="s">
        <v>11</v>
      </c>
      <c r="C188" s="60"/>
      <c r="D188" s="60"/>
      <c r="E188" s="60"/>
      <c r="F188" s="60"/>
      <c r="G188" s="60"/>
      <c r="I188" s="58"/>
      <c r="J188" s="58"/>
      <c r="K188" s="58"/>
      <c r="L188" s="58"/>
    </row>
    <row r="189" spans="1:12" hidden="1" x14ac:dyDescent="0.25">
      <c r="A189" s="59"/>
      <c r="B189" s="52" t="s">
        <v>12</v>
      </c>
      <c r="C189" s="60"/>
      <c r="D189" s="60"/>
      <c r="E189" s="60"/>
      <c r="F189" s="60"/>
      <c r="G189" s="60"/>
      <c r="I189" s="58"/>
      <c r="J189" s="58"/>
      <c r="K189" s="58"/>
      <c r="L189" s="58"/>
    </row>
    <row r="190" spans="1:12" hidden="1" x14ac:dyDescent="0.25">
      <c r="A190" s="59"/>
      <c r="B190" s="52" t="s">
        <v>13</v>
      </c>
      <c r="C190" s="60"/>
      <c r="D190" s="60"/>
      <c r="E190" s="60"/>
      <c r="F190" s="60"/>
      <c r="G190" s="60"/>
      <c r="I190" s="58"/>
      <c r="J190" s="58"/>
      <c r="K190" s="58"/>
      <c r="L190" s="58"/>
    </row>
    <row r="191" spans="1:12" hidden="1" x14ac:dyDescent="0.25">
      <c r="A191" s="59"/>
      <c r="B191" s="52" t="s">
        <v>14</v>
      </c>
      <c r="C191" s="60"/>
      <c r="D191" s="60"/>
      <c r="E191" s="60"/>
      <c r="F191" s="60"/>
      <c r="G191" s="60"/>
      <c r="I191" s="58"/>
      <c r="J191" s="58"/>
      <c r="K191" s="58"/>
      <c r="L191" s="58"/>
    </row>
    <row r="192" spans="1:12" ht="15.75" hidden="1" customHeight="1" x14ac:dyDescent="0.25">
      <c r="A192" s="61"/>
      <c r="I192" s="58"/>
      <c r="J192" s="58"/>
      <c r="K192" s="58"/>
      <c r="L192" s="58"/>
    </row>
    <row r="193" spans="1:12" ht="15.75" hidden="1" customHeight="1" x14ac:dyDescent="0.25">
      <c r="A193" s="61"/>
      <c r="I193" s="58"/>
      <c r="J193" s="58"/>
      <c r="K193" s="58"/>
      <c r="L193" s="58"/>
    </row>
    <row r="194" spans="1:12" ht="15.75" hidden="1" customHeight="1" x14ac:dyDescent="0.25">
      <c r="A194" s="63"/>
      <c r="I194" s="58"/>
      <c r="J194" s="58"/>
      <c r="K194" s="58"/>
      <c r="L194" s="58"/>
    </row>
    <row r="195" spans="1:12" ht="15.75" hidden="1" customHeight="1" x14ac:dyDescent="0.25"/>
    <row r="196" spans="1:12" ht="15.75" hidden="1" customHeight="1" x14ac:dyDescent="0.25"/>
    <row r="197" spans="1:12" ht="15.75" hidden="1" customHeight="1" x14ac:dyDescent="0.25">
      <c r="B197" s="102"/>
    </row>
    <row r="198" spans="1:12" ht="39.75" hidden="1" customHeight="1" x14ac:dyDescent="0.25">
      <c r="B198" s="102"/>
    </row>
    <row r="199" spans="1:12" ht="15.75" hidden="1" customHeight="1" x14ac:dyDescent="0.25"/>
    <row r="200" spans="1:12" ht="15.75" customHeight="1" x14ac:dyDescent="0.25"/>
    <row r="206" spans="1:12" ht="39.75" customHeight="1" x14ac:dyDescent="0.25"/>
  </sheetData>
  <mergeCells count="4">
    <mergeCell ref="F1:G1"/>
    <mergeCell ref="A2:G2"/>
    <mergeCell ref="A3:G3"/>
    <mergeCell ref="B197:B198"/>
  </mergeCells>
  <pageMargins left="0.70866141732283472" right="0.70866141732283472" top="0.74803149606299213" bottom="0.74803149606299213" header="0.31496062992125984" footer="0.31496062992125984"/>
  <pageSetup paperSize="9" scale="74" fitToHeight="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6"/>
  <sheetViews>
    <sheetView view="pageBreakPreview" zoomScale="80" zoomScaleNormal="100" zoomScaleSheetLayoutView="80" workbookViewId="0">
      <selection activeCell="A3" sqref="A3:G3"/>
    </sheetView>
  </sheetViews>
  <sheetFormatPr defaultRowHeight="15.75" x14ac:dyDescent="0.25"/>
  <cols>
    <col min="1" max="1" width="10.7109375" style="1" customWidth="1"/>
    <col min="2" max="2" width="75.570312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12" ht="60" customHeight="1" x14ac:dyDescent="0.3">
      <c r="E1" s="3"/>
      <c r="F1" s="99" t="s">
        <v>161</v>
      </c>
      <c r="G1" s="99"/>
    </row>
    <row r="2" spans="1:12" ht="51.75" customHeight="1" x14ac:dyDescent="0.25">
      <c r="A2" s="100" t="s">
        <v>0</v>
      </c>
      <c r="B2" s="100"/>
      <c r="C2" s="100"/>
      <c r="D2" s="100"/>
      <c r="E2" s="100"/>
      <c r="F2" s="100"/>
      <c r="G2" s="100"/>
    </row>
    <row r="3" spans="1:12" ht="17.25" customHeight="1" x14ac:dyDescent="0.25">
      <c r="A3" s="101" t="s">
        <v>175</v>
      </c>
      <c r="B3" s="101"/>
      <c r="C3" s="101"/>
      <c r="D3" s="101"/>
      <c r="E3" s="101"/>
      <c r="F3" s="101"/>
      <c r="G3" s="101"/>
    </row>
    <row r="4" spans="1:12" s="56" customFormat="1" ht="63" x14ac:dyDescent="0.25">
      <c r="A4" s="38" t="s">
        <v>1</v>
      </c>
      <c r="B4" s="39" t="s">
        <v>2</v>
      </c>
      <c r="C4" s="39" t="s">
        <v>3</v>
      </c>
      <c r="D4" s="39" t="s">
        <v>4</v>
      </c>
      <c r="E4" s="39" t="s">
        <v>5</v>
      </c>
      <c r="F4" s="39" t="s">
        <v>6</v>
      </c>
      <c r="G4" s="39" t="s">
        <v>7</v>
      </c>
      <c r="I4" s="65"/>
      <c r="J4" s="65"/>
      <c r="K4" s="65"/>
      <c r="L4" s="65"/>
    </row>
    <row r="5" spans="1:12" s="57" customFormat="1" ht="12.75" x14ac:dyDescent="0.25">
      <c r="A5" s="40" t="s">
        <v>8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I5" s="66"/>
      <c r="J5" s="66"/>
      <c r="K5" s="66"/>
      <c r="L5" s="66"/>
    </row>
    <row r="6" spans="1:12" x14ac:dyDescent="0.25">
      <c r="A6" s="67" t="s">
        <v>15</v>
      </c>
      <c r="B6" s="43" t="s">
        <v>16</v>
      </c>
      <c r="C6" s="68"/>
      <c r="D6" s="68"/>
      <c r="E6" s="68"/>
      <c r="F6" s="69"/>
      <c r="G6" s="69"/>
      <c r="I6" s="58"/>
      <c r="J6" s="58"/>
      <c r="K6" s="58"/>
      <c r="L6" s="58"/>
    </row>
    <row r="7" spans="1:12" ht="15.75" customHeight="1" x14ac:dyDescent="0.25">
      <c r="A7" s="59" t="s">
        <v>17</v>
      </c>
      <c r="B7" s="47" t="s">
        <v>267</v>
      </c>
      <c r="C7" s="70"/>
      <c r="D7" s="70"/>
      <c r="E7" s="70"/>
      <c r="F7" s="71"/>
      <c r="G7" s="71"/>
      <c r="I7" s="58"/>
      <c r="J7" s="58"/>
      <c r="K7" s="58"/>
      <c r="L7" s="58"/>
    </row>
    <row r="8" spans="1:12" ht="15.75" customHeight="1" x14ac:dyDescent="0.25">
      <c r="A8" s="59" t="s">
        <v>18</v>
      </c>
      <c r="B8" s="50" t="s">
        <v>19</v>
      </c>
      <c r="C8" s="70"/>
      <c r="D8" s="70"/>
      <c r="E8" s="70"/>
      <c r="F8" s="71"/>
      <c r="G8" s="71"/>
      <c r="I8" s="58"/>
      <c r="J8" s="58"/>
      <c r="K8" s="58"/>
      <c r="L8" s="58"/>
    </row>
    <row r="9" spans="1:12" ht="15.75" customHeight="1" x14ac:dyDescent="0.25">
      <c r="A9" s="59" t="s">
        <v>20</v>
      </c>
      <c r="B9" s="51" t="s">
        <v>21</v>
      </c>
      <c r="C9" s="70"/>
      <c r="D9" s="70"/>
      <c r="E9" s="70"/>
      <c r="F9" s="71"/>
      <c r="G9" s="71"/>
      <c r="I9" s="58"/>
      <c r="J9" s="58"/>
      <c r="K9" s="58"/>
      <c r="L9" s="58"/>
    </row>
    <row r="10" spans="1:12" ht="15.75" customHeight="1" x14ac:dyDescent="0.25">
      <c r="A10" s="59"/>
      <c r="B10" s="52" t="s">
        <v>268</v>
      </c>
      <c r="C10" s="70">
        <v>2020</v>
      </c>
      <c r="D10" s="70">
        <v>10</v>
      </c>
      <c r="E10" s="70">
        <v>1</v>
      </c>
      <c r="F10" s="71">
        <v>11700</v>
      </c>
      <c r="G10" s="71">
        <f>2912.33960594651/1.2</f>
        <v>2426.9496716220915</v>
      </c>
      <c r="I10" s="58"/>
      <c r="J10" s="58"/>
      <c r="K10" s="58"/>
      <c r="L10" s="58"/>
    </row>
    <row r="11" spans="1:12" ht="15.75" customHeight="1" x14ac:dyDescent="0.25">
      <c r="A11" s="59"/>
      <c r="B11" s="52" t="s">
        <v>269</v>
      </c>
      <c r="C11" s="70">
        <v>2020</v>
      </c>
      <c r="D11" s="70">
        <v>10</v>
      </c>
      <c r="E11" s="70">
        <v>1</v>
      </c>
      <c r="F11" s="71">
        <v>8050</v>
      </c>
      <c r="G11" s="71">
        <f>2360.48810371654/1.2</f>
        <v>1967.0734197637835</v>
      </c>
      <c r="I11" s="58"/>
      <c r="J11" s="58"/>
      <c r="K11" s="58"/>
      <c r="L11" s="58"/>
    </row>
    <row r="12" spans="1:12" ht="15.75" customHeight="1" x14ac:dyDescent="0.25">
      <c r="A12" s="59"/>
      <c r="B12" s="52" t="s">
        <v>270</v>
      </c>
      <c r="C12" s="70">
        <v>2020</v>
      </c>
      <c r="D12" s="70">
        <v>10</v>
      </c>
      <c r="E12" s="70">
        <v>1</v>
      </c>
      <c r="F12" s="71">
        <v>13760</v>
      </c>
      <c r="G12" s="71">
        <f>3440.59286733695/1.2</f>
        <v>2867.1607227807917</v>
      </c>
      <c r="I12" s="58"/>
      <c r="J12" s="58"/>
      <c r="K12" s="58"/>
      <c r="L12" s="58"/>
    </row>
    <row r="13" spans="1:12" hidden="1" x14ac:dyDescent="0.25">
      <c r="A13" s="59"/>
      <c r="B13" s="52" t="s">
        <v>13</v>
      </c>
      <c r="C13" s="60"/>
      <c r="D13" s="60"/>
      <c r="E13" s="60"/>
      <c r="F13" s="60"/>
      <c r="G13" s="60"/>
      <c r="I13" s="58"/>
      <c r="J13" s="58"/>
      <c r="K13" s="58"/>
      <c r="L13" s="58"/>
    </row>
    <row r="14" spans="1:12" hidden="1" x14ac:dyDescent="0.25">
      <c r="A14" s="59"/>
      <c r="B14" s="52" t="s">
        <v>14</v>
      </c>
      <c r="C14" s="60"/>
      <c r="D14" s="60"/>
      <c r="E14" s="60"/>
      <c r="F14" s="60"/>
      <c r="G14" s="60"/>
      <c r="I14" s="58"/>
      <c r="J14" s="58"/>
      <c r="K14" s="58"/>
      <c r="L14" s="58"/>
    </row>
    <row r="15" spans="1:12" hidden="1" x14ac:dyDescent="0.25">
      <c r="A15" s="59" t="s">
        <v>22</v>
      </c>
      <c r="B15" s="72" t="s">
        <v>23</v>
      </c>
      <c r="C15" s="60"/>
      <c r="D15" s="60"/>
      <c r="E15" s="60"/>
      <c r="F15" s="60"/>
      <c r="G15" s="60"/>
      <c r="I15" s="58"/>
      <c r="J15" s="58"/>
      <c r="K15" s="58"/>
      <c r="L15" s="58"/>
    </row>
    <row r="16" spans="1:12" hidden="1" x14ac:dyDescent="0.25">
      <c r="A16" s="59"/>
      <c r="B16" s="52" t="s">
        <v>9</v>
      </c>
      <c r="C16" s="60"/>
      <c r="D16" s="60"/>
      <c r="E16" s="60"/>
      <c r="F16" s="60"/>
      <c r="G16" s="60"/>
      <c r="I16" s="58"/>
      <c r="J16" s="58"/>
      <c r="K16" s="58"/>
      <c r="L16" s="58"/>
    </row>
    <row r="17" spans="1:12" hidden="1" x14ac:dyDescent="0.25">
      <c r="A17" s="59"/>
      <c r="B17" s="52" t="s">
        <v>10</v>
      </c>
      <c r="C17" s="60"/>
      <c r="D17" s="60"/>
      <c r="E17" s="60"/>
      <c r="F17" s="60"/>
      <c r="G17" s="60"/>
      <c r="I17" s="58"/>
      <c r="J17" s="58"/>
      <c r="K17" s="58"/>
      <c r="L17" s="58"/>
    </row>
    <row r="18" spans="1:12" hidden="1" x14ac:dyDescent="0.25">
      <c r="A18" s="59"/>
      <c r="B18" s="52" t="s">
        <v>11</v>
      </c>
      <c r="C18" s="60"/>
      <c r="D18" s="60"/>
      <c r="E18" s="60"/>
      <c r="F18" s="60"/>
      <c r="G18" s="60"/>
      <c r="I18" s="58"/>
      <c r="J18" s="58"/>
      <c r="K18" s="58"/>
      <c r="L18" s="58"/>
    </row>
    <row r="19" spans="1:12" hidden="1" x14ac:dyDescent="0.25">
      <c r="A19" s="59"/>
      <c r="B19" s="52" t="s">
        <v>12</v>
      </c>
      <c r="C19" s="60"/>
      <c r="D19" s="60"/>
      <c r="E19" s="60"/>
      <c r="F19" s="60"/>
      <c r="G19" s="60"/>
      <c r="I19" s="58"/>
      <c r="J19" s="58"/>
      <c r="K19" s="58"/>
      <c r="L19" s="58"/>
    </row>
    <row r="20" spans="1:12" hidden="1" x14ac:dyDescent="0.25">
      <c r="A20" s="59"/>
      <c r="B20" s="52" t="s">
        <v>13</v>
      </c>
      <c r="C20" s="60"/>
      <c r="D20" s="60"/>
      <c r="E20" s="60"/>
      <c r="F20" s="60"/>
      <c r="G20" s="60"/>
      <c r="I20" s="58"/>
      <c r="J20" s="58"/>
      <c r="K20" s="58"/>
      <c r="L20" s="58"/>
    </row>
    <row r="21" spans="1:12" hidden="1" x14ac:dyDescent="0.25">
      <c r="A21" s="59"/>
      <c r="B21" s="52" t="s">
        <v>14</v>
      </c>
      <c r="C21" s="60"/>
      <c r="D21" s="60"/>
      <c r="E21" s="60"/>
      <c r="F21" s="60"/>
      <c r="G21" s="60"/>
      <c r="I21" s="58"/>
      <c r="J21" s="58"/>
      <c r="K21" s="58"/>
      <c r="L21" s="58"/>
    </row>
    <row r="22" spans="1:12" hidden="1" x14ac:dyDescent="0.25">
      <c r="A22" s="59" t="s">
        <v>24</v>
      </c>
      <c r="B22" s="50" t="s">
        <v>25</v>
      </c>
      <c r="C22" s="60"/>
      <c r="D22" s="60"/>
      <c r="E22" s="60"/>
      <c r="F22" s="60"/>
      <c r="G22" s="60"/>
      <c r="I22" s="58"/>
      <c r="J22" s="58"/>
      <c r="K22" s="58"/>
      <c r="L22" s="58"/>
    </row>
    <row r="23" spans="1:12" hidden="1" x14ac:dyDescent="0.25">
      <c r="A23" s="59" t="s">
        <v>26</v>
      </c>
      <c r="B23" s="51" t="s">
        <v>21</v>
      </c>
      <c r="C23" s="60"/>
      <c r="D23" s="60"/>
      <c r="E23" s="60"/>
      <c r="F23" s="60"/>
      <c r="G23" s="60"/>
      <c r="I23" s="58"/>
      <c r="J23" s="58"/>
      <c r="K23" s="58"/>
      <c r="L23" s="58"/>
    </row>
    <row r="24" spans="1:12" hidden="1" x14ac:dyDescent="0.25">
      <c r="A24" s="59"/>
      <c r="B24" s="52" t="s">
        <v>9</v>
      </c>
      <c r="C24" s="60"/>
      <c r="D24" s="60"/>
      <c r="E24" s="60"/>
      <c r="F24" s="60"/>
      <c r="G24" s="60"/>
      <c r="I24" s="58"/>
      <c r="J24" s="58"/>
      <c r="K24" s="58"/>
      <c r="L24" s="58"/>
    </row>
    <row r="25" spans="1:12" hidden="1" x14ac:dyDescent="0.25">
      <c r="A25" s="59"/>
      <c r="B25" s="52" t="s">
        <v>10</v>
      </c>
      <c r="C25" s="60"/>
      <c r="D25" s="60"/>
      <c r="E25" s="60"/>
      <c r="F25" s="60"/>
      <c r="G25" s="60"/>
      <c r="I25" s="58"/>
      <c r="J25" s="58"/>
      <c r="K25" s="58"/>
      <c r="L25" s="58"/>
    </row>
    <row r="26" spans="1:12" hidden="1" x14ac:dyDescent="0.25">
      <c r="A26" s="59"/>
      <c r="B26" s="52" t="s">
        <v>11</v>
      </c>
      <c r="C26" s="60"/>
      <c r="D26" s="60"/>
      <c r="E26" s="60"/>
      <c r="F26" s="60"/>
      <c r="G26" s="60"/>
      <c r="I26" s="58"/>
      <c r="J26" s="58"/>
      <c r="K26" s="58"/>
      <c r="L26" s="58"/>
    </row>
    <row r="27" spans="1:12" hidden="1" x14ac:dyDescent="0.25">
      <c r="A27" s="59"/>
      <c r="B27" s="52" t="s">
        <v>12</v>
      </c>
      <c r="C27" s="60"/>
      <c r="D27" s="60"/>
      <c r="E27" s="60"/>
      <c r="F27" s="60"/>
      <c r="G27" s="60"/>
      <c r="I27" s="58"/>
      <c r="J27" s="58"/>
      <c r="K27" s="58"/>
      <c r="L27" s="58"/>
    </row>
    <row r="28" spans="1:12" hidden="1" x14ac:dyDescent="0.25">
      <c r="A28" s="59"/>
      <c r="B28" s="52" t="s">
        <v>13</v>
      </c>
      <c r="C28" s="60"/>
      <c r="D28" s="60"/>
      <c r="E28" s="60"/>
      <c r="F28" s="60"/>
      <c r="G28" s="60"/>
      <c r="I28" s="58"/>
      <c r="J28" s="58"/>
      <c r="K28" s="58"/>
      <c r="L28" s="58"/>
    </row>
    <row r="29" spans="1:12" hidden="1" x14ac:dyDescent="0.25">
      <c r="A29" s="59"/>
      <c r="B29" s="52" t="s">
        <v>14</v>
      </c>
      <c r="C29" s="60"/>
      <c r="D29" s="60"/>
      <c r="E29" s="60"/>
      <c r="F29" s="60"/>
      <c r="G29" s="60"/>
      <c r="I29" s="58"/>
      <c r="J29" s="58"/>
      <c r="K29" s="58"/>
      <c r="L29" s="58"/>
    </row>
    <row r="30" spans="1:12" hidden="1" x14ac:dyDescent="0.25">
      <c r="A30" s="59" t="s">
        <v>27</v>
      </c>
      <c r="B30" s="51" t="s">
        <v>23</v>
      </c>
      <c r="C30" s="60"/>
      <c r="D30" s="60"/>
      <c r="E30" s="60"/>
      <c r="F30" s="60"/>
      <c r="G30" s="60"/>
      <c r="I30" s="58"/>
      <c r="J30" s="58"/>
      <c r="K30" s="58"/>
      <c r="L30" s="58"/>
    </row>
    <row r="31" spans="1:12" hidden="1" x14ac:dyDescent="0.25">
      <c r="A31" s="59"/>
      <c r="B31" s="52" t="s">
        <v>9</v>
      </c>
      <c r="C31" s="60"/>
      <c r="D31" s="60"/>
      <c r="E31" s="60"/>
      <c r="F31" s="60"/>
      <c r="G31" s="60"/>
      <c r="I31" s="58"/>
      <c r="J31" s="58"/>
      <c r="K31" s="58"/>
      <c r="L31" s="58"/>
    </row>
    <row r="32" spans="1:12" hidden="1" x14ac:dyDescent="0.25">
      <c r="A32" s="59"/>
      <c r="B32" s="52" t="s">
        <v>10</v>
      </c>
      <c r="C32" s="60"/>
      <c r="D32" s="60"/>
      <c r="E32" s="60"/>
      <c r="F32" s="60"/>
      <c r="G32" s="60"/>
      <c r="I32" s="58"/>
      <c r="J32" s="58"/>
      <c r="K32" s="58"/>
      <c r="L32" s="58"/>
    </row>
    <row r="33" spans="1:12" hidden="1" x14ac:dyDescent="0.25">
      <c r="A33" s="59"/>
      <c r="B33" s="52" t="s">
        <v>11</v>
      </c>
      <c r="C33" s="60"/>
      <c r="D33" s="60"/>
      <c r="E33" s="60"/>
      <c r="F33" s="60"/>
      <c r="G33" s="60"/>
      <c r="I33" s="58"/>
      <c r="J33" s="58"/>
      <c r="K33" s="58"/>
      <c r="L33" s="58"/>
    </row>
    <row r="34" spans="1:12" hidden="1" x14ac:dyDescent="0.25">
      <c r="A34" s="59"/>
      <c r="B34" s="52" t="s">
        <v>12</v>
      </c>
      <c r="C34" s="60"/>
      <c r="D34" s="60"/>
      <c r="E34" s="60"/>
      <c r="F34" s="60"/>
      <c r="G34" s="60"/>
      <c r="I34" s="58"/>
      <c r="J34" s="58"/>
      <c r="K34" s="58"/>
      <c r="L34" s="58"/>
    </row>
    <row r="35" spans="1:12" hidden="1" x14ac:dyDescent="0.25">
      <c r="A35" s="59"/>
      <c r="B35" s="52" t="s">
        <v>13</v>
      </c>
      <c r="C35" s="60"/>
      <c r="D35" s="48"/>
      <c r="E35" s="48"/>
      <c r="F35" s="48"/>
      <c r="G35" s="73"/>
      <c r="I35" s="58"/>
      <c r="J35" s="58"/>
      <c r="K35" s="58"/>
      <c r="L35" s="58"/>
    </row>
    <row r="36" spans="1:12" hidden="1" x14ac:dyDescent="0.25">
      <c r="A36" s="59"/>
      <c r="B36" s="52" t="s">
        <v>14</v>
      </c>
      <c r="C36" s="48"/>
      <c r="D36" s="46"/>
      <c r="E36" s="48"/>
      <c r="F36" s="48"/>
      <c r="G36" s="49"/>
      <c r="I36" s="58"/>
      <c r="J36" s="58"/>
      <c r="K36" s="58"/>
      <c r="L36" s="58"/>
    </row>
    <row r="37" spans="1:12" hidden="1" x14ac:dyDescent="0.25">
      <c r="A37" s="59" t="s">
        <v>28</v>
      </c>
      <c r="B37" s="47" t="s">
        <v>271</v>
      </c>
      <c r="C37" s="60"/>
      <c r="D37" s="48"/>
      <c r="E37" s="48"/>
      <c r="F37" s="60"/>
      <c r="G37" s="49"/>
      <c r="I37" s="58"/>
      <c r="J37" s="58"/>
      <c r="K37" s="58"/>
      <c r="L37" s="58"/>
    </row>
    <row r="38" spans="1:12" hidden="1" x14ac:dyDescent="0.25">
      <c r="A38" s="59" t="s">
        <v>29</v>
      </c>
      <c r="B38" s="50" t="s">
        <v>19</v>
      </c>
      <c r="C38" s="60"/>
      <c r="D38" s="48"/>
      <c r="E38" s="48"/>
      <c r="F38" s="60"/>
      <c r="G38" s="49"/>
      <c r="I38" s="58"/>
      <c r="J38" s="58"/>
      <c r="K38" s="58"/>
      <c r="L38" s="58"/>
    </row>
    <row r="39" spans="1:12" hidden="1" x14ac:dyDescent="0.25">
      <c r="A39" s="59" t="s">
        <v>30</v>
      </c>
      <c r="B39" s="51" t="s">
        <v>21</v>
      </c>
      <c r="C39" s="60"/>
      <c r="D39" s="48"/>
      <c r="E39" s="48"/>
      <c r="F39" s="60"/>
      <c r="G39" s="49"/>
      <c r="I39" s="58"/>
      <c r="J39" s="58"/>
      <c r="K39" s="58"/>
      <c r="L39" s="58"/>
    </row>
    <row r="40" spans="1:12" hidden="1" x14ac:dyDescent="0.25">
      <c r="A40" s="59"/>
      <c r="B40" s="52" t="s">
        <v>9</v>
      </c>
      <c r="C40" s="60"/>
      <c r="D40" s="48"/>
      <c r="E40" s="48"/>
      <c r="F40" s="60"/>
      <c r="G40" s="49"/>
      <c r="I40" s="58"/>
      <c r="J40" s="58"/>
      <c r="K40" s="58"/>
      <c r="L40" s="58"/>
    </row>
    <row r="41" spans="1:12" hidden="1" x14ac:dyDescent="0.25">
      <c r="A41" s="59"/>
      <c r="B41" s="52" t="s">
        <v>10</v>
      </c>
      <c r="C41" s="60"/>
      <c r="D41" s="48"/>
      <c r="E41" s="48"/>
      <c r="F41" s="60"/>
      <c r="G41" s="49"/>
      <c r="I41" s="58"/>
      <c r="J41" s="58"/>
      <c r="K41" s="58"/>
      <c r="L41" s="58"/>
    </row>
    <row r="42" spans="1:12" hidden="1" x14ac:dyDescent="0.25">
      <c r="A42" s="59"/>
      <c r="B42" s="52" t="s">
        <v>11</v>
      </c>
      <c r="C42" s="60"/>
      <c r="D42" s="48"/>
      <c r="E42" s="48"/>
      <c r="F42" s="60"/>
      <c r="G42" s="49"/>
      <c r="I42" s="58"/>
      <c r="J42" s="58"/>
      <c r="K42" s="58"/>
      <c r="L42" s="58"/>
    </row>
    <row r="43" spans="1:12" hidden="1" x14ac:dyDescent="0.25">
      <c r="A43" s="59"/>
      <c r="B43" s="52" t="s">
        <v>12</v>
      </c>
      <c r="C43" s="60"/>
      <c r="D43" s="48"/>
      <c r="E43" s="48"/>
      <c r="F43" s="60"/>
      <c r="G43" s="49"/>
      <c r="I43" s="58"/>
      <c r="J43" s="58"/>
      <c r="K43" s="58"/>
      <c r="L43" s="58"/>
    </row>
    <row r="44" spans="1:12" hidden="1" x14ac:dyDescent="0.25">
      <c r="A44" s="59"/>
      <c r="B44" s="52" t="s">
        <v>13</v>
      </c>
      <c r="C44" s="60"/>
      <c r="D44" s="48"/>
      <c r="E44" s="48"/>
      <c r="F44" s="60"/>
      <c r="G44" s="49"/>
      <c r="I44" s="58"/>
      <c r="J44" s="58"/>
      <c r="K44" s="58"/>
      <c r="L44" s="58"/>
    </row>
    <row r="45" spans="1:12" hidden="1" x14ac:dyDescent="0.25">
      <c r="A45" s="59"/>
      <c r="B45" s="52" t="s">
        <v>14</v>
      </c>
      <c r="C45" s="60"/>
      <c r="D45" s="48"/>
      <c r="E45" s="48"/>
      <c r="F45" s="60"/>
      <c r="G45" s="49"/>
      <c r="I45" s="58"/>
      <c r="J45" s="58"/>
      <c r="K45" s="58"/>
      <c r="L45" s="58"/>
    </row>
    <row r="46" spans="1:12" hidden="1" x14ac:dyDescent="0.25">
      <c r="A46" s="59" t="s">
        <v>31</v>
      </c>
      <c r="B46" s="51" t="s">
        <v>23</v>
      </c>
      <c r="C46" s="60"/>
      <c r="D46" s="48"/>
      <c r="E46" s="48"/>
      <c r="F46" s="60"/>
      <c r="G46" s="49"/>
      <c r="I46" s="58"/>
      <c r="J46" s="58"/>
      <c r="K46" s="58"/>
      <c r="L46" s="58"/>
    </row>
    <row r="47" spans="1:12" hidden="1" x14ac:dyDescent="0.25">
      <c r="A47" s="59"/>
      <c r="B47" s="52" t="s">
        <v>9</v>
      </c>
      <c r="C47" s="60"/>
      <c r="D47" s="48"/>
      <c r="E47" s="48"/>
      <c r="F47" s="60"/>
      <c r="G47" s="49"/>
      <c r="I47" s="58"/>
      <c r="J47" s="58"/>
      <c r="K47" s="58"/>
      <c r="L47" s="58"/>
    </row>
    <row r="48" spans="1:12" hidden="1" x14ac:dyDescent="0.25">
      <c r="A48" s="59"/>
      <c r="B48" s="52" t="s">
        <v>10</v>
      </c>
      <c r="C48" s="60"/>
      <c r="D48" s="48"/>
      <c r="E48" s="48"/>
      <c r="F48" s="60"/>
      <c r="G48" s="49"/>
      <c r="I48" s="58"/>
      <c r="J48" s="58"/>
      <c r="K48" s="58"/>
      <c r="L48" s="58"/>
    </row>
    <row r="49" spans="1:12" hidden="1" x14ac:dyDescent="0.25">
      <c r="A49" s="59"/>
      <c r="B49" s="52" t="s">
        <v>11</v>
      </c>
      <c r="C49" s="60"/>
      <c r="D49" s="48"/>
      <c r="E49" s="48"/>
      <c r="F49" s="60"/>
      <c r="G49" s="49"/>
      <c r="I49" s="58"/>
      <c r="J49" s="58"/>
      <c r="K49" s="58"/>
      <c r="L49" s="58"/>
    </row>
    <row r="50" spans="1:12" hidden="1" x14ac:dyDescent="0.25">
      <c r="A50" s="59"/>
      <c r="B50" s="52" t="s">
        <v>12</v>
      </c>
      <c r="C50" s="60"/>
      <c r="D50" s="48"/>
      <c r="E50" s="48"/>
      <c r="F50" s="60"/>
      <c r="G50" s="49"/>
      <c r="I50" s="58"/>
      <c r="J50" s="58"/>
      <c r="K50" s="58"/>
      <c r="L50" s="58"/>
    </row>
    <row r="51" spans="1:12" hidden="1" x14ac:dyDescent="0.25">
      <c r="A51" s="59"/>
      <c r="B51" s="52" t="s">
        <v>13</v>
      </c>
      <c r="C51" s="60"/>
      <c r="D51" s="48"/>
      <c r="E51" s="48"/>
      <c r="F51" s="60"/>
      <c r="G51" s="49"/>
      <c r="I51" s="58"/>
      <c r="J51" s="58"/>
      <c r="K51" s="58"/>
      <c r="L51" s="58"/>
    </row>
    <row r="52" spans="1:12" hidden="1" x14ac:dyDescent="0.25">
      <c r="A52" s="59"/>
      <c r="B52" s="52" t="s">
        <v>14</v>
      </c>
      <c r="C52" s="60"/>
      <c r="D52" s="48"/>
      <c r="E52" s="48"/>
      <c r="F52" s="60"/>
      <c r="G52" s="49"/>
      <c r="I52" s="58"/>
      <c r="J52" s="58"/>
      <c r="K52" s="58"/>
      <c r="L52" s="58"/>
    </row>
    <row r="53" spans="1:12" hidden="1" x14ac:dyDescent="0.25">
      <c r="A53" s="59" t="s">
        <v>32</v>
      </c>
      <c r="B53" s="50" t="s">
        <v>25</v>
      </c>
      <c r="C53" s="60"/>
      <c r="D53" s="48"/>
      <c r="E53" s="48"/>
      <c r="F53" s="60"/>
      <c r="G53" s="49"/>
      <c r="I53" s="58"/>
      <c r="J53" s="58"/>
      <c r="K53" s="58"/>
      <c r="L53" s="58"/>
    </row>
    <row r="54" spans="1:12" hidden="1" x14ac:dyDescent="0.25">
      <c r="A54" s="59" t="s">
        <v>33</v>
      </c>
      <c r="B54" s="51" t="s">
        <v>21</v>
      </c>
      <c r="C54" s="60"/>
      <c r="D54" s="48"/>
      <c r="E54" s="48"/>
      <c r="F54" s="60"/>
      <c r="G54" s="49"/>
      <c r="I54" s="58"/>
      <c r="J54" s="58"/>
      <c r="K54" s="58"/>
      <c r="L54" s="58"/>
    </row>
    <row r="55" spans="1:12" hidden="1" x14ac:dyDescent="0.25">
      <c r="A55" s="59"/>
      <c r="B55" s="52" t="s">
        <v>9</v>
      </c>
      <c r="C55" s="60"/>
      <c r="D55" s="48"/>
      <c r="E55" s="48"/>
      <c r="F55" s="60"/>
      <c r="G55" s="49"/>
      <c r="I55" s="58"/>
      <c r="J55" s="58"/>
      <c r="K55" s="58"/>
      <c r="L55" s="58"/>
    </row>
    <row r="56" spans="1:12" hidden="1" x14ac:dyDescent="0.25">
      <c r="A56" s="59"/>
      <c r="B56" s="52" t="s">
        <v>10</v>
      </c>
      <c r="C56" s="60"/>
      <c r="D56" s="48"/>
      <c r="E56" s="48"/>
      <c r="F56" s="60"/>
      <c r="G56" s="49"/>
      <c r="I56" s="58"/>
      <c r="J56" s="58"/>
      <c r="K56" s="58"/>
      <c r="L56" s="58"/>
    </row>
    <row r="57" spans="1:12" hidden="1" x14ac:dyDescent="0.25">
      <c r="A57" s="59"/>
      <c r="B57" s="52" t="s">
        <v>11</v>
      </c>
      <c r="C57" s="60"/>
      <c r="D57" s="48"/>
      <c r="E57" s="48"/>
      <c r="F57" s="48"/>
      <c r="G57" s="49"/>
      <c r="I57" s="58"/>
      <c r="J57" s="58"/>
      <c r="K57" s="58"/>
      <c r="L57" s="58"/>
    </row>
    <row r="58" spans="1:12" hidden="1" x14ac:dyDescent="0.25">
      <c r="A58" s="59"/>
      <c r="B58" s="52" t="s">
        <v>12</v>
      </c>
      <c r="C58" s="48"/>
      <c r="D58" s="46"/>
      <c r="E58" s="48"/>
      <c r="F58" s="48"/>
      <c r="G58" s="49"/>
      <c r="I58" s="58"/>
      <c r="J58" s="58"/>
      <c r="K58" s="58"/>
      <c r="L58" s="58"/>
    </row>
    <row r="59" spans="1:12" hidden="1" x14ac:dyDescent="0.25">
      <c r="A59" s="59"/>
      <c r="B59" s="52" t="s">
        <v>13</v>
      </c>
      <c r="C59" s="60"/>
      <c r="D59" s="48"/>
      <c r="E59" s="48"/>
      <c r="F59" s="48"/>
      <c r="G59" s="49"/>
      <c r="I59" s="58"/>
      <c r="J59" s="58"/>
      <c r="K59" s="58"/>
      <c r="L59" s="58"/>
    </row>
    <row r="60" spans="1:12" hidden="1" x14ac:dyDescent="0.25">
      <c r="A60" s="59"/>
      <c r="B60" s="52" t="s">
        <v>14</v>
      </c>
      <c r="C60" s="48"/>
      <c r="D60" s="46"/>
      <c r="E60" s="48"/>
      <c r="F60" s="48"/>
      <c r="G60" s="49"/>
      <c r="I60" s="58"/>
      <c r="J60" s="58"/>
      <c r="K60" s="58"/>
      <c r="L60" s="58"/>
    </row>
    <row r="61" spans="1:12" hidden="1" x14ac:dyDescent="0.25">
      <c r="A61" s="59" t="s">
        <v>34</v>
      </c>
      <c r="B61" s="51" t="s">
        <v>23</v>
      </c>
      <c r="C61" s="60"/>
      <c r="D61" s="60"/>
      <c r="E61" s="60"/>
      <c r="F61" s="60"/>
      <c r="G61" s="60"/>
      <c r="I61" s="58"/>
      <c r="J61" s="58"/>
      <c r="K61" s="58"/>
      <c r="L61" s="58"/>
    </row>
    <row r="62" spans="1:12" hidden="1" x14ac:dyDescent="0.25">
      <c r="A62" s="59"/>
      <c r="B62" s="52" t="s">
        <v>9</v>
      </c>
      <c r="C62" s="60"/>
      <c r="D62" s="60"/>
      <c r="E62" s="60"/>
      <c r="F62" s="60"/>
      <c r="G62" s="60"/>
      <c r="I62" s="58"/>
      <c r="J62" s="58"/>
      <c r="K62" s="58"/>
      <c r="L62" s="58"/>
    </row>
    <row r="63" spans="1:12" hidden="1" x14ac:dyDescent="0.25">
      <c r="A63" s="59"/>
      <c r="B63" s="52" t="s">
        <v>10</v>
      </c>
      <c r="C63" s="60"/>
      <c r="D63" s="60"/>
      <c r="E63" s="60"/>
      <c r="F63" s="60"/>
      <c r="G63" s="60"/>
      <c r="I63" s="58"/>
      <c r="J63" s="58"/>
      <c r="K63" s="58"/>
      <c r="L63" s="58"/>
    </row>
    <row r="64" spans="1:12" hidden="1" x14ac:dyDescent="0.25">
      <c r="A64" s="59"/>
      <c r="B64" s="52" t="s">
        <v>11</v>
      </c>
      <c r="C64" s="60"/>
      <c r="D64" s="60"/>
      <c r="E64" s="60"/>
      <c r="F64" s="60"/>
      <c r="G64" s="60"/>
      <c r="I64" s="58"/>
      <c r="J64" s="58"/>
      <c r="K64" s="58"/>
      <c r="L64" s="58"/>
    </row>
    <row r="65" spans="1:12" hidden="1" x14ac:dyDescent="0.25">
      <c r="A65" s="59"/>
      <c r="B65" s="52" t="s">
        <v>12</v>
      </c>
      <c r="C65" s="60"/>
      <c r="D65" s="60"/>
      <c r="E65" s="60"/>
      <c r="F65" s="60"/>
      <c r="G65" s="60"/>
      <c r="I65" s="58"/>
      <c r="J65" s="58"/>
      <c r="K65" s="58"/>
      <c r="L65" s="58"/>
    </row>
    <row r="66" spans="1:12" hidden="1" x14ac:dyDescent="0.25">
      <c r="A66" s="59"/>
      <c r="B66" s="52" t="s">
        <v>13</v>
      </c>
      <c r="C66" s="60"/>
      <c r="D66" s="60"/>
      <c r="E66" s="60"/>
      <c r="F66" s="60"/>
      <c r="G66" s="60"/>
      <c r="I66" s="58"/>
      <c r="J66" s="58"/>
      <c r="K66" s="58"/>
      <c r="L66" s="58"/>
    </row>
    <row r="67" spans="1:12" hidden="1" x14ac:dyDescent="0.25">
      <c r="A67" s="59"/>
      <c r="B67" s="52" t="s">
        <v>14</v>
      </c>
      <c r="C67" s="60"/>
      <c r="D67" s="60"/>
      <c r="E67" s="60"/>
      <c r="F67" s="60"/>
      <c r="G67" s="60"/>
      <c r="I67" s="58"/>
      <c r="J67" s="58"/>
      <c r="K67" s="58"/>
      <c r="L67" s="58"/>
    </row>
    <row r="68" spans="1:12" hidden="1" x14ac:dyDescent="0.25">
      <c r="A68" s="59" t="s">
        <v>35</v>
      </c>
      <c r="B68" s="47" t="s">
        <v>36</v>
      </c>
      <c r="C68" s="60"/>
      <c r="D68" s="60"/>
      <c r="E68" s="60"/>
      <c r="F68" s="60"/>
      <c r="G68" s="60"/>
      <c r="I68" s="58"/>
      <c r="J68" s="58"/>
      <c r="K68" s="58"/>
      <c r="L68" s="58"/>
    </row>
    <row r="69" spans="1:12" hidden="1" x14ac:dyDescent="0.25">
      <c r="A69" s="59" t="s">
        <v>37</v>
      </c>
      <c r="B69" s="50" t="s">
        <v>19</v>
      </c>
      <c r="C69" s="60"/>
      <c r="D69" s="60"/>
      <c r="E69" s="60"/>
      <c r="F69" s="60"/>
      <c r="G69" s="60"/>
      <c r="I69" s="58"/>
      <c r="J69" s="58"/>
      <c r="K69" s="58"/>
      <c r="L69" s="58"/>
    </row>
    <row r="70" spans="1:12" hidden="1" x14ac:dyDescent="0.25">
      <c r="A70" s="59" t="s">
        <v>38</v>
      </c>
      <c r="B70" s="51" t="s">
        <v>21</v>
      </c>
      <c r="C70" s="60"/>
      <c r="D70" s="60"/>
      <c r="E70" s="60"/>
      <c r="F70" s="60"/>
      <c r="G70" s="60"/>
      <c r="I70" s="58"/>
      <c r="J70" s="58"/>
      <c r="K70" s="58"/>
      <c r="L70" s="58"/>
    </row>
    <row r="71" spans="1:12" hidden="1" x14ac:dyDescent="0.25">
      <c r="A71" s="59"/>
      <c r="B71" s="52" t="s">
        <v>9</v>
      </c>
      <c r="C71" s="60"/>
      <c r="D71" s="60"/>
      <c r="E71" s="60"/>
      <c r="F71" s="60"/>
      <c r="G71" s="60"/>
      <c r="I71" s="58"/>
      <c r="J71" s="58"/>
      <c r="K71" s="58"/>
      <c r="L71" s="58"/>
    </row>
    <row r="72" spans="1:12" hidden="1" x14ac:dyDescent="0.25">
      <c r="A72" s="59"/>
      <c r="B72" s="52" t="s">
        <v>10</v>
      </c>
      <c r="C72" s="60"/>
      <c r="D72" s="60"/>
      <c r="E72" s="60"/>
      <c r="F72" s="60"/>
      <c r="G72" s="60"/>
      <c r="I72" s="58"/>
      <c r="J72" s="58"/>
      <c r="K72" s="58"/>
      <c r="L72" s="58"/>
    </row>
    <row r="73" spans="1:12" hidden="1" x14ac:dyDescent="0.25">
      <c r="A73" s="59"/>
      <c r="B73" s="52" t="s">
        <v>11</v>
      </c>
      <c r="C73" s="60"/>
      <c r="D73" s="60"/>
      <c r="E73" s="60"/>
      <c r="F73" s="60"/>
      <c r="G73" s="60"/>
      <c r="I73" s="58"/>
      <c r="J73" s="58"/>
      <c r="K73" s="58"/>
      <c r="L73" s="58"/>
    </row>
    <row r="74" spans="1:12" hidden="1" x14ac:dyDescent="0.25">
      <c r="A74" s="59"/>
      <c r="B74" s="52" t="s">
        <v>12</v>
      </c>
      <c r="C74" s="60"/>
      <c r="D74" s="60"/>
      <c r="E74" s="60"/>
      <c r="F74" s="60"/>
      <c r="G74" s="60"/>
      <c r="I74" s="58"/>
      <c r="J74" s="58"/>
      <c r="K74" s="58"/>
      <c r="L74" s="58"/>
    </row>
    <row r="75" spans="1:12" hidden="1" x14ac:dyDescent="0.25">
      <c r="A75" s="59"/>
      <c r="B75" s="52" t="s">
        <v>13</v>
      </c>
      <c r="C75" s="60"/>
      <c r="D75" s="60"/>
      <c r="E75" s="60"/>
      <c r="F75" s="60"/>
      <c r="G75" s="60"/>
      <c r="I75" s="58"/>
      <c r="J75" s="58"/>
      <c r="K75" s="58"/>
      <c r="L75" s="58"/>
    </row>
    <row r="76" spans="1:12" hidden="1" x14ac:dyDescent="0.25">
      <c r="A76" s="59"/>
      <c r="B76" s="52" t="s">
        <v>14</v>
      </c>
      <c r="C76" s="60"/>
      <c r="D76" s="60"/>
      <c r="E76" s="60"/>
      <c r="F76" s="60"/>
      <c r="G76" s="60"/>
      <c r="I76" s="58"/>
      <c r="J76" s="58"/>
      <c r="K76" s="58"/>
      <c r="L76" s="58"/>
    </row>
    <row r="77" spans="1:12" hidden="1" x14ac:dyDescent="0.25">
      <c r="A77" s="59" t="s">
        <v>39</v>
      </c>
      <c r="B77" s="51" t="s">
        <v>23</v>
      </c>
      <c r="C77" s="60"/>
      <c r="D77" s="60"/>
      <c r="E77" s="60"/>
      <c r="F77" s="60"/>
      <c r="G77" s="60"/>
      <c r="I77" s="58"/>
      <c r="J77" s="58"/>
      <c r="K77" s="58"/>
      <c r="L77" s="58"/>
    </row>
    <row r="78" spans="1:12" hidden="1" x14ac:dyDescent="0.25">
      <c r="A78" s="59"/>
      <c r="B78" s="52" t="s">
        <v>9</v>
      </c>
      <c r="C78" s="60"/>
      <c r="D78" s="60"/>
      <c r="E78" s="60"/>
      <c r="F78" s="60"/>
      <c r="G78" s="60"/>
      <c r="I78" s="58"/>
      <c r="J78" s="58"/>
      <c r="K78" s="58"/>
      <c r="L78" s="58"/>
    </row>
    <row r="79" spans="1:12" hidden="1" x14ac:dyDescent="0.25">
      <c r="A79" s="59"/>
      <c r="B79" s="52" t="s">
        <v>10</v>
      </c>
      <c r="C79" s="60"/>
      <c r="D79" s="60"/>
      <c r="E79" s="60"/>
      <c r="F79" s="60"/>
      <c r="G79" s="60"/>
      <c r="I79" s="58"/>
      <c r="J79" s="58"/>
      <c r="K79" s="58"/>
      <c r="L79" s="58"/>
    </row>
    <row r="80" spans="1:12" hidden="1" x14ac:dyDescent="0.25">
      <c r="A80" s="59"/>
      <c r="B80" s="52" t="s">
        <v>11</v>
      </c>
      <c r="C80" s="60"/>
      <c r="D80" s="60"/>
      <c r="E80" s="60"/>
      <c r="F80" s="60"/>
      <c r="G80" s="60"/>
      <c r="I80" s="58"/>
      <c r="J80" s="58"/>
      <c r="K80" s="58"/>
      <c r="L80" s="58"/>
    </row>
    <row r="81" spans="1:12" hidden="1" x14ac:dyDescent="0.25">
      <c r="A81" s="59"/>
      <c r="B81" s="52" t="s">
        <v>12</v>
      </c>
      <c r="C81" s="60"/>
      <c r="D81" s="60"/>
      <c r="E81" s="60"/>
      <c r="F81" s="60"/>
      <c r="G81" s="60"/>
      <c r="I81" s="58"/>
      <c r="J81" s="58"/>
      <c r="K81" s="58"/>
      <c r="L81" s="58"/>
    </row>
    <row r="82" spans="1:12" hidden="1" x14ac:dyDescent="0.25">
      <c r="A82" s="59"/>
      <c r="B82" s="52" t="s">
        <v>13</v>
      </c>
      <c r="C82" s="60"/>
      <c r="D82" s="60"/>
      <c r="E82" s="60"/>
      <c r="F82" s="60"/>
      <c r="G82" s="60"/>
      <c r="I82" s="58"/>
      <c r="J82" s="58"/>
      <c r="K82" s="58"/>
      <c r="L82" s="58"/>
    </row>
    <row r="83" spans="1:12" hidden="1" x14ac:dyDescent="0.25">
      <c r="A83" s="59"/>
      <c r="B83" s="52" t="s">
        <v>14</v>
      </c>
      <c r="C83" s="60"/>
      <c r="D83" s="60"/>
      <c r="E83" s="60"/>
      <c r="F83" s="60"/>
      <c r="G83" s="60"/>
      <c r="I83" s="58"/>
      <c r="J83" s="58"/>
      <c r="K83" s="58"/>
      <c r="L83" s="58"/>
    </row>
    <row r="84" spans="1:12" hidden="1" x14ac:dyDescent="0.25">
      <c r="A84" s="59" t="s">
        <v>40</v>
      </c>
      <c r="B84" s="50" t="s">
        <v>25</v>
      </c>
      <c r="C84" s="60"/>
      <c r="D84" s="60"/>
      <c r="E84" s="60"/>
      <c r="F84" s="60"/>
      <c r="G84" s="60"/>
      <c r="I84" s="58"/>
      <c r="J84" s="58"/>
      <c r="K84" s="58"/>
      <c r="L84" s="58"/>
    </row>
    <row r="85" spans="1:12" hidden="1" x14ac:dyDescent="0.25">
      <c r="A85" s="59" t="s">
        <v>41</v>
      </c>
      <c r="B85" s="51" t="s">
        <v>21</v>
      </c>
      <c r="C85" s="60"/>
      <c r="D85" s="60"/>
      <c r="E85" s="60"/>
      <c r="F85" s="60"/>
      <c r="G85" s="60"/>
      <c r="I85" s="58"/>
      <c r="J85" s="58"/>
      <c r="K85" s="58"/>
      <c r="L85" s="58"/>
    </row>
    <row r="86" spans="1:12" hidden="1" x14ac:dyDescent="0.25">
      <c r="A86" s="59"/>
      <c r="B86" s="52" t="s">
        <v>9</v>
      </c>
      <c r="C86" s="60"/>
      <c r="D86" s="60"/>
      <c r="E86" s="60"/>
      <c r="F86" s="60"/>
      <c r="G86" s="60"/>
      <c r="I86" s="58"/>
      <c r="J86" s="58"/>
      <c r="K86" s="58"/>
      <c r="L86" s="58"/>
    </row>
    <row r="87" spans="1:12" hidden="1" x14ac:dyDescent="0.25">
      <c r="A87" s="59"/>
      <c r="B87" s="52" t="s">
        <v>10</v>
      </c>
      <c r="C87" s="60"/>
      <c r="D87" s="60"/>
      <c r="E87" s="60"/>
      <c r="F87" s="60"/>
      <c r="G87" s="60"/>
      <c r="I87" s="58"/>
      <c r="J87" s="58"/>
      <c r="K87" s="58"/>
      <c r="L87" s="58"/>
    </row>
    <row r="88" spans="1:12" hidden="1" x14ac:dyDescent="0.25">
      <c r="A88" s="59"/>
      <c r="B88" s="52" t="s">
        <v>11</v>
      </c>
      <c r="C88" s="60"/>
      <c r="D88" s="60"/>
      <c r="E88" s="60"/>
      <c r="F88" s="60"/>
      <c r="G88" s="60"/>
      <c r="I88" s="58"/>
      <c r="J88" s="58"/>
      <c r="K88" s="58"/>
      <c r="L88" s="58"/>
    </row>
    <row r="89" spans="1:12" hidden="1" x14ac:dyDescent="0.25">
      <c r="A89" s="59"/>
      <c r="B89" s="52" t="s">
        <v>12</v>
      </c>
      <c r="C89" s="60"/>
      <c r="D89" s="60"/>
      <c r="E89" s="60"/>
      <c r="F89" s="60"/>
      <c r="G89" s="60"/>
      <c r="I89" s="58"/>
      <c r="J89" s="58"/>
      <c r="K89" s="58"/>
      <c r="L89" s="58"/>
    </row>
    <row r="90" spans="1:12" hidden="1" x14ac:dyDescent="0.25">
      <c r="A90" s="59"/>
      <c r="B90" s="52" t="s">
        <v>13</v>
      </c>
      <c r="C90" s="60"/>
      <c r="D90" s="60"/>
      <c r="E90" s="60"/>
      <c r="F90" s="60"/>
      <c r="G90" s="60"/>
      <c r="I90" s="58"/>
      <c r="J90" s="58"/>
      <c r="K90" s="58"/>
      <c r="L90" s="58"/>
    </row>
    <row r="91" spans="1:12" hidden="1" x14ac:dyDescent="0.25">
      <c r="A91" s="59"/>
      <c r="B91" s="52" t="s">
        <v>14</v>
      </c>
      <c r="C91" s="60"/>
      <c r="D91" s="60"/>
      <c r="E91" s="60"/>
      <c r="F91" s="60"/>
      <c r="G91" s="60"/>
      <c r="I91" s="58"/>
      <c r="J91" s="58"/>
      <c r="K91" s="58"/>
      <c r="L91" s="58"/>
    </row>
    <row r="92" spans="1:12" hidden="1" x14ac:dyDescent="0.25">
      <c r="A92" s="59" t="s">
        <v>42</v>
      </c>
      <c r="B92" s="51" t="s">
        <v>23</v>
      </c>
      <c r="C92" s="60"/>
      <c r="D92" s="60"/>
      <c r="E92" s="60"/>
      <c r="F92" s="60"/>
      <c r="G92" s="60"/>
      <c r="I92" s="58"/>
      <c r="J92" s="58"/>
      <c r="K92" s="58"/>
      <c r="L92" s="58"/>
    </row>
    <row r="93" spans="1:12" hidden="1" x14ac:dyDescent="0.25">
      <c r="A93" s="59"/>
      <c r="B93" s="52" t="s">
        <v>9</v>
      </c>
      <c r="C93" s="60"/>
      <c r="D93" s="60"/>
      <c r="E93" s="60"/>
      <c r="F93" s="60"/>
      <c r="G93" s="60"/>
      <c r="I93" s="58"/>
      <c r="J93" s="58"/>
      <c r="K93" s="58"/>
      <c r="L93" s="58"/>
    </row>
    <row r="94" spans="1:12" hidden="1" x14ac:dyDescent="0.25">
      <c r="A94" s="59"/>
      <c r="B94" s="52" t="s">
        <v>10</v>
      </c>
      <c r="C94" s="60"/>
      <c r="D94" s="60"/>
      <c r="E94" s="60"/>
      <c r="F94" s="60"/>
      <c r="G94" s="60"/>
      <c r="I94" s="58"/>
      <c r="J94" s="58"/>
      <c r="K94" s="58"/>
      <c r="L94" s="58"/>
    </row>
    <row r="95" spans="1:12" hidden="1" x14ac:dyDescent="0.25">
      <c r="A95" s="59"/>
      <c r="B95" s="52" t="s">
        <v>11</v>
      </c>
      <c r="C95" s="60"/>
      <c r="D95" s="60"/>
      <c r="E95" s="60"/>
      <c r="F95" s="60"/>
      <c r="G95" s="60"/>
      <c r="I95" s="58"/>
      <c r="J95" s="58"/>
      <c r="K95" s="58"/>
      <c r="L95" s="58"/>
    </row>
    <row r="96" spans="1:12" hidden="1" x14ac:dyDescent="0.25">
      <c r="A96" s="59"/>
      <c r="B96" s="52" t="s">
        <v>12</v>
      </c>
      <c r="C96" s="60"/>
      <c r="D96" s="60"/>
      <c r="E96" s="60"/>
      <c r="F96" s="60"/>
      <c r="G96" s="60"/>
      <c r="I96" s="58"/>
      <c r="J96" s="58"/>
      <c r="K96" s="58"/>
      <c r="L96" s="58"/>
    </row>
    <row r="97" spans="1:12" hidden="1" x14ac:dyDescent="0.25">
      <c r="A97" s="59"/>
      <c r="B97" s="52" t="s">
        <v>13</v>
      </c>
      <c r="C97" s="60"/>
      <c r="D97" s="60"/>
      <c r="E97" s="60"/>
      <c r="F97" s="60"/>
      <c r="G97" s="60"/>
      <c r="I97" s="58"/>
      <c r="J97" s="58"/>
      <c r="K97" s="58"/>
      <c r="L97" s="58"/>
    </row>
    <row r="98" spans="1:12" hidden="1" x14ac:dyDescent="0.25">
      <c r="A98" s="59"/>
      <c r="B98" s="52" t="s">
        <v>14</v>
      </c>
      <c r="C98" s="60"/>
      <c r="D98" s="60"/>
      <c r="E98" s="60"/>
      <c r="F98" s="60"/>
      <c r="G98" s="60"/>
      <c r="I98" s="58"/>
      <c r="J98" s="58"/>
      <c r="K98" s="58"/>
      <c r="L98" s="58"/>
    </row>
    <row r="99" spans="1:12" hidden="1" x14ac:dyDescent="0.25">
      <c r="A99" s="59" t="s">
        <v>43</v>
      </c>
      <c r="B99" s="47" t="s">
        <v>44</v>
      </c>
      <c r="C99" s="60"/>
      <c r="D99" s="60"/>
      <c r="E99" s="60"/>
      <c r="F99" s="60"/>
      <c r="G99" s="60"/>
      <c r="I99" s="58"/>
      <c r="J99" s="58"/>
      <c r="K99" s="58"/>
      <c r="L99" s="58"/>
    </row>
    <row r="100" spans="1:12" hidden="1" x14ac:dyDescent="0.25">
      <c r="A100" s="59" t="s">
        <v>45</v>
      </c>
      <c r="B100" s="50" t="s">
        <v>19</v>
      </c>
      <c r="C100" s="60"/>
      <c r="D100" s="60"/>
      <c r="E100" s="60"/>
      <c r="F100" s="60"/>
      <c r="G100" s="60"/>
      <c r="I100" s="58"/>
      <c r="J100" s="58"/>
      <c r="K100" s="58"/>
      <c r="L100" s="58"/>
    </row>
    <row r="101" spans="1:12" hidden="1" x14ac:dyDescent="0.25">
      <c r="A101" s="59" t="s">
        <v>46</v>
      </c>
      <c r="B101" s="51" t="s">
        <v>21</v>
      </c>
      <c r="C101" s="60"/>
      <c r="D101" s="60"/>
      <c r="E101" s="60"/>
      <c r="F101" s="60"/>
      <c r="G101" s="60"/>
      <c r="I101" s="58"/>
      <c r="J101" s="58"/>
      <c r="K101" s="58"/>
      <c r="L101" s="58"/>
    </row>
    <row r="102" spans="1:12" hidden="1" x14ac:dyDescent="0.25">
      <c r="A102" s="59"/>
      <c r="B102" s="52" t="s">
        <v>9</v>
      </c>
      <c r="C102" s="60"/>
      <c r="D102" s="60"/>
      <c r="E102" s="60"/>
      <c r="F102" s="60"/>
      <c r="G102" s="60"/>
      <c r="I102" s="58"/>
      <c r="J102" s="58"/>
      <c r="K102" s="58"/>
      <c r="L102" s="58"/>
    </row>
    <row r="103" spans="1:12" hidden="1" x14ac:dyDescent="0.25">
      <c r="A103" s="59"/>
      <c r="B103" s="52" t="s">
        <v>10</v>
      </c>
      <c r="C103" s="60"/>
      <c r="D103" s="60"/>
      <c r="E103" s="60"/>
      <c r="F103" s="60"/>
      <c r="G103" s="60"/>
      <c r="I103" s="58"/>
      <c r="J103" s="58"/>
      <c r="K103" s="58"/>
      <c r="L103" s="58"/>
    </row>
    <row r="104" spans="1:12" hidden="1" x14ac:dyDescent="0.25">
      <c r="A104" s="59"/>
      <c r="B104" s="52" t="s">
        <v>11</v>
      </c>
      <c r="C104" s="60"/>
      <c r="D104" s="60"/>
      <c r="E104" s="60"/>
      <c r="F104" s="60"/>
      <c r="G104" s="60"/>
      <c r="I104" s="58"/>
      <c r="J104" s="58"/>
      <c r="K104" s="58"/>
      <c r="L104" s="58"/>
    </row>
    <row r="105" spans="1:12" hidden="1" x14ac:dyDescent="0.25">
      <c r="A105" s="59"/>
      <c r="B105" s="52" t="s">
        <v>12</v>
      </c>
      <c r="C105" s="60"/>
      <c r="D105" s="60"/>
      <c r="E105" s="60"/>
      <c r="F105" s="60"/>
      <c r="G105" s="60"/>
      <c r="I105" s="58"/>
      <c r="J105" s="58"/>
      <c r="K105" s="58"/>
      <c r="L105" s="58"/>
    </row>
    <row r="106" spans="1:12" hidden="1" x14ac:dyDescent="0.25">
      <c r="A106" s="59"/>
      <c r="B106" s="52" t="s">
        <v>13</v>
      </c>
      <c r="C106" s="60"/>
      <c r="D106" s="60"/>
      <c r="E106" s="60"/>
      <c r="F106" s="60"/>
      <c r="G106" s="60"/>
      <c r="I106" s="58"/>
      <c r="J106" s="58"/>
      <c r="K106" s="58"/>
      <c r="L106" s="58"/>
    </row>
    <row r="107" spans="1:12" hidden="1" x14ac:dyDescent="0.25">
      <c r="A107" s="59"/>
      <c r="B107" s="52" t="s">
        <v>14</v>
      </c>
      <c r="C107" s="60"/>
      <c r="D107" s="60"/>
      <c r="E107" s="60"/>
      <c r="F107" s="60"/>
      <c r="G107" s="60"/>
      <c r="I107" s="58"/>
      <c r="J107" s="58"/>
      <c r="K107" s="58"/>
      <c r="L107" s="58"/>
    </row>
    <row r="108" spans="1:12" hidden="1" x14ac:dyDescent="0.25">
      <c r="A108" s="59" t="s">
        <v>47</v>
      </c>
      <c r="B108" s="51" t="s">
        <v>23</v>
      </c>
      <c r="C108" s="60"/>
      <c r="D108" s="60"/>
      <c r="E108" s="60"/>
      <c r="F108" s="60"/>
      <c r="G108" s="60"/>
      <c r="I108" s="58"/>
      <c r="J108" s="58"/>
      <c r="K108" s="58"/>
      <c r="L108" s="58"/>
    </row>
    <row r="109" spans="1:12" hidden="1" x14ac:dyDescent="0.25">
      <c r="A109" s="59"/>
      <c r="B109" s="52" t="s">
        <v>9</v>
      </c>
      <c r="C109" s="60"/>
      <c r="D109" s="60"/>
      <c r="E109" s="60"/>
      <c r="F109" s="60"/>
      <c r="G109" s="60"/>
      <c r="I109" s="58"/>
      <c r="J109" s="58"/>
      <c r="K109" s="58"/>
      <c r="L109" s="58"/>
    </row>
    <row r="110" spans="1:12" hidden="1" x14ac:dyDescent="0.25">
      <c r="A110" s="59"/>
      <c r="B110" s="52" t="s">
        <v>10</v>
      </c>
      <c r="C110" s="60"/>
      <c r="D110" s="60"/>
      <c r="E110" s="60"/>
      <c r="F110" s="60"/>
      <c r="G110" s="60"/>
      <c r="I110" s="58"/>
      <c r="J110" s="58"/>
      <c r="K110" s="58"/>
      <c r="L110" s="58"/>
    </row>
    <row r="111" spans="1:12" hidden="1" x14ac:dyDescent="0.25">
      <c r="A111" s="59"/>
      <c r="B111" s="52" t="s">
        <v>11</v>
      </c>
      <c r="C111" s="60"/>
      <c r="D111" s="60"/>
      <c r="E111" s="60"/>
      <c r="F111" s="60"/>
      <c r="G111" s="60"/>
      <c r="I111" s="58"/>
      <c r="J111" s="58"/>
      <c r="K111" s="58"/>
      <c r="L111" s="58"/>
    </row>
    <row r="112" spans="1:12" hidden="1" x14ac:dyDescent="0.25">
      <c r="A112" s="59"/>
      <c r="B112" s="52" t="s">
        <v>12</v>
      </c>
      <c r="C112" s="60"/>
      <c r="D112" s="60"/>
      <c r="E112" s="60"/>
      <c r="F112" s="60"/>
      <c r="G112" s="60"/>
      <c r="I112" s="58"/>
      <c r="J112" s="58"/>
      <c r="K112" s="58"/>
      <c r="L112" s="58"/>
    </row>
    <row r="113" spans="1:12" hidden="1" x14ac:dyDescent="0.25">
      <c r="A113" s="59"/>
      <c r="B113" s="52" t="s">
        <v>13</v>
      </c>
      <c r="C113" s="60"/>
      <c r="D113" s="60"/>
      <c r="E113" s="60"/>
      <c r="F113" s="60"/>
      <c r="G113" s="60"/>
      <c r="I113" s="58"/>
      <c r="J113" s="58"/>
      <c r="K113" s="58"/>
      <c r="L113" s="58"/>
    </row>
    <row r="114" spans="1:12" hidden="1" x14ac:dyDescent="0.25">
      <c r="A114" s="59"/>
      <c r="B114" s="52" t="s">
        <v>14</v>
      </c>
      <c r="C114" s="60"/>
      <c r="D114" s="60"/>
      <c r="E114" s="60"/>
      <c r="F114" s="60"/>
      <c r="G114" s="60"/>
      <c r="I114" s="58"/>
      <c r="J114" s="58"/>
      <c r="K114" s="58"/>
      <c r="L114" s="58"/>
    </row>
    <row r="115" spans="1:12" hidden="1" x14ac:dyDescent="0.25">
      <c r="A115" s="59" t="s">
        <v>48</v>
      </c>
      <c r="B115" s="50" t="s">
        <v>25</v>
      </c>
      <c r="C115" s="60"/>
      <c r="D115" s="60"/>
      <c r="E115" s="60"/>
      <c r="F115" s="60"/>
      <c r="G115" s="60"/>
      <c r="I115" s="58"/>
      <c r="J115" s="58"/>
      <c r="K115" s="58"/>
      <c r="L115" s="58"/>
    </row>
    <row r="116" spans="1:12" hidden="1" x14ac:dyDescent="0.25">
      <c r="A116" s="59" t="s">
        <v>49</v>
      </c>
      <c r="B116" s="51" t="s">
        <v>21</v>
      </c>
      <c r="C116" s="60"/>
      <c r="D116" s="60"/>
      <c r="E116" s="60"/>
      <c r="F116" s="60"/>
      <c r="G116" s="60"/>
      <c r="I116" s="58"/>
      <c r="J116" s="58"/>
      <c r="K116" s="58"/>
      <c r="L116" s="58"/>
    </row>
    <row r="117" spans="1:12" hidden="1" x14ac:dyDescent="0.25">
      <c r="A117" s="59"/>
      <c r="B117" s="52" t="s">
        <v>9</v>
      </c>
      <c r="C117" s="60"/>
      <c r="D117" s="60"/>
      <c r="E117" s="60"/>
      <c r="F117" s="60"/>
      <c r="G117" s="60"/>
      <c r="I117" s="58"/>
      <c r="J117" s="58"/>
      <c r="K117" s="58"/>
      <c r="L117" s="58"/>
    </row>
    <row r="118" spans="1:12" hidden="1" x14ac:dyDescent="0.25">
      <c r="A118" s="59"/>
      <c r="B118" s="52" t="s">
        <v>10</v>
      </c>
      <c r="C118" s="60"/>
      <c r="D118" s="60"/>
      <c r="E118" s="60"/>
      <c r="F118" s="60"/>
      <c r="G118" s="60"/>
      <c r="I118" s="58"/>
      <c r="J118" s="58"/>
      <c r="K118" s="58"/>
      <c r="L118" s="58"/>
    </row>
    <row r="119" spans="1:12" hidden="1" x14ac:dyDescent="0.25">
      <c r="A119" s="59"/>
      <c r="B119" s="52" t="s">
        <v>11</v>
      </c>
      <c r="C119" s="60"/>
      <c r="D119" s="60"/>
      <c r="E119" s="60"/>
      <c r="F119" s="60"/>
      <c r="G119" s="60"/>
      <c r="I119" s="58"/>
      <c r="J119" s="58"/>
      <c r="K119" s="58"/>
      <c r="L119" s="58"/>
    </row>
    <row r="120" spans="1:12" hidden="1" x14ac:dyDescent="0.25">
      <c r="A120" s="59"/>
      <c r="B120" s="52" t="s">
        <v>12</v>
      </c>
      <c r="C120" s="60"/>
      <c r="D120" s="60"/>
      <c r="E120" s="60"/>
      <c r="F120" s="60"/>
      <c r="G120" s="60"/>
      <c r="I120" s="58"/>
      <c r="J120" s="58"/>
      <c r="K120" s="58"/>
      <c r="L120" s="58"/>
    </row>
    <row r="121" spans="1:12" hidden="1" x14ac:dyDescent="0.25">
      <c r="A121" s="59"/>
      <c r="B121" s="52" t="s">
        <v>13</v>
      </c>
      <c r="C121" s="60"/>
      <c r="D121" s="60"/>
      <c r="E121" s="60"/>
      <c r="F121" s="60"/>
      <c r="G121" s="60"/>
      <c r="I121" s="58"/>
      <c r="J121" s="58"/>
      <c r="K121" s="58"/>
      <c r="L121" s="58"/>
    </row>
    <row r="122" spans="1:12" hidden="1" x14ac:dyDescent="0.25">
      <c r="A122" s="59"/>
      <c r="B122" s="52" t="s">
        <v>14</v>
      </c>
      <c r="C122" s="60"/>
      <c r="D122" s="60"/>
      <c r="E122" s="60"/>
      <c r="F122" s="60"/>
      <c r="G122" s="60"/>
      <c r="I122" s="58"/>
      <c r="J122" s="58"/>
      <c r="K122" s="58"/>
      <c r="L122" s="58"/>
    </row>
    <row r="123" spans="1:12" hidden="1" x14ac:dyDescent="0.25">
      <c r="A123" s="59" t="s">
        <v>50</v>
      </c>
      <c r="B123" s="51" t="s">
        <v>23</v>
      </c>
      <c r="C123" s="60"/>
      <c r="D123" s="60"/>
      <c r="E123" s="60"/>
      <c r="F123" s="60"/>
      <c r="G123" s="60"/>
      <c r="I123" s="58"/>
      <c r="J123" s="58"/>
      <c r="K123" s="58"/>
      <c r="L123" s="58"/>
    </row>
    <row r="124" spans="1:12" hidden="1" x14ac:dyDescent="0.25">
      <c r="A124" s="59"/>
      <c r="B124" s="52" t="s">
        <v>9</v>
      </c>
      <c r="C124" s="60"/>
      <c r="D124" s="60"/>
      <c r="E124" s="60"/>
      <c r="F124" s="60"/>
      <c r="G124" s="60"/>
      <c r="I124" s="58"/>
      <c r="J124" s="58"/>
      <c r="K124" s="58"/>
      <c r="L124" s="58"/>
    </row>
    <row r="125" spans="1:12" hidden="1" x14ac:dyDescent="0.25">
      <c r="A125" s="59"/>
      <c r="B125" s="52" t="s">
        <v>10</v>
      </c>
      <c r="C125" s="60"/>
      <c r="D125" s="60"/>
      <c r="E125" s="60"/>
      <c r="F125" s="60"/>
      <c r="G125" s="60"/>
      <c r="I125" s="58"/>
      <c r="J125" s="58"/>
      <c r="K125" s="58"/>
      <c r="L125" s="58"/>
    </row>
    <row r="126" spans="1:12" hidden="1" x14ac:dyDescent="0.25">
      <c r="A126" s="59"/>
      <c r="B126" s="52" t="s">
        <v>11</v>
      </c>
      <c r="C126" s="60"/>
      <c r="D126" s="60"/>
      <c r="E126" s="60"/>
      <c r="F126" s="60"/>
      <c r="G126" s="60"/>
      <c r="I126" s="58"/>
      <c r="J126" s="58"/>
      <c r="K126" s="58"/>
      <c r="L126" s="58"/>
    </row>
    <row r="127" spans="1:12" hidden="1" x14ac:dyDescent="0.25">
      <c r="A127" s="59"/>
      <c r="B127" s="52" t="s">
        <v>12</v>
      </c>
      <c r="C127" s="60"/>
      <c r="D127" s="60"/>
      <c r="E127" s="60"/>
      <c r="F127" s="60"/>
      <c r="G127" s="60"/>
      <c r="I127" s="58"/>
      <c r="J127" s="58"/>
      <c r="K127" s="58"/>
      <c r="L127" s="58"/>
    </row>
    <row r="128" spans="1:12" hidden="1" x14ac:dyDescent="0.25">
      <c r="A128" s="59"/>
      <c r="B128" s="52" t="s">
        <v>13</v>
      </c>
      <c r="C128" s="60"/>
      <c r="D128" s="60"/>
      <c r="E128" s="60"/>
      <c r="F128" s="60"/>
      <c r="G128" s="60"/>
      <c r="I128" s="58"/>
      <c r="J128" s="58"/>
      <c r="K128" s="58"/>
      <c r="L128" s="58"/>
    </row>
    <row r="129" spans="1:12" hidden="1" x14ac:dyDescent="0.25">
      <c r="A129" s="59"/>
      <c r="B129" s="52" t="s">
        <v>14</v>
      </c>
      <c r="C129" s="60"/>
      <c r="D129" s="60"/>
      <c r="E129" s="60"/>
      <c r="F129" s="60"/>
      <c r="G129" s="60"/>
      <c r="I129" s="58"/>
      <c r="J129" s="58"/>
      <c r="K129" s="58"/>
      <c r="L129" s="58"/>
    </row>
    <row r="130" spans="1:12" hidden="1" x14ac:dyDescent="0.25">
      <c r="A130" s="59" t="s">
        <v>51</v>
      </c>
      <c r="B130" s="47" t="s">
        <v>52</v>
      </c>
      <c r="C130" s="60"/>
      <c r="D130" s="60"/>
      <c r="E130" s="60"/>
      <c r="F130" s="60"/>
      <c r="G130" s="60"/>
      <c r="I130" s="58"/>
      <c r="J130" s="58"/>
      <c r="K130" s="58"/>
      <c r="L130" s="58"/>
    </row>
    <row r="131" spans="1:12" hidden="1" x14ac:dyDescent="0.25">
      <c r="A131" s="59" t="s">
        <v>53</v>
      </c>
      <c r="B131" s="50" t="s">
        <v>19</v>
      </c>
      <c r="C131" s="60"/>
      <c r="D131" s="60"/>
      <c r="E131" s="60"/>
      <c r="F131" s="60"/>
      <c r="G131" s="60"/>
      <c r="I131" s="58"/>
      <c r="J131" s="58"/>
      <c r="K131" s="58"/>
      <c r="L131" s="58"/>
    </row>
    <row r="132" spans="1:12" hidden="1" x14ac:dyDescent="0.25">
      <c r="A132" s="59" t="s">
        <v>54</v>
      </c>
      <c r="B132" s="51" t="s">
        <v>21</v>
      </c>
      <c r="C132" s="60"/>
      <c r="D132" s="60"/>
      <c r="E132" s="60"/>
      <c r="F132" s="60"/>
      <c r="G132" s="60"/>
      <c r="I132" s="58"/>
      <c r="J132" s="58"/>
      <c r="K132" s="58"/>
      <c r="L132" s="58"/>
    </row>
    <row r="133" spans="1:12" hidden="1" x14ac:dyDescent="0.25">
      <c r="A133" s="59"/>
      <c r="B133" s="52" t="s">
        <v>9</v>
      </c>
      <c r="C133" s="60"/>
      <c r="D133" s="60"/>
      <c r="E133" s="60"/>
      <c r="F133" s="60"/>
      <c r="G133" s="60"/>
      <c r="I133" s="58"/>
      <c r="J133" s="58"/>
      <c r="K133" s="58"/>
      <c r="L133" s="58"/>
    </row>
    <row r="134" spans="1:12" hidden="1" x14ac:dyDescent="0.25">
      <c r="A134" s="59"/>
      <c r="B134" s="52" t="s">
        <v>10</v>
      </c>
      <c r="C134" s="60"/>
      <c r="D134" s="60"/>
      <c r="E134" s="60"/>
      <c r="F134" s="60"/>
      <c r="G134" s="60"/>
      <c r="I134" s="58"/>
      <c r="J134" s="58"/>
      <c r="K134" s="58"/>
      <c r="L134" s="58"/>
    </row>
    <row r="135" spans="1:12" hidden="1" x14ac:dyDescent="0.25">
      <c r="A135" s="59"/>
      <c r="B135" s="52" t="s">
        <v>11</v>
      </c>
      <c r="C135" s="60"/>
      <c r="D135" s="60"/>
      <c r="E135" s="60"/>
      <c r="F135" s="60"/>
      <c r="G135" s="60"/>
      <c r="I135" s="58"/>
      <c r="J135" s="58"/>
      <c r="K135" s="58"/>
      <c r="L135" s="58"/>
    </row>
    <row r="136" spans="1:12" hidden="1" x14ac:dyDescent="0.25">
      <c r="A136" s="59"/>
      <c r="B136" s="52" t="s">
        <v>12</v>
      </c>
      <c r="C136" s="60"/>
      <c r="D136" s="60"/>
      <c r="E136" s="60"/>
      <c r="F136" s="60"/>
      <c r="G136" s="60"/>
      <c r="I136" s="58"/>
      <c r="J136" s="58"/>
      <c r="K136" s="58"/>
      <c r="L136" s="58"/>
    </row>
    <row r="137" spans="1:12" hidden="1" x14ac:dyDescent="0.25">
      <c r="A137" s="59"/>
      <c r="B137" s="52" t="s">
        <v>13</v>
      </c>
      <c r="C137" s="60"/>
      <c r="D137" s="60"/>
      <c r="E137" s="60"/>
      <c r="F137" s="60"/>
      <c r="G137" s="60"/>
      <c r="I137" s="58"/>
      <c r="J137" s="58"/>
      <c r="K137" s="58"/>
      <c r="L137" s="58"/>
    </row>
    <row r="138" spans="1:12" hidden="1" x14ac:dyDescent="0.25">
      <c r="A138" s="59"/>
      <c r="B138" s="52" t="s">
        <v>14</v>
      </c>
      <c r="C138" s="60"/>
      <c r="D138" s="60"/>
      <c r="E138" s="60"/>
      <c r="F138" s="60"/>
      <c r="G138" s="60"/>
      <c r="I138" s="58"/>
      <c r="J138" s="58"/>
      <c r="K138" s="58"/>
      <c r="L138" s="58"/>
    </row>
    <row r="139" spans="1:12" hidden="1" x14ac:dyDescent="0.25">
      <c r="A139" s="59" t="s">
        <v>55</v>
      </c>
      <c r="B139" s="51" t="s">
        <v>23</v>
      </c>
      <c r="C139" s="60"/>
      <c r="D139" s="60"/>
      <c r="E139" s="60"/>
      <c r="F139" s="60"/>
      <c r="G139" s="60"/>
      <c r="I139" s="58"/>
      <c r="J139" s="58"/>
      <c r="K139" s="58"/>
      <c r="L139" s="58"/>
    </row>
    <row r="140" spans="1:12" hidden="1" x14ac:dyDescent="0.25">
      <c r="A140" s="59"/>
      <c r="B140" s="52" t="s">
        <v>9</v>
      </c>
      <c r="C140" s="60"/>
      <c r="D140" s="60"/>
      <c r="E140" s="60"/>
      <c r="F140" s="60"/>
      <c r="G140" s="60"/>
      <c r="I140" s="58"/>
      <c r="J140" s="58"/>
      <c r="K140" s="58"/>
      <c r="L140" s="58"/>
    </row>
    <row r="141" spans="1:12" hidden="1" x14ac:dyDescent="0.25">
      <c r="A141" s="59"/>
      <c r="B141" s="52" t="s">
        <v>10</v>
      </c>
      <c r="C141" s="60"/>
      <c r="D141" s="60"/>
      <c r="E141" s="60"/>
      <c r="F141" s="60"/>
      <c r="G141" s="60"/>
      <c r="I141" s="58"/>
      <c r="J141" s="58"/>
      <c r="K141" s="58"/>
      <c r="L141" s="58"/>
    </row>
    <row r="142" spans="1:12" hidden="1" x14ac:dyDescent="0.25">
      <c r="A142" s="59"/>
      <c r="B142" s="52" t="s">
        <v>11</v>
      </c>
      <c r="C142" s="60"/>
      <c r="D142" s="60"/>
      <c r="E142" s="60"/>
      <c r="F142" s="60"/>
      <c r="G142" s="60"/>
      <c r="I142" s="58"/>
      <c r="J142" s="58"/>
      <c r="K142" s="58"/>
      <c r="L142" s="58"/>
    </row>
    <row r="143" spans="1:12" hidden="1" x14ac:dyDescent="0.25">
      <c r="A143" s="59"/>
      <c r="B143" s="52" t="s">
        <v>12</v>
      </c>
      <c r="C143" s="60"/>
      <c r="D143" s="60"/>
      <c r="E143" s="60"/>
      <c r="F143" s="60"/>
      <c r="G143" s="60"/>
      <c r="I143" s="58"/>
      <c r="J143" s="58"/>
      <c r="K143" s="58"/>
      <c r="L143" s="58"/>
    </row>
    <row r="144" spans="1:12" hidden="1" x14ac:dyDescent="0.25">
      <c r="A144" s="59"/>
      <c r="B144" s="52" t="s">
        <v>13</v>
      </c>
      <c r="C144" s="60"/>
      <c r="D144" s="60"/>
      <c r="E144" s="60"/>
      <c r="F144" s="60"/>
      <c r="G144" s="60"/>
      <c r="I144" s="58"/>
      <c r="J144" s="58"/>
      <c r="K144" s="58"/>
      <c r="L144" s="58"/>
    </row>
    <row r="145" spans="1:12" hidden="1" x14ac:dyDescent="0.25">
      <c r="A145" s="59"/>
      <c r="B145" s="52" t="s">
        <v>14</v>
      </c>
      <c r="C145" s="60"/>
      <c r="D145" s="60"/>
      <c r="E145" s="60"/>
      <c r="F145" s="60"/>
      <c r="G145" s="60"/>
      <c r="I145" s="58"/>
      <c r="J145" s="58"/>
      <c r="K145" s="58"/>
      <c r="L145" s="58"/>
    </row>
    <row r="146" spans="1:12" hidden="1" x14ac:dyDescent="0.25">
      <c r="A146" s="59" t="s">
        <v>56</v>
      </c>
      <c r="B146" s="50" t="s">
        <v>25</v>
      </c>
      <c r="C146" s="60"/>
      <c r="D146" s="60"/>
      <c r="E146" s="60"/>
      <c r="F146" s="60"/>
      <c r="G146" s="60"/>
      <c r="I146" s="58"/>
      <c r="J146" s="58"/>
      <c r="K146" s="58"/>
      <c r="L146" s="58"/>
    </row>
    <row r="147" spans="1:12" hidden="1" x14ac:dyDescent="0.25">
      <c r="A147" s="59" t="s">
        <v>57</v>
      </c>
      <c r="B147" s="51" t="s">
        <v>21</v>
      </c>
      <c r="C147" s="60"/>
      <c r="D147" s="60"/>
      <c r="E147" s="60"/>
      <c r="F147" s="60"/>
      <c r="G147" s="60"/>
      <c r="I147" s="58"/>
      <c r="J147" s="58"/>
      <c r="K147" s="58"/>
      <c r="L147" s="58"/>
    </row>
    <row r="148" spans="1:12" hidden="1" x14ac:dyDescent="0.25">
      <c r="A148" s="59"/>
      <c r="B148" s="52" t="s">
        <v>9</v>
      </c>
      <c r="C148" s="60"/>
      <c r="D148" s="60"/>
      <c r="E148" s="60"/>
      <c r="F148" s="60"/>
      <c r="G148" s="60"/>
      <c r="I148" s="58"/>
      <c r="J148" s="58"/>
      <c r="K148" s="58"/>
      <c r="L148" s="58"/>
    </row>
    <row r="149" spans="1:12" hidden="1" x14ac:dyDescent="0.25">
      <c r="A149" s="59"/>
      <c r="B149" s="52" t="s">
        <v>10</v>
      </c>
      <c r="C149" s="60"/>
      <c r="D149" s="60"/>
      <c r="E149" s="60"/>
      <c r="F149" s="60"/>
      <c r="G149" s="60"/>
      <c r="I149" s="58"/>
      <c r="J149" s="58"/>
      <c r="K149" s="58"/>
      <c r="L149" s="58"/>
    </row>
    <row r="150" spans="1:12" hidden="1" x14ac:dyDescent="0.25">
      <c r="A150" s="59"/>
      <c r="B150" s="52" t="s">
        <v>11</v>
      </c>
      <c r="C150" s="60"/>
      <c r="D150" s="60"/>
      <c r="E150" s="60"/>
      <c r="F150" s="60"/>
      <c r="G150" s="60"/>
      <c r="I150" s="58"/>
      <c r="J150" s="58"/>
      <c r="K150" s="58"/>
      <c r="L150" s="58"/>
    </row>
    <row r="151" spans="1:12" hidden="1" x14ac:dyDescent="0.25">
      <c r="A151" s="59"/>
      <c r="B151" s="52" t="s">
        <v>12</v>
      </c>
      <c r="C151" s="60"/>
      <c r="D151" s="60"/>
      <c r="E151" s="60"/>
      <c r="F151" s="60"/>
      <c r="G151" s="60"/>
      <c r="I151" s="58"/>
      <c r="J151" s="58"/>
      <c r="K151" s="58"/>
      <c r="L151" s="58"/>
    </row>
    <row r="152" spans="1:12" hidden="1" x14ac:dyDescent="0.25">
      <c r="A152" s="59"/>
      <c r="B152" s="52" t="s">
        <v>13</v>
      </c>
      <c r="C152" s="60"/>
      <c r="D152" s="60"/>
      <c r="E152" s="60"/>
      <c r="F152" s="60"/>
      <c r="G152" s="60"/>
      <c r="I152" s="58"/>
      <c r="J152" s="58"/>
      <c r="K152" s="58"/>
      <c r="L152" s="58"/>
    </row>
    <row r="153" spans="1:12" hidden="1" x14ac:dyDescent="0.25">
      <c r="A153" s="59"/>
      <c r="B153" s="52" t="s">
        <v>14</v>
      </c>
      <c r="C153" s="60"/>
      <c r="D153" s="60"/>
      <c r="E153" s="60"/>
      <c r="F153" s="60"/>
      <c r="G153" s="60"/>
      <c r="I153" s="58"/>
      <c r="J153" s="58"/>
      <c r="K153" s="58"/>
      <c r="L153" s="58"/>
    </row>
    <row r="154" spans="1:12" hidden="1" x14ac:dyDescent="0.25">
      <c r="A154" s="59" t="s">
        <v>58</v>
      </c>
      <c r="B154" s="51" t="s">
        <v>23</v>
      </c>
      <c r="C154" s="60"/>
      <c r="D154" s="60"/>
      <c r="E154" s="60"/>
      <c r="F154" s="60"/>
      <c r="G154" s="60"/>
      <c r="I154" s="58"/>
      <c r="J154" s="58"/>
      <c r="K154" s="58"/>
      <c r="L154" s="58"/>
    </row>
    <row r="155" spans="1:12" hidden="1" x14ac:dyDescent="0.25">
      <c r="A155" s="59"/>
      <c r="B155" s="52" t="s">
        <v>9</v>
      </c>
      <c r="C155" s="60"/>
      <c r="D155" s="60"/>
      <c r="E155" s="60"/>
      <c r="F155" s="60"/>
      <c r="G155" s="60"/>
      <c r="I155" s="58"/>
      <c r="J155" s="58"/>
      <c r="K155" s="58"/>
      <c r="L155" s="58"/>
    </row>
    <row r="156" spans="1:12" hidden="1" x14ac:dyDescent="0.25">
      <c r="A156" s="59"/>
      <c r="B156" s="52" t="s">
        <v>10</v>
      </c>
      <c r="C156" s="60"/>
      <c r="D156" s="60"/>
      <c r="E156" s="60"/>
      <c r="F156" s="60"/>
      <c r="G156" s="60"/>
      <c r="I156" s="58"/>
      <c r="J156" s="58"/>
      <c r="K156" s="58"/>
      <c r="L156" s="58"/>
    </row>
    <row r="157" spans="1:12" hidden="1" x14ac:dyDescent="0.25">
      <c r="A157" s="59"/>
      <c r="B157" s="52" t="s">
        <v>11</v>
      </c>
      <c r="C157" s="60"/>
      <c r="D157" s="60"/>
      <c r="E157" s="60"/>
      <c r="F157" s="60"/>
      <c r="G157" s="60"/>
      <c r="I157" s="58"/>
      <c r="J157" s="58"/>
      <c r="K157" s="58"/>
      <c r="L157" s="58"/>
    </row>
    <row r="158" spans="1:12" hidden="1" x14ac:dyDescent="0.25">
      <c r="A158" s="59"/>
      <c r="B158" s="52" t="s">
        <v>12</v>
      </c>
      <c r="C158" s="60"/>
      <c r="D158" s="60"/>
      <c r="E158" s="60"/>
      <c r="F158" s="60"/>
      <c r="G158" s="60"/>
      <c r="I158" s="58"/>
      <c r="J158" s="58"/>
      <c r="K158" s="58"/>
      <c r="L158" s="58"/>
    </row>
    <row r="159" spans="1:12" hidden="1" x14ac:dyDescent="0.25">
      <c r="A159" s="59"/>
      <c r="B159" s="52" t="s">
        <v>13</v>
      </c>
      <c r="C159" s="60"/>
      <c r="D159" s="60"/>
      <c r="E159" s="60"/>
      <c r="F159" s="60"/>
      <c r="G159" s="60"/>
      <c r="I159" s="58"/>
      <c r="J159" s="58"/>
      <c r="K159" s="58"/>
      <c r="L159" s="58"/>
    </row>
    <row r="160" spans="1:12" hidden="1" x14ac:dyDescent="0.25">
      <c r="A160" s="59"/>
      <c r="B160" s="52" t="s">
        <v>14</v>
      </c>
      <c r="C160" s="60"/>
      <c r="D160" s="60"/>
      <c r="E160" s="60"/>
      <c r="F160" s="60"/>
      <c r="G160" s="60"/>
      <c r="I160" s="58"/>
      <c r="J160" s="58"/>
      <c r="K160" s="58"/>
      <c r="L160" s="58"/>
    </row>
    <row r="161" spans="1:12" hidden="1" x14ac:dyDescent="0.25">
      <c r="A161" s="74" t="s">
        <v>59</v>
      </c>
      <c r="B161" s="75" t="s">
        <v>60</v>
      </c>
      <c r="C161" s="60"/>
      <c r="D161" s="60"/>
      <c r="E161" s="60"/>
      <c r="F161" s="60"/>
      <c r="G161" s="60"/>
      <c r="I161" s="58"/>
      <c r="J161" s="58"/>
      <c r="K161" s="58"/>
      <c r="L161" s="58"/>
    </row>
    <row r="162" spans="1:12" hidden="1" x14ac:dyDescent="0.25">
      <c r="A162" s="59" t="s">
        <v>61</v>
      </c>
      <c r="B162" s="50" t="s">
        <v>19</v>
      </c>
      <c r="C162" s="60"/>
      <c r="D162" s="60"/>
      <c r="E162" s="60"/>
      <c r="F162" s="60"/>
      <c r="G162" s="60"/>
      <c r="I162" s="58"/>
      <c r="J162" s="58"/>
      <c r="K162" s="58"/>
      <c r="L162" s="58"/>
    </row>
    <row r="163" spans="1:12" hidden="1" x14ac:dyDescent="0.25">
      <c r="A163" s="59" t="s">
        <v>62</v>
      </c>
      <c r="B163" s="51" t="s">
        <v>21</v>
      </c>
      <c r="C163" s="60"/>
      <c r="D163" s="60"/>
      <c r="E163" s="60"/>
      <c r="F163" s="60"/>
      <c r="G163" s="60"/>
      <c r="I163" s="58"/>
      <c r="J163" s="58"/>
      <c r="K163" s="58"/>
      <c r="L163" s="58"/>
    </row>
    <row r="164" spans="1:12" hidden="1" x14ac:dyDescent="0.25">
      <c r="A164" s="59"/>
      <c r="B164" s="52" t="s">
        <v>9</v>
      </c>
      <c r="C164" s="60"/>
      <c r="D164" s="60"/>
      <c r="E164" s="60"/>
      <c r="F164" s="60"/>
      <c r="G164" s="60"/>
      <c r="I164" s="58"/>
      <c r="J164" s="58"/>
      <c r="K164" s="58"/>
      <c r="L164" s="58"/>
    </row>
    <row r="165" spans="1:12" hidden="1" x14ac:dyDescent="0.25">
      <c r="A165" s="59"/>
      <c r="B165" s="52" t="s">
        <v>10</v>
      </c>
      <c r="C165" s="60"/>
      <c r="D165" s="60"/>
      <c r="E165" s="60"/>
      <c r="F165" s="60"/>
      <c r="G165" s="60"/>
      <c r="I165" s="58"/>
      <c r="J165" s="58"/>
      <c r="K165" s="58"/>
      <c r="L165" s="58"/>
    </row>
    <row r="166" spans="1:12" hidden="1" x14ac:dyDescent="0.25">
      <c r="A166" s="59"/>
      <c r="B166" s="52" t="s">
        <v>11</v>
      </c>
      <c r="C166" s="60"/>
      <c r="D166" s="60"/>
      <c r="E166" s="60"/>
      <c r="F166" s="60"/>
      <c r="G166" s="60"/>
      <c r="I166" s="58"/>
      <c r="J166" s="58"/>
      <c r="K166" s="58"/>
      <c r="L166" s="58"/>
    </row>
    <row r="167" spans="1:12" hidden="1" x14ac:dyDescent="0.25">
      <c r="A167" s="59"/>
      <c r="B167" s="52" t="s">
        <v>12</v>
      </c>
      <c r="C167" s="60"/>
      <c r="D167" s="60"/>
      <c r="E167" s="60"/>
      <c r="F167" s="60"/>
      <c r="G167" s="60"/>
      <c r="I167" s="58"/>
      <c r="J167" s="58"/>
      <c r="K167" s="58"/>
      <c r="L167" s="58"/>
    </row>
    <row r="168" spans="1:12" hidden="1" x14ac:dyDescent="0.25">
      <c r="A168" s="59"/>
      <c r="B168" s="52" t="s">
        <v>13</v>
      </c>
      <c r="C168" s="60"/>
      <c r="D168" s="60"/>
      <c r="E168" s="60"/>
      <c r="F168" s="60"/>
      <c r="G168" s="60"/>
      <c r="I168" s="58"/>
      <c r="J168" s="58"/>
      <c r="K168" s="58"/>
      <c r="L168" s="58"/>
    </row>
    <row r="169" spans="1:12" hidden="1" x14ac:dyDescent="0.25">
      <c r="A169" s="59"/>
      <c r="B169" s="52" t="s">
        <v>14</v>
      </c>
      <c r="C169" s="60"/>
      <c r="D169" s="60"/>
      <c r="E169" s="60"/>
      <c r="F169" s="60"/>
      <c r="G169" s="60"/>
      <c r="I169" s="58"/>
      <c r="J169" s="58"/>
      <c r="K169" s="58"/>
      <c r="L169" s="58"/>
    </row>
    <row r="170" spans="1:12" hidden="1" x14ac:dyDescent="0.25">
      <c r="A170" s="59" t="s">
        <v>63</v>
      </c>
      <c r="B170" s="51" t="s">
        <v>23</v>
      </c>
      <c r="C170" s="60"/>
      <c r="D170" s="60"/>
      <c r="E170" s="60"/>
      <c r="F170" s="60"/>
      <c r="G170" s="60"/>
      <c r="I170" s="58"/>
      <c r="J170" s="58"/>
      <c r="K170" s="58"/>
      <c r="L170" s="58"/>
    </row>
    <row r="171" spans="1:12" hidden="1" x14ac:dyDescent="0.25">
      <c r="A171" s="59"/>
      <c r="B171" s="52" t="s">
        <v>9</v>
      </c>
      <c r="C171" s="60"/>
      <c r="D171" s="60"/>
      <c r="E171" s="60"/>
      <c r="F171" s="60"/>
      <c r="G171" s="60"/>
      <c r="I171" s="58"/>
      <c r="J171" s="58"/>
      <c r="K171" s="58"/>
      <c r="L171" s="58"/>
    </row>
    <row r="172" spans="1:12" hidden="1" x14ac:dyDescent="0.25">
      <c r="A172" s="59"/>
      <c r="B172" s="52" t="s">
        <v>10</v>
      </c>
      <c r="C172" s="60"/>
      <c r="D172" s="60"/>
      <c r="E172" s="60"/>
      <c r="F172" s="60"/>
      <c r="G172" s="60"/>
      <c r="I172" s="58"/>
      <c r="J172" s="58"/>
      <c r="K172" s="58"/>
      <c r="L172" s="58"/>
    </row>
    <row r="173" spans="1:12" hidden="1" x14ac:dyDescent="0.25">
      <c r="A173" s="59"/>
      <c r="B173" s="52" t="s">
        <v>11</v>
      </c>
      <c r="C173" s="60"/>
      <c r="D173" s="60"/>
      <c r="E173" s="60"/>
      <c r="F173" s="60"/>
      <c r="G173" s="60"/>
      <c r="I173" s="58"/>
      <c r="J173" s="58"/>
      <c r="K173" s="58"/>
      <c r="L173" s="58"/>
    </row>
    <row r="174" spans="1:12" hidden="1" x14ac:dyDescent="0.25">
      <c r="A174" s="59"/>
      <c r="B174" s="52" t="s">
        <v>12</v>
      </c>
      <c r="C174" s="60"/>
      <c r="D174" s="60"/>
      <c r="E174" s="60"/>
      <c r="F174" s="60"/>
      <c r="G174" s="60"/>
      <c r="I174" s="58"/>
      <c r="J174" s="58"/>
      <c r="K174" s="58"/>
      <c r="L174" s="58"/>
    </row>
    <row r="175" spans="1:12" hidden="1" x14ac:dyDescent="0.25">
      <c r="A175" s="59"/>
      <c r="B175" s="52" t="s">
        <v>13</v>
      </c>
      <c r="C175" s="60"/>
      <c r="D175" s="60"/>
      <c r="E175" s="60"/>
      <c r="F175" s="60"/>
      <c r="G175" s="60"/>
      <c r="I175" s="58"/>
      <c r="J175" s="58"/>
      <c r="K175" s="58"/>
      <c r="L175" s="58"/>
    </row>
    <row r="176" spans="1:12" hidden="1" x14ac:dyDescent="0.25">
      <c r="A176" s="59"/>
      <c r="B176" s="52" t="s">
        <v>14</v>
      </c>
      <c r="C176" s="60"/>
      <c r="D176" s="60"/>
      <c r="E176" s="60"/>
      <c r="F176" s="60"/>
      <c r="G176" s="60"/>
      <c r="I176" s="58"/>
      <c r="J176" s="58"/>
      <c r="K176" s="58"/>
      <c r="L176" s="58"/>
    </row>
    <row r="177" spans="1:12" hidden="1" x14ac:dyDescent="0.25">
      <c r="A177" s="59" t="s">
        <v>64</v>
      </c>
      <c r="B177" s="50" t="s">
        <v>25</v>
      </c>
      <c r="C177" s="60"/>
      <c r="D177" s="60"/>
      <c r="E177" s="60"/>
      <c r="F177" s="60"/>
      <c r="G177" s="60"/>
      <c r="I177" s="58"/>
      <c r="J177" s="58"/>
      <c r="K177" s="58"/>
      <c r="L177" s="58"/>
    </row>
    <row r="178" spans="1:12" hidden="1" x14ac:dyDescent="0.25">
      <c r="A178" s="59" t="s">
        <v>65</v>
      </c>
      <c r="B178" s="51" t="s">
        <v>21</v>
      </c>
      <c r="C178" s="60"/>
      <c r="D178" s="60"/>
      <c r="E178" s="60"/>
      <c r="F178" s="60"/>
      <c r="G178" s="60"/>
      <c r="I178" s="58"/>
      <c r="J178" s="58"/>
      <c r="K178" s="58"/>
      <c r="L178" s="58"/>
    </row>
    <row r="179" spans="1:12" hidden="1" x14ac:dyDescent="0.25">
      <c r="A179" s="59"/>
      <c r="B179" s="52" t="s">
        <v>9</v>
      </c>
      <c r="C179" s="60"/>
      <c r="D179" s="60"/>
      <c r="E179" s="60"/>
      <c r="F179" s="60"/>
      <c r="G179" s="60"/>
      <c r="I179" s="58"/>
      <c r="J179" s="58"/>
      <c r="K179" s="58"/>
      <c r="L179" s="58"/>
    </row>
    <row r="180" spans="1:12" hidden="1" x14ac:dyDescent="0.25">
      <c r="A180" s="59"/>
      <c r="B180" s="52" t="s">
        <v>10</v>
      </c>
      <c r="C180" s="60"/>
      <c r="D180" s="60"/>
      <c r="E180" s="60"/>
      <c r="F180" s="60"/>
      <c r="G180" s="60"/>
      <c r="I180" s="58"/>
      <c r="J180" s="58"/>
      <c r="K180" s="58"/>
      <c r="L180" s="58"/>
    </row>
    <row r="181" spans="1:12" hidden="1" x14ac:dyDescent="0.25">
      <c r="A181" s="59"/>
      <c r="B181" s="52" t="s">
        <v>11</v>
      </c>
      <c r="C181" s="60"/>
      <c r="D181" s="60"/>
      <c r="E181" s="60"/>
      <c r="F181" s="60"/>
      <c r="G181" s="60"/>
      <c r="I181" s="58"/>
      <c r="J181" s="58"/>
      <c r="K181" s="58"/>
      <c r="L181" s="58"/>
    </row>
    <row r="182" spans="1:12" hidden="1" x14ac:dyDescent="0.25">
      <c r="A182" s="59"/>
      <c r="B182" s="52" t="s">
        <v>12</v>
      </c>
      <c r="C182" s="60"/>
      <c r="D182" s="60"/>
      <c r="E182" s="60"/>
      <c r="F182" s="60"/>
      <c r="G182" s="60"/>
      <c r="I182" s="58"/>
      <c r="J182" s="58"/>
      <c r="K182" s="58"/>
      <c r="L182" s="58"/>
    </row>
    <row r="183" spans="1:12" hidden="1" x14ac:dyDescent="0.25">
      <c r="A183" s="59"/>
      <c r="B183" s="52" t="s">
        <v>13</v>
      </c>
      <c r="C183" s="60"/>
      <c r="D183" s="60"/>
      <c r="E183" s="60"/>
      <c r="F183" s="60"/>
      <c r="G183" s="60"/>
      <c r="I183" s="58"/>
      <c r="J183" s="58"/>
      <c r="K183" s="58"/>
      <c r="L183" s="58"/>
    </row>
    <row r="184" spans="1:12" hidden="1" x14ac:dyDescent="0.25">
      <c r="A184" s="59"/>
      <c r="B184" s="52" t="s">
        <v>14</v>
      </c>
      <c r="C184" s="60"/>
      <c r="D184" s="60"/>
      <c r="E184" s="60"/>
      <c r="F184" s="60"/>
      <c r="G184" s="60"/>
      <c r="I184" s="58"/>
      <c r="J184" s="58"/>
      <c r="K184" s="58"/>
      <c r="L184" s="58"/>
    </row>
    <row r="185" spans="1:12" hidden="1" x14ac:dyDescent="0.25">
      <c r="A185" s="59" t="s">
        <v>66</v>
      </c>
      <c r="B185" s="51" t="s">
        <v>23</v>
      </c>
      <c r="C185" s="60"/>
      <c r="D185" s="60"/>
      <c r="E185" s="60"/>
      <c r="F185" s="60"/>
      <c r="G185" s="60"/>
      <c r="I185" s="58"/>
      <c r="J185" s="58"/>
      <c r="K185" s="58"/>
      <c r="L185" s="58"/>
    </row>
    <row r="186" spans="1:12" hidden="1" x14ac:dyDescent="0.25">
      <c r="A186" s="59"/>
      <c r="B186" s="52" t="s">
        <v>9</v>
      </c>
      <c r="C186" s="60"/>
      <c r="D186" s="60"/>
      <c r="E186" s="60"/>
      <c r="F186" s="60"/>
      <c r="G186" s="60"/>
      <c r="I186" s="58"/>
      <c r="J186" s="58"/>
      <c r="K186" s="58"/>
      <c r="L186" s="58"/>
    </row>
    <row r="187" spans="1:12" hidden="1" x14ac:dyDescent="0.25">
      <c r="A187" s="59"/>
      <c r="B187" s="52" t="s">
        <v>10</v>
      </c>
      <c r="C187" s="60"/>
      <c r="D187" s="60"/>
      <c r="E187" s="60"/>
      <c r="F187" s="60"/>
      <c r="G187" s="60"/>
      <c r="I187" s="58"/>
      <c r="J187" s="58"/>
      <c r="K187" s="58"/>
      <c r="L187" s="58"/>
    </row>
    <row r="188" spans="1:12" hidden="1" x14ac:dyDescent="0.25">
      <c r="A188" s="59"/>
      <c r="B188" s="52" t="s">
        <v>11</v>
      </c>
      <c r="C188" s="60"/>
      <c r="D188" s="60"/>
      <c r="E188" s="60"/>
      <c r="F188" s="60"/>
      <c r="G188" s="60"/>
      <c r="I188" s="58"/>
      <c r="J188" s="58"/>
      <c r="K188" s="58"/>
      <c r="L188" s="58"/>
    </row>
    <row r="189" spans="1:12" hidden="1" x14ac:dyDescent="0.25">
      <c r="A189" s="59"/>
      <c r="B189" s="52" t="s">
        <v>12</v>
      </c>
      <c r="C189" s="60"/>
      <c r="D189" s="60"/>
      <c r="E189" s="60"/>
      <c r="F189" s="60"/>
      <c r="G189" s="60"/>
      <c r="I189" s="58"/>
      <c r="J189" s="58"/>
      <c r="K189" s="58"/>
      <c r="L189" s="58"/>
    </row>
    <row r="190" spans="1:12" hidden="1" x14ac:dyDescent="0.25">
      <c r="A190" s="59"/>
      <c r="B190" s="52" t="s">
        <v>13</v>
      </c>
      <c r="C190" s="60"/>
      <c r="D190" s="60"/>
      <c r="E190" s="60"/>
      <c r="F190" s="60"/>
      <c r="G190" s="60"/>
      <c r="I190" s="58"/>
      <c r="J190" s="58"/>
      <c r="K190" s="58"/>
      <c r="L190" s="58"/>
    </row>
    <row r="191" spans="1:12" hidden="1" x14ac:dyDescent="0.25">
      <c r="A191" s="59"/>
      <c r="B191" s="52" t="s">
        <v>14</v>
      </c>
      <c r="C191" s="60"/>
      <c r="D191" s="60"/>
      <c r="E191" s="60"/>
      <c r="F191" s="60"/>
      <c r="G191" s="60"/>
      <c r="I191" s="58"/>
      <c r="J191" s="58"/>
      <c r="K191" s="58"/>
      <c r="L191" s="58"/>
    </row>
    <row r="192" spans="1:12" ht="15.75" hidden="1" customHeight="1" x14ac:dyDescent="0.25">
      <c r="A192" s="61"/>
      <c r="I192" s="58"/>
      <c r="J192" s="58"/>
      <c r="K192" s="58"/>
      <c r="L192" s="58"/>
    </row>
    <row r="193" spans="1:12" ht="15.75" hidden="1" customHeight="1" x14ac:dyDescent="0.25">
      <c r="A193" s="61"/>
      <c r="I193" s="58"/>
      <c r="J193" s="58"/>
      <c r="K193" s="58"/>
      <c r="L193" s="58"/>
    </row>
    <row r="194" spans="1:12" ht="15.75" hidden="1" customHeight="1" x14ac:dyDescent="0.25">
      <c r="A194" s="63"/>
      <c r="I194" s="58"/>
      <c r="J194" s="58"/>
      <c r="K194" s="58"/>
      <c r="L194" s="58"/>
    </row>
    <row r="195" spans="1:12" ht="15.75" hidden="1" customHeight="1" x14ac:dyDescent="0.25"/>
    <row r="196" spans="1:12" ht="15.75" hidden="1" customHeight="1" x14ac:dyDescent="0.25"/>
    <row r="197" spans="1:12" ht="15.75" hidden="1" customHeight="1" x14ac:dyDescent="0.25">
      <c r="B197" s="102"/>
    </row>
    <row r="198" spans="1:12" ht="39.75" hidden="1" customHeight="1" x14ac:dyDescent="0.25">
      <c r="B198" s="102"/>
    </row>
    <row r="199" spans="1:12" ht="15.75" hidden="1" customHeight="1" x14ac:dyDescent="0.25"/>
    <row r="200" spans="1:12" ht="15.75" customHeight="1" x14ac:dyDescent="0.25"/>
    <row r="206" spans="1:12" ht="39.75" customHeight="1" x14ac:dyDescent="0.25"/>
  </sheetData>
  <mergeCells count="4">
    <mergeCell ref="A3:G3"/>
    <mergeCell ref="F1:G1"/>
    <mergeCell ref="A2:G2"/>
    <mergeCell ref="B197:B198"/>
  </mergeCells>
  <pageMargins left="0.70866141732283472" right="0.70866141732283472" top="0.74803149606299213" bottom="0.74803149606299213" header="0.31496062992125984" footer="0.31496062992125984"/>
  <pageSetup paperSize="9" scale="74" fitToHeight="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80" zoomScaleNormal="100" zoomScaleSheetLayoutView="80" workbookViewId="0">
      <selection activeCell="A9" sqref="A9:G9"/>
    </sheetView>
  </sheetViews>
  <sheetFormatPr defaultRowHeight="15.75" x14ac:dyDescent="0.25"/>
  <cols>
    <col min="1" max="1" width="9.140625" style="1"/>
    <col min="2" max="2" width="66.8554687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12" ht="59.25" customHeight="1" x14ac:dyDescent="0.3">
      <c r="E1" s="3"/>
      <c r="F1" s="99" t="s">
        <v>161</v>
      </c>
      <c r="G1" s="99"/>
    </row>
    <row r="2" spans="1:12" ht="18.75" x14ac:dyDescent="0.3">
      <c r="E2" s="3"/>
    </row>
    <row r="3" spans="1:12" ht="18.75" hidden="1" x14ac:dyDescent="0.3">
      <c r="E3" s="3"/>
    </row>
    <row r="4" spans="1:12" ht="18.75" hidden="1" x14ac:dyDescent="0.3">
      <c r="E4" s="3"/>
    </row>
    <row r="5" spans="1:12" ht="18.75" hidden="1" x14ac:dyDescent="0.3">
      <c r="E5" s="3"/>
    </row>
    <row r="6" spans="1:12" x14ac:dyDescent="0.25">
      <c r="E6" s="103"/>
      <c r="F6" s="103"/>
      <c r="G6" s="103"/>
    </row>
    <row r="7" spans="1:12" x14ac:dyDescent="0.25">
      <c r="E7" s="76"/>
      <c r="F7" s="76"/>
      <c r="G7" s="76"/>
    </row>
    <row r="8" spans="1:12" ht="18" x14ac:dyDescent="0.25">
      <c r="A8" s="100" t="s">
        <v>0</v>
      </c>
      <c r="B8" s="100"/>
      <c r="C8" s="100"/>
      <c r="D8" s="100"/>
      <c r="E8" s="100"/>
      <c r="F8" s="100"/>
      <c r="G8" s="100"/>
    </row>
    <row r="9" spans="1:12" ht="18" x14ac:dyDescent="0.25">
      <c r="A9" s="101" t="s">
        <v>176</v>
      </c>
      <c r="B9" s="101"/>
      <c r="C9" s="101"/>
      <c r="D9" s="101"/>
      <c r="E9" s="101"/>
      <c r="F9" s="101"/>
      <c r="G9" s="101"/>
    </row>
    <row r="10" spans="1:12" s="56" customFormat="1" ht="63" x14ac:dyDescent="0.25">
      <c r="A10" s="38" t="s">
        <v>1</v>
      </c>
      <c r="B10" s="39" t="s">
        <v>2</v>
      </c>
      <c r="C10" s="39" t="s">
        <v>3</v>
      </c>
      <c r="D10" s="39" t="s">
        <v>4</v>
      </c>
      <c r="E10" s="39" t="s">
        <v>5</v>
      </c>
      <c r="F10" s="39" t="s">
        <v>6</v>
      </c>
      <c r="G10" s="39" t="s">
        <v>7</v>
      </c>
      <c r="I10" s="65"/>
      <c r="J10" s="65"/>
      <c r="K10" s="65"/>
      <c r="L10" s="65"/>
    </row>
    <row r="11" spans="1:12" s="57" customFormat="1" ht="12.75" x14ac:dyDescent="0.25">
      <c r="A11" s="40" t="s">
        <v>8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I11" s="66"/>
      <c r="J11" s="66"/>
      <c r="K11" s="66"/>
      <c r="L11" s="66"/>
    </row>
    <row r="12" spans="1:12" x14ac:dyDescent="0.25">
      <c r="A12" s="42" t="s">
        <v>67</v>
      </c>
      <c r="B12" s="43" t="s">
        <v>272</v>
      </c>
      <c r="C12" s="68"/>
      <c r="D12" s="68"/>
      <c r="E12" s="68"/>
      <c r="F12" s="69"/>
      <c r="G12" s="69"/>
      <c r="I12" s="58"/>
      <c r="J12" s="58"/>
      <c r="K12" s="58"/>
      <c r="L12" s="58"/>
    </row>
    <row r="13" spans="1:12" x14ac:dyDescent="0.25">
      <c r="A13" s="46" t="s">
        <v>68</v>
      </c>
      <c r="B13" s="47" t="s">
        <v>273</v>
      </c>
      <c r="C13" s="70"/>
      <c r="D13" s="70"/>
      <c r="E13" s="70"/>
      <c r="F13" s="71"/>
      <c r="G13" s="71"/>
      <c r="I13" s="58"/>
      <c r="J13" s="58"/>
      <c r="K13" s="58"/>
      <c r="L13" s="58"/>
    </row>
    <row r="14" spans="1:12" x14ac:dyDescent="0.25">
      <c r="A14" s="46"/>
      <c r="B14" s="77" t="s">
        <v>69</v>
      </c>
      <c r="C14" s="70">
        <v>2020</v>
      </c>
      <c r="D14" s="70">
        <v>10</v>
      </c>
      <c r="E14" s="70"/>
      <c r="F14" s="71">
        <v>1700</v>
      </c>
      <c r="G14" s="71">
        <f>2771.98244668868/1.2</f>
        <v>2309.9853722405664</v>
      </c>
      <c r="I14" s="58"/>
      <c r="J14" s="58"/>
      <c r="K14" s="58"/>
      <c r="L14" s="58"/>
    </row>
    <row r="15" spans="1:12" hidden="1" x14ac:dyDescent="0.25">
      <c r="A15" s="46"/>
      <c r="B15" s="77" t="s">
        <v>70</v>
      </c>
      <c r="C15" s="70"/>
      <c r="D15" s="70"/>
      <c r="E15" s="70"/>
      <c r="F15" s="71"/>
      <c r="G15" s="71"/>
      <c r="I15" s="58"/>
      <c r="J15" s="58"/>
      <c r="K15" s="58"/>
      <c r="L15" s="58"/>
    </row>
    <row r="16" spans="1:12" hidden="1" x14ac:dyDescent="0.25">
      <c r="A16" s="46"/>
      <c r="B16" s="77" t="s">
        <v>71</v>
      </c>
      <c r="C16" s="70"/>
      <c r="D16" s="70"/>
      <c r="E16" s="70"/>
      <c r="F16" s="71"/>
      <c r="G16" s="71"/>
      <c r="I16" s="58"/>
      <c r="J16" s="58"/>
      <c r="K16" s="58"/>
      <c r="L16" s="58"/>
    </row>
    <row r="17" spans="1:12" hidden="1" x14ac:dyDescent="0.25">
      <c r="A17" s="46"/>
      <c r="B17" s="77" t="s">
        <v>72</v>
      </c>
      <c r="C17" s="68"/>
      <c r="D17" s="68"/>
      <c r="E17" s="68"/>
      <c r="F17" s="78"/>
      <c r="G17" s="78"/>
      <c r="I17" s="58"/>
      <c r="J17" s="58"/>
      <c r="K17" s="58"/>
      <c r="L17" s="58"/>
    </row>
    <row r="18" spans="1:12" hidden="1" x14ac:dyDescent="0.25">
      <c r="A18" s="46"/>
      <c r="B18" s="77" t="s">
        <v>73</v>
      </c>
      <c r="C18" s="68"/>
      <c r="D18" s="68"/>
      <c r="E18" s="68"/>
      <c r="F18" s="78"/>
      <c r="G18" s="78"/>
      <c r="I18" s="58"/>
      <c r="J18" s="58"/>
      <c r="K18" s="58"/>
      <c r="L18" s="58"/>
    </row>
    <row r="19" spans="1:12" s="79" customFormat="1" hidden="1" x14ac:dyDescent="0.25">
      <c r="A19" s="42" t="s">
        <v>74</v>
      </c>
      <c r="B19" s="47" t="s">
        <v>274</v>
      </c>
      <c r="C19" s="68"/>
      <c r="D19" s="68"/>
      <c r="E19" s="68"/>
      <c r="F19" s="69"/>
      <c r="G19" s="69"/>
      <c r="I19" s="80"/>
      <c r="J19" s="80"/>
      <c r="K19" s="80"/>
      <c r="L19" s="80"/>
    </row>
    <row r="20" spans="1:12" hidden="1" x14ac:dyDescent="0.25">
      <c r="A20" s="46"/>
      <c r="B20" s="77" t="s">
        <v>69</v>
      </c>
      <c r="C20" s="70"/>
      <c r="D20" s="70"/>
      <c r="E20" s="70"/>
      <c r="F20" s="71"/>
      <c r="G20" s="71"/>
      <c r="I20" s="58"/>
      <c r="J20" s="58"/>
      <c r="K20" s="58"/>
      <c r="L20" s="58"/>
    </row>
    <row r="21" spans="1:12" hidden="1" x14ac:dyDescent="0.25">
      <c r="A21" s="46"/>
      <c r="B21" s="77" t="s">
        <v>70</v>
      </c>
      <c r="C21" s="70"/>
      <c r="D21" s="70"/>
      <c r="E21" s="70"/>
      <c r="F21" s="71"/>
      <c r="G21" s="71"/>
      <c r="I21" s="58"/>
      <c r="J21" s="58"/>
      <c r="K21" s="58"/>
      <c r="L21" s="58"/>
    </row>
    <row r="22" spans="1:12" hidden="1" x14ac:dyDescent="0.25">
      <c r="A22" s="46"/>
      <c r="B22" s="77" t="s">
        <v>71</v>
      </c>
      <c r="C22" s="70"/>
      <c r="D22" s="70"/>
      <c r="E22" s="70"/>
      <c r="F22" s="71"/>
      <c r="G22" s="71"/>
      <c r="I22" s="58"/>
      <c r="J22" s="58"/>
      <c r="K22" s="58"/>
      <c r="L22" s="58"/>
    </row>
    <row r="23" spans="1:12" hidden="1" x14ac:dyDescent="0.25">
      <c r="A23" s="46"/>
      <c r="B23" s="77" t="s">
        <v>72</v>
      </c>
      <c r="C23" s="70"/>
      <c r="D23" s="70"/>
      <c r="E23" s="70"/>
      <c r="F23" s="71"/>
      <c r="G23" s="71"/>
      <c r="I23" s="58"/>
      <c r="J23" s="58"/>
      <c r="K23" s="58"/>
      <c r="L23" s="58"/>
    </row>
    <row r="24" spans="1:12" hidden="1" x14ac:dyDescent="0.25">
      <c r="A24" s="46"/>
      <c r="B24" s="77" t="s">
        <v>73</v>
      </c>
      <c r="C24" s="70"/>
      <c r="D24" s="70"/>
      <c r="E24" s="70"/>
      <c r="F24" s="71"/>
      <c r="G24" s="71"/>
      <c r="I24" s="58"/>
      <c r="J24" s="58"/>
      <c r="K24" s="58"/>
      <c r="L24" s="58"/>
    </row>
    <row r="25" spans="1:12" hidden="1" x14ac:dyDescent="0.25">
      <c r="A25" s="46" t="s">
        <v>75</v>
      </c>
      <c r="B25" s="47" t="s">
        <v>76</v>
      </c>
      <c r="C25" s="70"/>
      <c r="D25" s="70"/>
      <c r="E25" s="70"/>
      <c r="F25" s="71"/>
      <c r="G25" s="71"/>
      <c r="I25" s="58"/>
      <c r="J25" s="58"/>
      <c r="K25" s="58"/>
      <c r="L25" s="58"/>
    </row>
    <row r="26" spans="1:12" hidden="1" x14ac:dyDescent="0.25">
      <c r="A26" s="46"/>
      <c r="B26" s="77" t="s">
        <v>69</v>
      </c>
      <c r="C26" s="70"/>
      <c r="D26" s="70"/>
      <c r="E26" s="70"/>
      <c r="F26" s="71"/>
      <c r="G26" s="71"/>
      <c r="I26" s="58"/>
      <c r="J26" s="58"/>
      <c r="K26" s="58"/>
      <c r="L26" s="58"/>
    </row>
    <row r="27" spans="1:12" hidden="1" x14ac:dyDescent="0.25">
      <c r="A27" s="46"/>
      <c r="B27" s="77" t="s">
        <v>70</v>
      </c>
      <c r="C27" s="70"/>
      <c r="D27" s="70"/>
      <c r="E27" s="70"/>
      <c r="F27" s="71"/>
      <c r="G27" s="71"/>
      <c r="I27" s="58"/>
      <c r="J27" s="58"/>
      <c r="K27" s="58"/>
      <c r="L27" s="58"/>
    </row>
    <row r="28" spans="1:12" hidden="1" x14ac:dyDescent="0.25">
      <c r="A28" s="46"/>
      <c r="B28" s="77" t="s">
        <v>71</v>
      </c>
      <c r="C28" s="70"/>
      <c r="D28" s="70"/>
      <c r="E28" s="70"/>
      <c r="F28" s="71"/>
      <c r="G28" s="71"/>
      <c r="I28" s="58"/>
      <c r="J28" s="58"/>
      <c r="K28" s="58"/>
      <c r="L28" s="58"/>
    </row>
    <row r="29" spans="1:12" hidden="1" x14ac:dyDescent="0.25">
      <c r="A29" s="46"/>
      <c r="B29" s="77" t="s">
        <v>72</v>
      </c>
      <c r="C29" s="70"/>
      <c r="D29" s="70"/>
      <c r="E29" s="70"/>
      <c r="F29" s="71"/>
      <c r="G29" s="71"/>
      <c r="I29" s="58"/>
      <c r="J29" s="58"/>
      <c r="K29" s="58"/>
      <c r="L29" s="58"/>
    </row>
    <row r="30" spans="1:12" hidden="1" x14ac:dyDescent="0.25">
      <c r="A30" s="46"/>
      <c r="B30" s="77" t="s">
        <v>73</v>
      </c>
      <c r="C30" s="70"/>
      <c r="D30" s="70"/>
      <c r="E30" s="70"/>
      <c r="F30" s="71"/>
      <c r="G30" s="71"/>
      <c r="I30" s="58"/>
      <c r="J30" s="58"/>
      <c r="K30" s="58"/>
      <c r="L30" s="58"/>
    </row>
    <row r="31" spans="1:12" x14ac:dyDescent="0.25">
      <c r="A31" s="46" t="s">
        <v>275</v>
      </c>
      <c r="B31" s="50" t="s">
        <v>276</v>
      </c>
      <c r="C31" s="70"/>
      <c r="D31" s="70"/>
      <c r="E31" s="70"/>
      <c r="F31" s="71"/>
      <c r="G31" s="71"/>
      <c r="I31" s="58"/>
      <c r="J31" s="58"/>
      <c r="K31" s="58"/>
      <c r="L31" s="58"/>
    </row>
    <row r="32" spans="1:12" x14ac:dyDescent="0.25">
      <c r="A32" s="46" t="s">
        <v>277</v>
      </c>
      <c r="B32" s="77" t="s">
        <v>278</v>
      </c>
      <c r="C32" s="70">
        <v>2020</v>
      </c>
      <c r="D32" s="70">
        <v>10</v>
      </c>
      <c r="E32" s="70"/>
      <c r="F32" s="71"/>
      <c r="G32" s="71">
        <f>265.668372716608/1.2</f>
        <v>221.39031059717337</v>
      </c>
      <c r="I32" s="58"/>
      <c r="J32" s="58"/>
      <c r="K32" s="58"/>
      <c r="L32" s="58"/>
    </row>
    <row r="33" spans="1:12" x14ac:dyDescent="0.25">
      <c r="A33" s="61"/>
      <c r="I33" s="58"/>
      <c r="J33" s="58"/>
      <c r="K33" s="58"/>
      <c r="L33" s="58"/>
    </row>
    <row r="34" spans="1:12" x14ac:dyDescent="0.25">
      <c r="A34" s="61"/>
      <c r="I34" s="58"/>
      <c r="J34" s="58"/>
      <c r="K34" s="58"/>
      <c r="L34" s="58"/>
    </row>
    <row r="35" spans="1:12" x14ac:dyDescent="0.25">
      <c r="A35" s="63"/>
    </row>
    <row r="38" spans="1:12" x14ac:dyDescent="0.25">
      <c r="B38" s="64"/>
    </row>
  </sheetData>
  <mergeCells count="4">
    <mergeCell ref="F1:G1"/>
    <mergeCell ref="E6:G6"/>
    <mergeCell ref="A8:G8"/>
    <mergeCell ref="A9:G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view="pageBreakPreview" zoomScale="80" zoomScaleNormal="100" zoomScaleSheetLayoutView="80" workbookViewId="0">
      <selection activeCell="A9" sqref="A9:G9"/>
    </sheetView>
  </sheetViews>
  <sheetFormatPr defaultRowHeight="15.75" x14ac:dyDescent="0.25"/>
  <cols>
    <col min="1" max="1" width="9.140625" style="1"/>
    <col min="2" max="2" width="66.8554687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12" ht="59.25" customHeight="1" x14ac:dyDescent="0.3">
      <c r="E1" s="3"/>
      <c r="F1" s="99" t="s">
        <v>161</v>
      </c>
      <c r="G1" s="99"/>
    </row>
    <row r="2" spans="1:12" ht="18.75" x14ac:dyDescent="0.3">
      <c r="E2" s="3"/>
    </row>
    <row r="3" spans="1:12" ht="18.75" hidden="1" x14ac:dyDescent="0.3">
      <c r="E3" s="3"/>
    </row>
    <row r="4" spans="1:12" ht="18.75" hidden="1" x14ac:dyDescent="0.3">
      <c r="E4" s="3"/>
    </row>
    <row r="5" spans="1:12" ht="18.75" hidden="1" x14ac:dyDescent="0.3">
      <c r="E5" s="3"/>
    </row>
    <row r="6" spans="1:12" x14ac:dyDescent="0.25">
      <c r="E6" s="103"/>
      <c r="F6" s="103"/>
      <c r="G6" s="103"/>
    </row>
    <row r="7" spans="1:12" x14ac:dyDescent="0.25">
      <c r="E7" s="76"/>
      <c r="F7" s="76"/>
      <c r="G7" s="76"/>
    </row>
    <row r="8" spans="1:12" ht="18" x14ac:dyDescent="0.25">
      <c r="A8" s="100" t="s">
        <v>0</v>
      </c>
      <c r="B8" s="100"/>
      <c r="C8" s="100"/>
      <c r="D8" s="100"/>
      <c r="E8" s="100"/>
      <c r="F8" s="100"/>
      <c r="G8" s="100"/>
    </row>
    <row r="9" spans="1:12" ht="18" x14ac:dyDescent="0.25">
      <c r="A9" s="101" t="s">
        <v>175</v>
      </c>
      <c r="B9" s="101"/>
      <c r="C9" s="101"/>
      <c r="D9" s="101"/>
      <c r="E9" s="101"/>
      <c r="F9" s="101"/>
      <c r="G9" s="101"/>
    </row>
    <row r="10" spans="1:12" s="56" customFormat="1" ht="63" x14ac:dyDescent="0.25">
      <c r="A10" s="38" t="s">
        <v>1</v>
      </c>
      <c r="B10" s="39" t="s">
        <v>2</v>
      </c>
      <c r="C10" s="39" t="s">
        <v>3</v>
      </c>
      <c r="D10" s="39" t="s">
        <v>4</v>
      </c>
      <c r="E10" s="39" t="s">
        <v>5</v>
      </c>
      <c r="F10" s="39" t="s">
        <v>6</v>
      </c>
      <c r="G10" s="39" t="s">
        <v>7</v>
      </c>
      <c r="I10" s="65"/>
      <c r="J10" s="65"/>
      <c r="K10" s="65"/>
      <c r="L10" s="65"/>
    </row>
    <row r="11" spans="1:12" s="57" customFormat="1" ht="12.75" x14ac:dyDescent="0.25">
      <c r="A11" s="40" t="s">
        <v>8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I11" s="66"/>
      <c r="J11" s="66"/>
      <c r="K11" s="66"/>
      <c r="L11" s="66"/>
    </row>
    <row r="12" spans="1:12" x14ac:dyDescent="0.25">
      <c r="A12" s="42" t="s">
        <v>67</v>
      </c>
      <c r="B12" s="43" t="s">
        <v>272</v>
      </c>
      <c r="C12" s="68"/>
      <c r="D12" s="68"/>
      <c r="E12" s="68"/>
      <c r="F12" s="69"/>
      <c r="G12" s="69"/>
      <c r="I12" s="58"/>
      <c r="J12" s="58"/>
      <c r="K12" s="58"/>
      <c r="L12" s="58"/>
    </row>
    <row r="13" spans="1:12" x14ac:dyDescent="0.25">
      <c r="A13" s="46" t="s">
        <v>68</v>
      </c>
      <c r="B13" s="47" t="s">
        <v>273</v>
      </c>
      <c r="C13" s="70"/>
      <c r="D13" s="70"/>
      <c r="E13" s="70"/>
      <c r="F13" s="71"/>
      <c r="G13" s="71"/>
      <c r="I13" s="58"/>
      <c r="J13" s="58"/>
      <c r="K13" s="58"/>
      <c r="L13" s="58"/>
    </row>
    <row r="14" spans="1:12" x14ac:dyDescent="0.25">
      <c r="A14" s="46"/>
      <c r="B14" s="77" t="s">
        <v>69</v>
      </c>
      <c r="C14" s="70">
        <v>2020</v>
      </c>
      <c r="D14" s="70">
        <v>10</v>
      </c>
      <c r="E14" s="70"/>
      <c r="F14" s="71">
        <v>1700</v>
      </c>
      <c r="G14" s="71">
        <f>2771.98244668868/1.2</f>
        <v>2309.9853722405664</v>
      </c>
      <c r="I14" s="58"/>
      <c r="J14" s="58"/>
      <c r="K14" s="58"/>
      <c r="L14" s="58"/>
    </row>
    <row r="15" spans="1:12" hidden="1" x14ac:dyDescent="0.25">
      <c r="A15" s="46"/>
      <c r="B15" s="77" t="s">
        <v>70</v>
      </c>
      <c r="C15" s="70"/>
      <c r="D15" s="70"/>
      <c r="E15" s="70"/>
      <c r="F15" s="71"/>
      <c r="G15" s="71"/>
      <c r="I15" s="58"/>
      <c r="J15" s="58"/>
      <c r="K15" s="58"/>
      <c r="L15" s="58"/>
    </row>
    <row r="16" spans="1:12" hidden="1" x14ac:dyDescent="0.25">
      <c r="A16" s="46"/>
      <c r="B16" s="77" t="s">
        <v>71</v>
      </c>
      <c r="C16" s="70"/>
      <c r="D16" s="70"/>
      <c r="E16" s="70"/>
      <c r="F16" s="71"/>
      <c r="G16" s="71"/>
      <c r="I16" s="58"/>
      <c r="J16" s="58"/>
      <c r="K16" s="58"/>
      <c r="L16" s="58"/>
    </row>
    <row r="17" spans="1:12" hidden="1" x14ac:dyDescent="0.25">
      <c r="A17" s="46"/>
      <c r="B17" s="77" t="s">
        <v>72</v>
      </c>
      <c r="C17" s="68"/>
      <c r="D17" s="68"/>
      <c r="E17" s="68"/>
      <c r="F17" s="78"/>
      <c r="G17" s="78"/>
      <c r="I17" s="58"/>
      <c r="J17" s="58"/>
      <c r="K17" s="58"/>
      <c r="L17" s="58"/>
    </row>
    <row r="18" spans="1:12" hidden="1" x14ac:dyDescent="0.25">
      <c r="A18" s="46"/>
      <c r="B18" s="77" t="s">
        <v>73</v>
      </c>
      <c r="C18" s="68"/>
      <c r="D18" s="68"/>
      <c r="E18" s="68"/>
      <c r="F18" s="78"/>
      <c r="G18" s="78"/>
      <c r="I18" s="58"/>
      <c r="J18" s="58"/>
      <c r="K18" s="58"/>
      <c r="L18" s="58"/>
    </row>
    <row r="19" spans="1:12" s="79" customFormat="1" hidden="1" x14ac:dyDescent="0.25">
      <c r="A19" s="42" t="s">
        <v>74</v>
      </c>
      <c r="B19" s="47" t="s">
        <v>274</v>
      </c>
      <c r="C19" s="68"/>
      <c r="D19" s="68"/>
      <c r="E19" s="68"/>
      <c r="F19" s="69"/>
      <c r="G19" s="69"/>
      <c r="I19" s="80"/>
      <c r="J19" s="80"/>
      <c r="K19" s="80"/>
      <c r="L19" s="80"/>
    </row>
    <row r="20" spans="1:12" hidden="1" x14ac:dyDescent="0.25">
      <c r="A20" s="46"/>
      <c r="B20" s="77" t="s">
        <v>69</v>
      </c>
      <c r="C20" s="70"/>
      <c r="D20" s="70"/>
      <c r="E20" s="70"/>
      <c r="F20" s="71"/>
      <c r="G20" s="71"/>
      <c r="I20" s="58"/>
      <c r="J20" s="58"/>
      <c r="K20" s="58"/>
      <c r="L20" s="58"/>
    </row>
    <row r="21" spans="1:12" hidden="1" x14ac:dyDescent="0.25">
      <c r="A21" s="46"/>
      <c r="B21" s="77" t="s">
        <v>70</v>
      </c>
      <c r="C21" s="70"/>
      <c r="D21" s="70"/>
      <c r="E21" s="70"/>
      <c r="F21" s="71"/>
      <c r="G21" s="71"/>
      <c r="I21" s="58"/>
      <c r="J21" s="58"/>
      <c r="K21" s="58"/>
      <c r="L21" s="58"/>
    </row>
    <row r="22" spans="1:12" hidden="1" x14ac:dyDescent="0.25">
      <c r="A22" s="46"/>
      <c r="B22" s="77" t="s">
        <v>71</v>
      </c>
      <c r="C22" s="70"/>
      <c r="D22" s="70"/>
      <c r="E22" s="70"/>
      <c r="F22" s="71"/>
      <c r="G22" s="71"/>
      <c r="I22" s="58"/>
      <c r="J22" s="58"/>
      <c r="K22" s="58"/>
      <c r="L22" s="58"/>
    </row>
    <row r="23" spans="1:12" hidden="1" x14ac:dyDescent="0.25">
      <c r="A23" s="46"/>
      <c r="B23" s="77" t="s">
        <v>72</v>
      </c>
      <c r="C23" s="70"/>
      <c r="D23" s="70"/>
      <c r="E23" s="70"/>
      <c r="F23" s="71"/>
      <c r="G23" s="71"/>
      <c r="I23" s="58"/>
      <c r="J23" s="58"/>
      <c r="K23" s="58"/>
      <c r="L23" s="58"/>
    </row>
    <row r="24" spans="1:12" hidden="1" x14ac:dyDescent="0.25">
      <c r="A24" s="46"/>
      <c r="B24" s="77" t="s">
        <v>73</v>
      </c>
      <c r="C24" s="70"/>
      <c r="D24" s="70"/>
      <c r="E24" s="70"/>
      <c r="F24" s="71"/>
      <c r="G24" s="71"/>
      <c r="I24" s="58"/>
      <c r="J24" s="58"/>
      <c r="K24" s="58"/>
      <c r="L24" s="58"/>
    </row>
    <row r="25" spans="1:12" hidden="1" x14ac:dyDescent="0.25">
      <c r="A25" s="46" t="s">
        <v>75</v>
      </c>
      <c r="B25" s="47" t="s">
        <v>76</v>
      </c>
      <c r="C25" s="70"/>
      <c r="D25" s="70"/>
      <c r="E25" s="70"/>
      <c r="F25" s="71"/>
      <c r="G25" s="71"/>
      <c r="I25" s="58"/>
      <c r="J25" s="58"/>
      <c r="K25" s="58"/>
      <c r="L25" s="58"/>
    </row>
    <row r="26" spans="1:12" hidden="1" x14ac:dyDescent="0.25">
      <c r="A26" s="46"/>
      <c r="B26" s="77" t="s">
        <v>69</v>
      </c>
      <c r="C26" s="70"/>
      <c r="D26" s="70"/>
      <c r="E26" s="70"/>
      <c r="F26" s="71"/>
      <c r="G26" s="71"/>
      <c r="I26" s="58"/>
      <c r="J26" s="58"/>
      <c r="K26" s="58"/>
      <c r="L26" s="58"/>
    </row>
    <row r="27" spans="1:12" hidden="1" x14ac:dyDescent="0.25">
      <c r="A27" s="46"/>
      <c r="B27" s="77" t="s">
        <v>70</v>
      </c>
      <c r="C27" s="70"/>
      <c r="D27" s="70"/>
      <c r="E27" s="70"/>
      <c r="F27" s="71"/>
      <c r="G27" s="71"/>
      <c r="I27" s="58"/>
      <c r="J27" s="58"/>
      <c r="K27" s="58"/>
      <c r="L27" s="58"/>
    </row>
    <row r="28" spans="1:12" hidden="1" x14ac:dyDescent="0.25">
      <c r="A28" s="46"/>
      <c r="B28" s="77" t="s">
        <v>71</v>
      </c>
      <c r="C28" s="70"/>
      <c r="D28" s="70"/>
      <c r="E28" s="70"/>
      <c r="F28" s="71"/>
      <c r="G28" s="71"/>
      <c r="I28" s="58"/>
      <c r="J28" s="58"/>
      <c r="K28" s="58"/>
      <c r="L28" s="58"/>
    </row>
    <row r="29" spans="1:12" hidden="1" x14ac:dyDescent="0.25">
      <c r="A29" s="46"/>
      <c r="B29" s="77" t="s">
        <v>72</v>
      </c>
      <c r="C29" s="70"/>
      <c r="D29" s="70"/>
      <c r="E29" s="70"/>
      <c r="F29" s="71"/>
      <c r="G29" s="71"/>
      <c r="I29" s="58"/>
      <c r="J29" s="58"/>
      <c r="K29" s="58"/>
      <c r="L29" s="58"/>
    </row>
    <row r="30" spans="1:12" hidden="1" x14ac:dyDescent="0.25">
      <c r="A30" s="46"/>
      <c r="B30" s="77" t="s">
        <v>73</v>
      </c>
      <c r="C30" s="70"/>
      <c r="D30" s="70"/>
      <c r="E30" s="70"/>
      <c r="F30" s="71"/>
      <c r="G30" s="71"/>
      <c r="I30" s="58"/>
      <c r="J30" s="58"/>
      <c r="K30" s="58"/>
      <c r="L30" s="58"/>
    </row>
    <row r="31" spans="1:12" x14ac:dyDescent="0.25">
      <c r="A31" s="46" t="s">
        <v>275</v>
      </c>
      <c r="B31" s="50" t="s">
        <v>276</v>
      </c>
      <c r="C31" s="70"/>
      <c r="D31" s="70"/>
      <c r="E31" s="70"/>
      <c r="F31" s="71"/>
      <c r="G31" s="71"/>
      <c r="I31" s="58"/>
      <c r="J31" s="58"/>
      <c r="K31" s="58"/>
      <c r="L31" s="58"/>
    </row>
    <row r="32" spans="1:12" x14ac:dyDescent="0.25">
      <c r="A32" s="46" t="s">
        <v>277</v>
      </c>
      <c r="B32" s="77" t="s">
        <v>278</v>
      </c>
      <c r="C32" s="70">
        <v>2020</v>
      </c>
      <c r="D32" s="70">
        <v>10</v>
      </c>
      <c r="E32" s="70"/>
      <c r="F32" s="71"/>
      <c r="G32" s="71">
        <f>265.668372716608/1.2</f>
        <v>221.39031059717337</v>
      </c>
      <c r="I32" s="58"/>
      <c r="J32" s="58"/>
      <c r="K32" s="58"/>
      <c r="L32" s="58"/>
    </row>
    <row r="33" spans="1:12" x14ac:dyDescent="0.25">
      <c r="A33" s="61"/>
      <c r="I33" s="58"/>
      <c r="J33" s="58"/>
      <c r="K33" s="58"/>
      <c r="L33" s="58"/>
    </row>
    <row r="34" spans="1:12" x14ac:dyDescent="0.25">
      <c r="A34" s="61"/>
      <c r="I34" s="58"/>
      <c r="J34" s="58"/>
      <c r="K34" s="58"/>
      <c r="L34" s="58"/>
    </row>
    <row r="35" spans="1:12" x14ac:dyDescent="0.25">
      <c r="A35" s="63"/>
    </row>
    <row r="38" spans="1:12" x14ac:dyDescent="0.25">
      <c r="B38" s="64"/>
    </row>
  </sheetData>
  <mergeCells count="4">
    <mergeCell ref="A9:G9"/>
    <mergeCell ref="F1:G1"/>
    <mergeCell ref="E6:G6"/>
    <mergeCell ref="A8:G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="80" zoomScaleNormal="100" zoomScaleSheetLayoutView="80" workbookViewId="0">
      <selection activeCell="M13" sqref="M13"/>
    </sheetView>
  </sheetViews>
  <sheetFormatPr defaultRowHeight="15.75" x14ac:dyDescent="0.25"/>
  <cols>
    <col min="1" max="1" width="9.140625" style="1"/>
    <col min="2" max="2" width="74.2851562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7" ht="59.25" customHeight="1" x14ac:dyDescent="0.3">
      <c r="E1" s="3"/>
      <c r="F1" s="99" t="s">
        <v>161</v>
      </c>
      <c r="G1" s="99"/>
    </row>
    <row r="2" spans="1:7" ht="18.75" hidden="1" x14ac:dyDescent="0.3">
      <c r="E2" s="3"/>
    </row>
    <row r="3" spans="1:7" ht="18.75" hidden="1" x14ac:dyDescent="0.3">
      <c r="E3" s="3"/>
    </row>
    <row r="4" spans="1:7" ht="18.75" hidden="1" x14ac:dyDescent="0.3">
      <c r="E4" s="3"/>
    </row>
    <row r="5" spans="1:7" ht="18.75" hidden="1" x14ac:dyDescent="0.3">
      <c r="E5" s="3"/>
      <c r="F5" s="81"/>
      <c r="G5" s="81"/>
    </row>
    <row r="6" spans="1:7" hidden="1" x14ac:dyDescent="0.25">
      <c r="E6" s="76"/>
      <c r="F6" s="76"/>
      <c r="G6" s="76"/>
    </row>
    <row r="7" spans="1:7" ht="66.75" customHeight="1" x14ac:dyDescent="0.25">
      <c r="A7" s="100" t="s">
        <v>0</v>
      </c>
      <c r="B7" s="100"/>
      <c r="C7" s="100"/>
      <c r="D7" s="100"/>
      <c r="E7" s="100"/>
      <c r="F7" s="100"/>
      <c r="G7" s="100"/>
    </row>
    <row r="8" spans="1:7" ht="18.75" customHeight="1" x14ac:dyDescent="0.25">
      <c r="A8" s="101" t="s">
        <v>176</v>
      </c>
      <c r="B8" s="101"/>
      <c r="C8" s="101"/>
      <c r="D8" s="101"/>
      <c r="E8" s="101"/>
      <c r="F8" s="101"/>
      <c r="G8" s="101"/>
    </row>
    <row r="9" spans="1:7" s="56" customFormat="1" ht="63" x14ac:dyDescent="0.25">
      <c r="A9" s="38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7</v>
      </c>
    </row>
    <row r="10" spans="1:7" s="57" customFormat="1" ht="12.75" x14ac:dyDescent="0.25">
      <c r="A10" s="40" t="s">
        <v>8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</row>
    <row r="11" spans="1:7" ht="47.25" x14ac:dyDescent="0.25">
      <c r="A11" s="82" t="s">
        <v>77</v>
      </c>
      <c r="B11" s="83" t="s">
        <v>279</v>
      </c>
      <c r="C11" s="44"/>
      <c r="D11" s="44"/>
      <c r="E11" s="45"/>
      <c r="F11" s="45"/>
      <c r="G11" s="45"/>
    </row>
    <row r="12" spans="1:7" ht="31.5" x14ac:dyDescent="0.25">
      <c r="A12" s="46" t="s">
        <v>78</v>
      </c>
      <c r="B12" s="75" t="s">
        <v>280</v>
      </c>
      <c r="C12" s="48"/>
      <c r="D12" s="48"/>
      <c r="E12" s="49"/>
      <c r="F12" s="49"/>
      <c r="G12" s="49"/>
    </row>
    <row r="13" spans="1:7" x14ac:dyDescent="0.25">
      <c r="A13" s="46" t="s">
        <v>79</v>
      </c>
      <c r="B13" s="50" t="s">
        <v>281</v>
      </c>
      <c r="C13" s="48"/>
      <c r="D13" s="48"/>
      <c r="E13" s="49"/>
      <c r="F13" s="49"/>
      <c r="G13" s="49"/>
    </row>
    <row r="14" spans="1:7" x14ac:dyDescent="0.25">
      <c r="A14" s="46"/>
      <c r="B14" s="84" t="s">
        <v>80</v>
      </c>
      <c r="C14" s="48">
        <v>2020</v>
      </c>
      <c r="D14" s="48" t="s">
        <v>282</v>
      </c>
      <c r="E14" s="45"/>
      <c r="F14" s="85"/>
      <c r="G14" s="49">
        <f>582.193138856758/1.2</f>
        <v>485.16094904729835</v>
      </c>
    </row>
    <row r="15" spans="1:7" x14ac:dyDescent="0.25">
      <c r="A15" s="46"/>
      <c r="B15" s="84" t="s">
        <v>81</v>
      </c>
      <c r="C15" s="48">
        <v>2020</v>
      </c>
      <c r="D15" s="48" t="s">
        <v>282</v>
      </c>
      <c r="E15" s="49"/>
      <c r="F15" s="49"/>
      <c r="G15" s="49">
        <f>843.157058231423/1.2</f>
        <v>702.63088185951915</v>
      </c>
    </row>
    <row r="16" spans="1:7" x14ac:dyDescent="0.25">
      <c r="A16" s="46"/>
      <c r="B16" s="84" t="s">
        <v>82</v>
      </c>
      <c r="C16" s="48">
        <v>2020</v>
      </c>
      <c r="D16" s="48" t="s">
        <v>282</v>
      </c>
      <c r="E16" s="49"/>
      <c r="F16" s="49"/>
      <c r="G16" s="49">
        <f>1069.28660566067/1.2</f>
        <v>891.0721713838916</v>
      </c>
    </row>
    <row r="17" spans="1:7" x14ac:dyDescent="0.25">
      <c r="A17" s="46"/>
      <c r="B17" s="84" t="s">
        <v>83</v>
      </c>
      <c r="C17" s="48">
        <v>2020</v>
      </c>
      <c r="D17" s="48" t="s">
        <v>282</v>
      </c>
      <c r="E17" s="49"/>
      <c r="F17" s="49"/>
      <c r="G17" s="49">
        <f>1182.35496315841/1.2</f>
        <v>985.29580263200842</v>
      </c>
    </row>
    <row r="18" spans="1:7" x14ac:dyDescent="0.25">
      <c r="A18" s="46"/>
      <c r="B18" s="84" t="s">
        <v>84</v>
      </c>
      <c r="C18" s="48">
        <v>2020</v>
      </c>
      <c r="D18" s="48" t="s">
        <v>282</v>
      </c>
      <c r="E18" s="49"/>
      <c r="F18" s="49"/>
      <c r="G18" s="49">
        <f>1251.03129972426/1.2</f>
        <v>1042.52608310355</v>
      </c>
    </row>
    <row r="19" spans="1:7" hidden="1" x14ac:dyDescent="0.25">
      <c r="A19" s="46"/>
      <c r="B19" s="84" t="s">
        <v>85</v>
      </c>
      <c r="C19" s="44"/>
      <c r="D19" s="44"/>
      <c r="E19" s="44"/>
      <c r="F19" s="86"/>
      <c r="G19" s="48"/>
    </row>
    <row r="20" spans="1:7" hidden="1" x14ac:dyDescent="0.25">
      <c r="A20" s="59" t="s">
        <v>86</v>
      </c>
      <c r="B20" s="50" t="s">
        <v>283</v>
      </c>
      <c r="C20" s="60"/>
      <c r="D20" s="48"/>
      <c r="E20" s="60"/>
      <c r="F20" s="60"/>
      <c r="G20" s="49"/>
    </row>
    <row r="21" spans="1:7" hidden="1" x14ac:dyDescent="0.25">
      <c r="A21" s="59" t="s">
        <v>87</v>
      </c>
      <c r="B21" s="84" t="s">
        <v>80</v>
      </c>
      <c r="C21" s="60"/>
      <c r="D21" s="48"/>
      <c r="E21" s="60"/>
      <c r="F21" s="60"/>
      <c r="G21" s="49"/>
    </row>
    <row r="22" spans="1:7" hidden="1" x14ac:dyDescent="0.25">
      <c r="A22" s="59" t="s">
        <v>88</v>
      </c>
      <c r="B22" s="84" t="s">
        <v>81</v>
      </c>
      <c r="C22" s="60"/>
      <c r="D22" s="48"/>
      <c r="E22" s="60"/>
      <c r="F22" s="60"/>
      <c r="G22" s="49"/>
    </row>
    <row r="23" spans="1:7" hidden="1" x14ac:dyDescent="0.25">
      <c r="A23" s="59" t="s">
        <v>89</v>
      </c>
      <c r="B23" s="84" t="s">
        <v>82</v>
      </c>
      <c r="C23" s="60"/>
      <c r="D23" s="48"/>
      <c r="E23" s="60"/>
      <c r="F23" s="48"/>
      <c r="G23" s="49"/>
    </row>
    <row r="24" spans="1:7" hidden="1" x14ac:dyDescent="0.25">
      <c r="A24" s="59" t="s">
        <v>90</v>
      </c>
      <c r="B24" s="84" t="s">
        <v>83</v>
      </c>
      <c r="C24" s="60"/>
      <c r="D24" s="60"/>
      <c r="E24" s="60"/>
      <c r="F24" s="60"/>
      <c r="G24" s="60"/>
    </row>
    <row r="25" spans="1:7" hidden="1" x14ac:dyDescent="0.25">
      <c r="A25" s="59" t="s">
        <v>91</v>
      </c>
      <c r="B25" s="84" t="s">
        <v>84</v>
      </c>
      <c r="C25" s="60"/>
      <c r="D25" s="60"/>
      <c r="E25" s="60"/>
      <c r="F25" s="60"/>
      <c r="G25" s="60"/>
    </row>
    <row r="26" spans="1:7" hidden="1" x14ac:dyDescent="0.25">
      <c r="A26" s="59" t="s">
        <v>92</v>
      </c>
      <c r="B26" s="84" t="s">
        <v>85</v>
      </c>
      <c r="C26" s="60"/>
      <c r="D26" s="60"/>
      <c r="E26" s="60"/>
      <c r="F26" s="60"/>
      <c r="G26" s="60"/>
    </row>
    <row r="27" spans="1:7" x14ac:dyDescent="0.25">
      <c r="A27" s="61"/>
    </row>
    <row r="28" spans="1:7" x14ac:dyDescent="0.25">
      <c r="A28" s="61"/>
    </row>
    <row r="29" spans="1:7" x14ac:dyDescent="0.25">
      <c r="A29" s="63"/>
    </row>
    <row r="32" spans="1:7" x14ac:dyDescent="0.25">
      <c r="B32" s="64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</sheetData>
  <mergeCells count="3">
    <mergeCell ref="F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view="pageBreakPreview" zoomScale="80" zoomScaleNormal="100" zoomScaleSheetLayoutView="80" workbookViewId="0">
      <selection activeCell="J33" sqref="J33"/>
    </sheetView>
  </sheetViews>
  <sheetFormatPr defaultRowHeight="15.75" x14ac:dyDescent="0.25"/>
  <cols>
    <col min="1" max="1" width="9.140625" style="1"/>
    <col min="2" max="2" width="74.28515625" style="2" customWidth="1"/>
    <col min="3" max="3" width="12.28515625" style="2" customWidth="1"/>
    <col min="4" max="4" width="14.42578125" style="2" customWidth="1"/>
    <col min="5" max="5" width="18.85546875" style="2" customWidth="1"/>
    <col min="6" max="6" width="24.7109375" style="2" customWidth="1"/>
    <col min="7" max="7" width="18.140625" style="2" customWidth="1"/>
    <col min="8" max="16384" width="9.140625" style="2"/>
  </cols>
  <sheetData>
    <row r="1" spans="1:7" ht="59.25" customHeight="1" x14ac:dyDescent="0.3">
      <c r="E1" s="3"/>
      <c r="F1" s="99" t="s">
        <v>161</v>
      </c>
      <c r="G1" s="99"/>
    </row>
    <row r="2" spans="1:7" ht="18.75" hidden="1" x14ac:dyDescent="0.3">
      <c r="E2" s="3"/>
    </row>
    <row r="3" spans="1:7" ht="18.75" hidden="1" x14ac:dyDescent="0.3">
      <c r="E3" s="3"/>
    </row>
    <row r="4" spans="1:7" ht="18.75" hidden="1" x14ac:dyDescent="0.3">
      <c r="E4" s="3"/>
    </row>
    <row r="5" spans="1:7" ht="18.75" hidden="1" x14ac:dyDescent="0.3">
      <c r="E5" s="3"/>
      <c r="F5" s="81"/>
      <c r="G5" s="81"/>
    </row>
    <row r="6" spans="1:7" hidden="1" x14ac:dyDescent="0.25">
      <c r="E6" s="76"/>
      <c r="F6" s="76"/>
      <c r="G6" s="76"/>
    </row>
    <row r="7" spans="1:7" ht="66.75" customHeight="1" x14ac:dyDescent="0.25">
      <c r="A7" s="100" t="s">
        <v>0</v>
      </c>
      <c r="B7" s="100"/>
      <c r="C7" s="100"/>
      <c r="D7" s="100"/>
      <c r="E7" s="100"/>
      <c r="F7" s="100"/>
      <c r="G7" s="100"/>
    </row>
    <row r="8" spans="1:7" ht="18.75" customHeight="1" x14ac:dyDescent="0.25">
      <c r="A8" s="101" t="s">
        <v>175</v>
      </c>
      <c r="B8" s="101"/>
      <c r="C8" s="101"/>
      <c r="D8" s="101"/>
      <c r="E8" s="101"/>
      <c r="F8" s="101"/>
      <c r="G8" s="101"/>
    </row>
    <row r="9" spans="1:7" s="56" customFormat="1" ht="63" x14ac:dyDescent="0.25">
      <c r="A9" s="38" t="s">
        <v>1</v>
      </c>
      <c r="B9" s="39" t="s">
        <v>2</v>
      </c>
      <c r="C9" s="39" t="s">
        <v>3</v>
      </c>
      <c r="D9" s="39" t="s">
        <v>4</v>
      </c>
      <c r="E9" s="39" t="s">
        <v>5</v>
      </c>
      <c r="F9" s="39" t="s">
        <v>6</v>
      </c>
      <c r="G9" s="39" t="s">
        <v>7</v>
      </c>
    </row>
    <row r="10" spans="1:7" s="57" customFormat="1" ht="12.75" x14ac:dyDescent="0.25">
      <c r="A10" s="40" t="s">
        <v>8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  <c r="G10" s="41">
        <v>7</v>
      </c>
    </row>
    <row r="11" spans="1:7" ht="47.25" x14ac:dyDescent="0.25">
      <c r="A11" s="82" t="s">
        <v>77</v>
      </c>
      <c r="B11" s="83" t="s">
        <v>279</v>
      </c>
      <c r="C11" s="44"/>
      <c r="D11" s="44"/>
      <c r="E11" s="45"/>
      <c r="F11" s="45"/>
      <c r="G11" s="45"/>
    </row>
    <row r="12" spans="1:7" ht="31.5" x14ac:dyDescent="0.25">
      <c r="A12" s="46" t="s">
        <v>78</v>
      </c>
      <c r="B12" s="75" t="s">
        <v>280</v>
      </c>
      <c r="C12" s="48"/>
      <c r="D12" s="48"/>
      <c r="E12" s="49"/>
      <c r="F12" s="49"/>
      <c r="G12" s="49"/>
    </row>
    <row r="13" spans="1:7" x14ac:dyDescent="0.25">
      <c r="A13" s="46" t="s">
        <v>79</v>
      </c>
      <c r="B13" s="50" t="s">
        <v>281</v>
      </c>
      <c r="C13" s="48"/>
      <c r="D13" s="48"/>
      <c r="E13" s="49"/>
      <c r="F13" s="49"/>
      <c r="G13" s="49"/>
    </row>
    <row r="14" spans="1:7" x14ac:dyDescent="0.25">
      <c r="A14" s="46"/>
      <c r="B14" s="84" t="s">
        <v>80</v>
      </c>
      <c r="C14" s="48">
        <v>2020</v>
      </c>
      <c r="D14" s="48" t="s">
        <v>282</v>
      </c>
      <c r="E14" s="45"/>
      <c r="F14" s="85"/>
      <c r="G14" s="49">
        <f>582.193138856758/1.2</f>
        <v>485.16094904729835</v>
      </c>
    </row>
    <row r="15" spans="1:7" x14ac:dyDescent="0.25">
      <c r="A15" s="46"/>
      <c r="B15" s="84" t="s">
        <v>81</v>
      </c>
      <c r="C15" s="48">
        <v>2020</v>
      </c>
      <c r="D15" s="48" t="s">
        <v>282</v>
      </c>
      <c r="E15" s="49"/>
      <c r="F15" s="49"/>
      <c r="G15" s="49">
        <f>843.157058231423/1.2</f>
        <v>702.63088185951915</v>
      </c>
    </row>
    <row r="16" spans="1:7" x14ac:dyDescent="0.25">
      <c r="A16" s="46"/>
      <c r="B16" s="84" t="s">
        <v>82</v>
      </c>
      <c r="C16" s="48">
        <v>2020</v>
      </c>
      <c r="D16" s="48" t="s">
        <v>282</v>
      </c>
      <c r="E16" s="49"/>
      <c r="F16" s="49"/>
      <c r="G16" s="49">
        <f>1069.28660566067/1.2</f>
        <v>891.0721713838916</v>
      </c>
    </row>
    <row r="17" spans="1:7" x14ac:dyDescent="0.25">
      <c r="A17" s="46"/>
      <c r="B17" s="84" t="s">
        <v>83</v>
      </c>
      <c r="C17" s="48">
        <v>2020</v>
      </c>
      <c r="D17" s="48" t="s">
        <v>282</v>
      </c>
      <c r="E17" s="49"/>
      <c r="F17" s="49"/>
      <c r="G17" s="49">
        <f>1182.35496315841/1.2</f>
        <v>985.29580263200842</v>
      </c>
    </row>
    <row r="18" spans="1:7" x14ac:dyDescent="0.25">
      <c r="A18" s="46"/>
      <c r="B18" s="84" t="s">
        <v>84</v>
      </c>
      <c r="C18" s="48">
        <v>2020</v>
      </c>
      <c r="D18" s="48" t="s">
        <v>282</v>
      </c>
      <c r="E18" s="49"/>
      <c r="F18" s="49"/>
      <c r="G18" s="49">
        <f>1251.03129972426/1.2</f>
        <v>1042.52608310355</v>
      </c>
    </row>
    <row r="19" spans="1:7" hidden="1" x14ac:dyDescent="0.25">
      <c r="A19" s="46"/>
      <c r="B19" s="84" t="s">
        <v>85</v>
      </c>
      <c r="C19" s="44"/>
      <c r="D19" s="44"/>
      <c r="E19" s="44"/>
      <c r="F19" s="86"/>
      <c r="G19" s="48"/>
    </row>
    <row r="20" spans="1:7" hidden="1" x14ac:dyDescent="0.25">
      <c r="A20" s="59" t="s">
        <v>86</v>
      </c>
      <c r="B20" s="50" t="s">
        <v>283</v>
      </c>
      <c r="C20" s="60"/>
      <c r="D20" s="48"/>
      <c r="E20" s="60"/>
      <c r="F20" s="60"/>
      <c r="G20" s="49"/>
    </row>
    <row r="21" spans="1:7" hidden="1" x14ac:dyDescent="0.25">
      <c r="A21" s="59" t="s">
        <v>87</v>
      </c>
      <c r="B21" s="84" t="s">
        <v>80</v>
      </c>
      <c r="C21" s="60"/>
      <c r="D21" s="48"/>
      <c r="E21" s="60"/>
      <c r="F21" s="60"/>
      <c r="G21" s="49"/>
    </row>
    <row r="22" spans="1:7" hidden="1" x14ac:dyDescent="0.25">
      <c r="A22" s="59" t="s">
        <v>88</v>
      </c>
      <c r="B22" s="84" t="s">
        <v>81</v>
      </c>
      <c r="C22" s="60"/>
      <c r="D22" s="48"/>
      <c r="E22" s="60"/>
      <c r="F22" s="60"/>
      <c r="G22" s="49"/>
    </row>
    <row r="23" spans="1:7" hidden="1" x14ac:dyDescent="0.25">
      <c r="A23" s="59" t="s">
        <v>89</v>
      </c>
      <c r="B23" s="84" t="s">
        <v>82</v>
      </c>
      <c r="C23" s="60"/>
      <c r="D23" s="48"/>
      <c r="E23" s="60"/>
      <c r="F23" s="48"/>
      <c r="G23" s="49"/>
    </row>
    <row r="24" spans="1:7" hidden="1" x14ac:dyDescent="0.25">
      <c r="A24" s="59" t="s">
        <v>90</v>
      </c>
      <c r="B24" s="84" t="s">
        <v>83</v>
      </c>
      <c r="C24" s="60"/>
      <c r="D24" s="60"/>
      <c r="E24" s="60"/>
      <c r="F24" s="60"/>
      <c r="G24" s="60"/>
    </row>
    <row r="25" spans="1:7" hidden="1" x14ac:dyDescent="0.25">
      <c r="A25" s="59" t="s">
        <v>91</v>
      </c>
      <c r="B25" s="84" t="s">
        <v>84</v>
      </c>
      <c r="C25" s="60"/>
      <c r="D25" s="60"/>
      <c r="E25" s="60"/>
      <c r="F25" s="60"/>
      <c r="G25" s="60"/>
    </row>
    <row r="26" spans="1:7" hidden="1" x14ac:dyDescent="0.25">
      <c r="A26" s="59" t="s">
        <v>92</v>
      </c>
      <c r="B26" s="84" t="s">
        <v>85</v>
      </c>
      <c r="C26" s="60"/>
      <c r="D26" s="60"/>
      <c r="E26" s="60"/>
      <c r="F26" s="60"/>
      <c r="G26" s="60"/>
    </row>
    <row r="27" spans="1:7" x14ac:dyDescent="0.25">
      <c r="A27" s="61"/>
    </row>
    <row r="28" spans="1:7" x14ac:dyDescent="0.25">
      <c r="A28" s="61"/>
    </row>
    <row r="29" spans="1:7" x14ac:dyDescent="0.25">
      <c r="A29" s="63"/>
    </row>
    <row r="32" spans="1:7" x14ac:dyDescent="0.25">
      <c r="B32" s="64"/>
    </row>
    <row r="33" spans="1:1" x14ac:dyDescent="0.25">
      <c r="A33" s="2"/>
    </row>
    <row r="34" spans="1:1" x14ac:dyDescent="0.25">
      <c r="A34" s="2"/>
    </row>
    <row r="35" spans="1:1" x14ac:dyDescent="0.25">
      <c r="A35" s="2"/>
    </row>
    <row r="36" spans="1:1" x14ac:dyDescent="0.25">
      <c r="A36" s="2"/>
    </row>
    <row r="37" spans="1:1" x14ac:dyDescent="0.25">
      <c r="A37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  <row r="49" spans="1:1" x14ac:dyDescent="0.25">
      <c r="A49" s="2"/>
    </row>
    <row r="50" spans="1:1" x14ac:dyDescent="0.25">
      <c r="A50" s="2"/>
    </row>
    <row r="51" spans="1:1" x14ac:dyDescent="0.25">
      <c r="A51" s="2"/>
    </row>
    <row r="52" spans="1:1" x14ac:dyDescent="0.25">
      <c r="A52" s="2"/>
    </row>
    <row r="53" spans="1:1" x14ac:dyDescent="0.25">
      <c r="A53" s="2"/>
    </row>
    <row r="54" spans="1:1" x14ac:dyDescent="0.25">
      <c r="A54" s="2"/>
    </row>
    <row r="55" spans="1:1" x14ac:dyDescent="0.25">
      <c r="A55" s="2"/>
    </row>
  </sheetData>
  <mergeCells count="3">
    <mergeCell ref="F1:G1"/>
    <mergeCell ref="A7:G7"/>
    <mergeCell ref="A8:G8"/>
  </mergeCells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13</vt:i4>
      </vt:variant>
    </vt:vector>
  </HeadingPairs>
  <TitlesOfParts>
    <vt:vector size="30" baseType="lpstr">
      <vt:lpstr>Титул</vt:lpstr>
      <vt:lpstr>28а) ВЛ город</vt:lpstr>
      <vt:lpstr>28а) ВЛ не город</vt:lpstr>
      <vt:lpstr>28а) КЛ город</vt:lpstr>
      <vt:lpstr>28а) КЛ не город</vt:lpstr>
      <vt:lpstr>28а) ПС город</vt:lpstr>
      <vt:lpstr>28а) ПС не город</vt:lpstr>
      <vt:lpstr>28а) ТП до 35 город</vt:lpstr>
      <vt:lpstr>28а) ТП до 35 не город</vt:lpstr>
      <vt:lpstr>28а) РТП ДО 35</vt:lpstr>
      <vt:lpstr>28а) ПС 35</vt:lpstr>
      <vt:lpstr>28а) РТУ ПР2</vt:lpstr>
      <vt:lpstr>28 б) reshenie_tarif_2019</vt:lpstr>
      <vt:lpstr>fact_srednie_dannie_fact_moshno</vt:lpstr>
      <vt:lpstr>fact_srednie_dannie_dline_VL_m</vt:lpstr>
      <vt:lpstr>info_TP_2019</vt:lpstr>
      <vt:lpstr>info_zayavki_TP_2019</vt:lpstr>
      <vt:lpstr>'28 б) reshenie_tarif_2019'!Область_печати</vt:lpstr>
      <vt:lpstr>'28а) ВЛ город'!Область_печати</vt:lpstr>
      <vt:lpstr>'28а) ВЛ не город'!Область_печати</vt:lpstr>
      <vt:lpstr>'28а) КЛ город'!Область_печати</vt:lpstr>
      <vt:lpstr>'28а) КЛ не город'!Область_печати</vt:lpstr>
      <vt:lpstr>'28а) ПС 35'!Область_печати</vt:lpstr>
      <vt:lpstr>'28а) ПС город'!Область_печати</vt:lpstr>
      <vt:lpstr>'28а) ПС не город'!Область_печати</vt:lpstr>
      <vt:lpstr>'28а) РТП ДО 35'!Область_печати</vt:lpstr>
      <vt:lpstr>'28а) РТУ ПР2'!Область_печати</vt:lpstr>
      <vt:lpstr>'28а) ТП до 35 город'!Область_печати</vt:lpstr>
      <vt:lpstr>'28а) ТП до 35 не город'!Область_печати</vt:lpstr>
      <vt:lpstr>Титул!Область_печати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2019-10-21T10:11:46Z</dcterms:modified>
</cp:coreProperties>
</file>