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90" yWindow="60" windowWidth="22335" windowHeight="12825"/>
  </bookViews>
  <sheets>
    <sheet name="11б_10" sheetId="1" r:id="rId1"/>
  </sheets>
  <definedNames>
    <definedName name="_xlnm.Print_Area" localSheetId="0">'11б_10'!$A$1:$G$23</definedName>
  </definedNames>
  <calcPr calcId="145621"/>
</workbook>
</file>

<file path=xl/calcChain.xml><?xml version="1.0" encoding="utf-8"?>
<calcChain xmlns="http://schemas.openxmlformats.org/spreadsheetml/2006/main">
  <c r="D7" i="1" l="1"/>
  <c r="G17" i="1"/>
  <c r="F17" i="1"/>
  <c r="D17" i="1"/>
  <c r="E16" i="1" l="1"/>
  <c r="E14" i="1"/>
  <c r="E11" i="1"/>
  <c r="E10" i="1"/>
  <c r="E9" i="1"/>
  <c r="E8" i="1"/>
  <c r="E6" i="1"/>
  <c r="E15" i="1"/>
  <c r="E7" i="1"/>
  <c r="E17" i="1" l="1"/>
  <c r="G13" i="1"/>
  <c r="F13" i="1"/>
  <c r="F18" i="1" l="1"/>
  <c r="D13" i="1" l="1"/>
  <c r="D18" i="1" l="1"/>
  <c r="E13" i="1"/>
  <c r="G18" i="1"/>
  <c r="E18" i="1" l="1"/>
</calcChain>
</file>

<file path=xl/sharedStrings.xml><?xml version="1.0" encoding="utf-8"?>
<sst xmlns="http://schemas.openxmlformats.org/spreadsheetml/2006/main" count="45" uniqueCount="39">
  <si>
    <t>Наименование филиала</t>
  </si>
  <si>
    <t>№ договора, дата договора</t>
  </si>
  <si>
    <t>Контрагент по договору (Продавец)</t>
  </si>
  <si>
    <t>Объём потерь (млн. кВтч)</t>
  </si>
  <si>
    <t>Средневзвешенная цена покупки (руб/кВтч)</t>
  </si>
  <si>
    <t>Стоимость нагрузочных потерь, учтенных в ценах на ОРЭМ, (млн. рублей, без НДС)</t>
  </si>
  <si>
    <t>Стоимость
(млн. рублей, без НДС)</t>
  </si>
  <si>
    <t>договор № 166/2012 
от 01.04.2012</t>
  </si>
  <si>
    <t>договор № 167/2012
 от 01.04.2012</t>
  </si>
  <si>
    <t>ЗАО "Фотон"</t>
  </si>
  <si>
    <t>договор № 168/2012 
от 01.04.2012</t>
  </si>
  <si>
    <t>договор № СЭ04454
от 01.12.2011</t>
  </si>
  <si>
    <t>АО "Дагестанская сетевая компания"</t>
  </si>
  <si>
    <t>договор № 2/ДСК
от 19.05.2015</t>
  </si>
  <si>
    <t>ПАО "Каббалкэнерго"</t>
  </si>
  <si>
    <t>АО "Карачаево-Черкесскэнерго"</t>
  </si>
  <si>
    <t>ПАО "Севкавказэнерго"</t>
  </si>
  <si>
    <t>ПАО "Ставропольэнергосбыт"</t>
  </si>
  <si>
    <t>договор № 572
от 10.12.2014</t>
  </si>
  <si>
    <t>Итого по ПАО "МРСК Северного Кавказа"</t>
  </si>
  <si>
    <t>ПАО "Дагестанская энергосбытовая компания"</t>
  </si>
  <si>
    <t>Итого по Управляемым Обществам ПАО "МРСК Северного Кавказа"</t>
  </si>
  <si>
    <t>Всего по группе компаний 
ПАО "МРСК Северного Кавказа"</t>
  </si>
  <si>
    <t>Филиал ПАО "МРСК Северного Кавказа"-"Каббалкэнерго"</t>
  </si>
  <si>
    <t>Филиал ПАО "МРСК Северного Кавказа"-"Карачаево-Черкесскэнерго"</t>
  </si>
  <si>
    <t>Филиал ПАО "МРСК Северного Кавказа"-"Севкавказэнерго"</t>
  </si>
  <si>
    <t>Филиал ОАО "МРСК Северного Кавказа" - "Ставропольэнерго"</t>
  </si>
  <si>
    <t xml:space="preserve">АО "Чеченэнерго" </t>
  </si>
  <si>
    <t xml:space="preserve"> -</t>
  </si>
  <si>
    <t>Филиал ПАО "МРСК Северного Кавказа"-"Ингушэнерго" *</t>
  </si>
  <si>
    <t>** Филиал Дагэнерго не осуществляет операционной деятельности с 01.07.2015</t>
  </si>
  <si>
    <t>Филиал Дагэнерго ПАО "МРСК Северного Кавказа" **</t>
  </si>
  <si>
    <t>ГУП "Чеченская генерирующая компания"</t>
  </si>
  <si>
    <t>О закупке ПАО "МРСК Северного Кавказа" электрической энергии для компенсации потерь в сетях и её стоимости за 2018 год</t>
  </si>
  <si>
    <t>договор № 77
от 29.12.2017</t>
  </si>
  <si>
    <t>АО "Чеченэнерго" ***</t>
  </si>
  <si>
    <t>* Филиалом исполняются функции гарантирующего поставщика в границах зоны деятельности АО "Ингушэнерго" с 01.12.2015. Электроэнергия  для компенсации потерь приобретается по цене покупки электроэнергии на оптовом рынка электроэнергии (мощности).</t>
  </si>
  <si>
    <t>*** Обществом исполняются функции гарантирующего поставщика в границах зоны деятельности ОАО "Нурэнерго" с 01.05.2015. Электроэнергия  для компенсации потерь приобретается по цене покупки электроэнергии на оптовом рынка электроэнергии (мощности).</t>
  </si>
  <si>
    <t xml:space="preserve">абз.3 п. 19 "г" ПП РФ № 24 от 21.01.2004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</si>
</sst>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name val="Arial Narrow"/>
      <family val="2"/>
      <charset val="204"/>
    </font>
    <font>
      <b/>
      <sz val="13"/>
      <name val="Arial Narrow"/>
      <family val="2"/>
      <charset val="204"/>
    </font>
    <font>
      <b/>
      <sz val="14"/>
      <name val="Arial Narrow"/>
      <family val="2"/>
      <charset val="204"/>
    </font>
    <font>
      <b/>
      <sz val="12"/>
      <name val="Arial Narrow"/>
      <family val="2"/>
      <charset val="204"/>
    </font>
    <font>
      <b/>
      <sz val="1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  <xf numFmtId="0" fontId="1" fillId="0" borderId="0"/>
  </cellStyleXfs>
  <cellXfs count="57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/>
    <xf numFmtId="2" fontId="3" fillId="0" borderId="0" xfId="0" applyNumberFormat="1" applyFont="1"/>
    <xf numFmtId="166" fontId="4" fillId="0" borderId="5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left" vertical="center" wrapText="1"/>
    </xf>
    <xf numFmtId="164" fontId="4" fillId="0" borderId="6" xfId="0" applyNumberFormat="1" applyFont="1" applyBorder="1" applyAlignment="1">
      <alignment horizontal="center" vertical="center"/>
    </xf>
    <xf numFmtId="0" fontId="6" fillId="0" borderId="0" xfId="0" applyFont="1"/>
    <xf numFmtId="0" fontId="8" fillId="0" borderId="0" xfId="0" applyFont="1" applyAlignment="1">
      <alignment horizontal="center" vertic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left" vertical="center" wrapText="1"/>
    </xf>
    <xf numFmtId="164" fontId="9" fillId="0" borderId="5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/>
    </xf>
    <xf numFmtId="164" fontId="9" fillId="0" borderId="6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10" fillId="0" borderId="8" xfId="0" applyFont="1" applyBorder="1" applyAlignment="1">
      <alignment horizontal="left" vertical="center"/>
    </xf>
    <xf numFmtId="49" fontId="10" fillId="0" borderId="8" xfId="0" applyNumberFormat="1" applyFont="1" applyBorder="1" applyAlignment="1">
      <alignment horizontal="left" vertical="center" wrapText="1"/>
    </xf>
    <xf numFmtId="164" fontId="9" fillId="0" borderId="9" xfId="0" applyNumberFormat="1" applyFont="1" applyBorder="1" applyAlignment="1">
      <alignment horizontal="center" vertical="center"/>
    </xf>
    <xf numFmtId="166" fontId="6" fillId="0" borderId="0" xfId="0" applyNumberFormat="1" applyFont="1"/>
    <xf numFmtId="2" fontId="6" fillId="0" borderId="0" xfId="0" applyNumberFormat="1" applyFont="1"/>
    <xf numFmtId="0" fontId="4" fillId="0" borderId="5" xfId="0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4" fontId="4" fillId="0" borderId="5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/>
    </xf>
    <xf numFmtId="4" fontId="9" fillId="0" borderId="5" xfId="0" applyNumberFormat="1" applyFont="1" applyFill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9" fillId="0" borderId="5" xfId="0" applyNumberFormat="1" applyFont="1" applyFill="1" applyBorder="1" applyAlignment="1">
      <alignment horizontal="center" vertical="center"/>
    </xf>
    <xf numFmtId="3" fontId="9" fillId="0" borderId="8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3" fontId="9" fillId="0" borderId="7" xfId="0" applyNumberFormat="1" applyFont="1" applyFill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6 2" xfId="4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view="pageBreakPreview" zoomScale="80" zoomScaleNormal="100" zoomScaleSheetLayoutView="80" workbookViewId="0">
      <selection activeCell="E5" sqref="E5"/>
    </sheetView>
  </sheetViews>
  <sheetFormatPr defaultRowHeight="16.5" x14ac:dyDescent="0.3"/>
  <cols>
    <col min="1" max="1" width="38.7109375" style="2" customWidth="1"/>
    <col min="2" max="2" width="22.85546875" style="2" customWidth="1"/>
    <col min="3" max="3" width="24.28515625" style="2" customWidth="1"/>
    <col min="4" max="4" width="18.42578125" style="2" customWidth="1"/>
    <col min="5" max="5" width="22.42578125" style="2" customWidth="1"/>
    <col min="6" max="6" width="24.140625" style="2" customWidth="1"/>
    <col min="7" max="7" width="18.140625" style="2" customWidth="1"/>
    <col min="8" max="16384" width="9.140625" style="2"/>
  </cols>
  <sheetData>
    <row r="1" spans="1:7" x14ac:dyDescent="0.3">
      <c r="A1" s="1"/>
      <c r="E1" s="3"/>
      <c r="F1" s="4" t="s">
        <v>38</v>
      </c>
    </row>
    <row r="3" spans="1:7" ht="29.25" customHeight="1" x14ac:dyDescent="0.3">
      <c r="A3" s="37" t="s">
        <v>33</v>
      </c>
      <c r="B3" s="37"/>
      <c r="C3" s="37"/>
      <c r="D3" s="37"/>
      <c r="E3" s="37"/>
      <c r="F3" s="37"/>
      <c r="G3" s="37"/>
    </row>
    <row r="4" spans="1:7" ht="18.75" thickBot="1" x14ac:dyDescent="0.35">
      <c r="A4" s="12"/>
      <c r="B4" s="13"/>
      <c r="C4" s="13"/>
      <c r="D4" s="13"/>
      <c r="E4" s="13"/>
      <c r="F4" s="13"/>
      <c r="G4" s="12"/>
    </row>
    <row r="5" spans="1:7" s="5" customFormat="1" ht="85.5" customHeight="1" thickBot="1" x14ac:dyDescent="0.35">
      <c r="A5" s="14" t="s">
        <v>0</v>
      </c>
      <c r="B5" s="15" t="s">
        <v>1</v>
      </c>
      <c r="C5" s="15" t="s">
        <v>2</v>
      </c>
      <c r="D5" s="15" t="s">
        <v>3</v>
      </c>
      <c r="E5" s="15" t="s">
        <v>4</v>
      </c>
      <c r="F5" s="16" t="s">
        <v>5</v>
      </c>
      <c r="G5" s="17" t="s">
        <v>6</v>
      </c>
    </row>
    <row r="6" spans="1:7" ht="33" x14ac:dyDescent="0.3">
      <c r="A6" s="18" t="s">
        <v>23</v>
      </c>
      <c r="B6" s="19" t="s">
        <v>7</v>
      </c>
      <c r="C6" s="20" t="s">
        <v>14</v>
      </c>
      <c r="D6" s="45">
        <v>221.172</v>
      </c>
      <c r="E6" s="41">
        <f>(G6+F6)/D6</f>
        <v>1.5639411860452497</v>
      </c>
      <c r="F6" s="21">
        <v>0</v>
      </c>
      <c r="G6" s="51">
        <v>345.9</v>
      </c>
    </row>
    <row r="7" spans="1:7" ht="33" x14ac:dyDescent="0.3">
      <c r="A7" s="8" t="s">
        <v>24</v>
      </c>
      <c r="B7" s="9" t="s">
        <v>8</v>
      </c>
      <c r="C7" s="10" t="s">
        <v>15</v>
      </c>
      <c r="D7" s="46">
        <f>178.531-D8</f>
        <v>170.09399999999999</v>
      </c>
      <c r="E7" s="40">
        <f t="shared" ref="E7:E18" si="0">(G7+F7)/D7</f>
        <v>1.5988335861347256</v>
      </c>
      <c r="F7" s="11">
        <v>0</v>
      </c>
      <c r="G7" s="52">
        <v>271.952</v>
      </c>
    </row>
    <row r="8" spans="1:7" ht="33" x14ac:dyDescent="0.3">
      <c r="A8" s="8" t="s">
        <v>24</v>
      </c>
      <c r="B8" s="9" t="s">
        <v>18</v>
      </c>
      <c r="C8" s="10" t="s">
        <v>9</v>
      </c>
      <c r="D8" s="46">
        <v>8.4369999999999994</v>
      </c>
      <c r="E8" s="40">
        <f t="shared" si="0"/>
        <v>4.1002726087471855</v>
      </c>
      <c r="F8" s="11">
        <v>0</v>
      </c>
      <c r="G8" s="52">
        <v>34.594000000000001</v>
      </c>
    </row>
    <row r="9" spans="1:7" ht="33" x14ac:dyDescent="0.3">
      <c r="A9" s="8" t="s">
        <v>25</v>
      </c>
      <c r="B9" s="9" t="s">
        <v>10</v>
      </c>
      <c r="C9" s="10" t="s">
        <v>16</v>
      </c>
      <c r="D9" s="46">
        <v>313.35599999999999</v>
      </c>
      <c r="E9" s="40">
        <f t="shared" si="0"/>
        <v>1.6434981299225162</v>
      </c>
      <c r="F9" s="11">
        <v>0</v>
      </c>
      <c r="G9" s="52">
        <v>515</v>
      </c>
    </row>
    <row r="10" spans="1:7" ht="33" x14ac:dyDescent="0.3">
      <c r="A10" s="8" t="s">
        <v>26</v>
      </c>
      <c r="B10" s="9" t="s">
        <v>11</v>
      </c>
      <c r="C10" s="10" t="s">
        <v>17</v>
      </c>
      <c r="D10" s="46">
        <v>736.38900000000001</v>
      </c>
      <c r="E10" s="40">
        <f t="shared" si="0"/>
        <v>2.9034925834036085</v>
      </c>
      <c r="F10" s="11">
        <v>0</v>
      </c>
      <c r="G10" s="52">
        <v>2138.1</v>
      </c>
    </row>
    <row r="11" spans="1:7" ht="31.5" x14ac:dyDescent="0.3">
      <c r="A11" s="8" t="s">
        <v>29</v>
      </c>
      <c r="B11" s="9" t="s">
        <v>28</v>
      </c>
      <c r="C11" s="36" t="s">
        <v>28</v>
      </c>
      <c r="D11" s="46">
        <v>226.88799999999998</v>
      </c>
      <c r="E11" s="40">
        <f t="shared" si="0"/>
        <v>0.7981911780261628</v>
      </c>
      <c r="F11" s="11">
        <v>0</v>
      </c>
      <c r="G11" s="52">
        <v>181.1</v>
      </c>
    </row>
    <row r="12" spans="1:7" ht="31.5" x14ac:dyDescent="0.3">
      <c r="A12" s="8" t="s">
        <v>31</v>
      </c>
      <c r="B12" s="9" t="s">
        <v>28</v>
      </c>
      <c r="C12" s="36" t="s">
        <v>28</v>
      </c>
      <c r="D12" s="46">
        <v>0</v>
      </c>
      <c r="E12" s="40">
        <v>0</v>
      </c>
      <c r="F12" s="7">
        <v>0</v>
      </c>
      <c r="G12" s="46">
        <v>0</v>
      </c>
    </row>
    <row r="13" spans="1:7" ht="31.5" x14ac:dyDescent="0.3">
      <c r="A13" s="22" t="s">
        <v>19</v>
      </c>
      <c r="B13" s="23"/>
      <c r="C13" s="24"/>
      <c r="D13" s="47">
        <f>SUM(D6:D12)</f>
        <v>1676.3359999999998</v>
      </c>
      <c r="E13" s="42">
        <f t="shared" si="0"/>
        <v>2.0799207318819142</v>
      </c>
      <c r="F13" s="25">
        <f>SUM(F6:F12)</f>
        <v>0</v>
      </c>
      <c r="G13" s="53">
        <f>SUM(G6:G12)</f>
        <v>3486.6459999999997</v>
      </c>
    </row>
    <row r="14" spans="1:7" ht="48.75" customHeight="1" x14ac:dyDescent="0.3">
      <c r="A14" s="8" t="s">
        <v>12</v>
      </c>
      <c r="B14" s="9" t="s">
        <v>13</v>
      </c>
      <c r="C14" s="10" t="s">
        <v>20</v>
      </c>
      <c r="D14" s="48">
        <v>2026.3940000000002</v>
      </c>
      <c r="E14" s="56">
        <f t="shared" si="0"/>
        <v>1.5416547818440045</v>
      </c>
      <c r="F14" s="26">
        <v>0</v>
      </c>
      <c r="G14" s="52">
        <v>3124</v>
      </c>
    </row>
    <row r="15" spans="1:7" ht="34.5" customHeight="1" x14ac:dyDescent="0.3">
      <c r="A15" s="8" t="s">
        <v>35</v>
      </c>
      <c r="B15" s="9" t="s">
        <v>28</v>
      </c>
      <c r="C15" s="36" t="s">
        <v>28</v>
      </c>
      <c r="D15" s="48">
        <v>980.25199999999995</v>
      </c>
      <c r="E15" s="56">
        <f t="shared" si="0"/>
        <v>0.70175832336990895</v>
      </c>
      <c r="F15" s="26">
        <v>0</v>
      </c>
      <c r="G15" s="52">
        <v>687.9</v>
      </c>
    </row>
    <row r="16" spans="1:7" ht="34.5" customHeight="1" x14ac:dyDescent="0.3">
      <c r="A16" s="8" t="s">
        <v>27</v>
      </c>
      <c r="B16" s="9" t="s">
        <v>34</v>
      </c>
      <c r="C16" s="35" t="s">
        <v>32</v>
      </c>
      <c r="D16" s="48">
        <v>7.8140000000000001</v>
      </c>
      <c r="E16" s="56">
        <f t="shared" si="0"/>
        <v>3.3145636037880726</v>
      </c>
      <c r="F16" s="26">
        <v>0</v>
      </c>
      <c r="G16" s="52">
        <v>25.9</v>
      </c>
    </row>
    <row r="17" spans="1:11" ht="31.5" x14ac:dyDescent="0.3">
      <c r="A17" s="22" t="s">
        <v>21</v>
      </c>
      <c r="B17" s="27"/>
      <c r="C17" s="24"/>
      <c r="D17" s="49">
        <f>D15+D14+D16</f>
        <v>3014.46</v>
      </c>
      <c r="E17" s="43">
        <f t="shared" si="0"/>
        <v>1.2731301792029086</v>
      </c>
      <c r="F17" s="28">
        <f t="shared" ref="F17:G17" si="1">F15+F14+F16</f>
        <v>0</v>
      </c>
      <c r="G17" s="54">
        <f t="shared" si="1"/>
        <v>3837.8</v>
      </c>
    </row>
    <row r="18" spans="1:11" ht="32.25" thickBot="1" x14ac:dyDescent="0.35">
      <c r="A18" s="29" t="s">
        <v>22</v>
      </c>
      <c r="B18" s="30"/>
      <c r="C18" s="31"/>
      <c r="D18" s="50">
        <f>D17+D13</f>
        <v>4690.7960000000003</v>
      </c>
      <c r="E18" s="44">
        <f t="shared" si="0"/>
        <v>1.5614505512497239</v>
      </c>
      <c r="F18" s="32">
        <f>F17+F13</f>
        <v>0</v>
      </c>
      <c r="G18" s="55">
        <f>G17+G13</f>
        <v>7324.4459999999999</v>
      </c>
    </row>
    <row r="19" spans="1:11" ht="42" customHeight="1" x14ac:dyDescent="0.3">
      <c r="A19" s="38" t="s">
        <v>36</v>
      </c>
      <c r="B19" s="38"/>
      <c r="C19" s="38"/>
      <c r="D19" s="38"/>
      <c r="E19" s="38"/>
      <c r="F19" s="38"/>
      <c r="G19" s="38"/>
      <c r="I19" s="6"/>
      <c r="K19" s="6"/>
    </row>
    <row r="20" spans="1:11" x14ac:dyDescent="0.3">
      <c r="A20" s="2" t="s">
        <v>30</v>
      </c>
      <c r="B20" s="12"/>
      <c r="C20" s="12"/>
      <c r="D20" s="33"/>
      <c r="E20" s="34"/>
      <c r="F20" s="34"/>
      <c r="G20" s="34"/>
    </row>
    <row r="21" spans="1:11" ht="34.5" customHeight="1" x14ac:dyDescent="0.3">
      <c r="A21" s="39" t="s">
        <v>37</v>
      </c>
      <c r="B21" s="39"/>
      <c r="C21" s="39"/>
      <c r="D21" s="39"/>
      <c r="E21" s="39"/>
      <c r="F21" s="39"/>
      <c r="G21" s="39"/>
    </row>
  </sheetData>
  <mergeCells count="3">
    <mergeCell ref="A3:G3"/>
    <mergeCell ref="A19:G19"/>
    <mergeCell ref="A21:G21"/>
  </mergeCells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11б_10</vt:lpstr>
      <vt:lpstr>'11б_10'!Область_печати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Елисеева Виктория Викторовна</dc:creator>
  <cp:lastModifiedBy>Елисеева Виктория Викторовна</cp:lastModifiedBy>
  <dcterms:created xsi:type="dcterms:W3CDTF">2015-06-15T13:47:01Z</dcterms:created>
  <dcterms:modified xsi:type="dcterms:W3CDTF">2019-02-20T16:09:26Z</dcterms:modified>
</cp:coreProperties>
</file>