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lbashev-et\Desktop\"/>
    </mc:Choice>
  </mc:AlternateContent>
  <xr:revisionPtr revIDLastSave="0" documentId="13_ncr:1_{D0B5BF99-D674-4DC1-B2AE-039F8D8F86E4}" xr6:coauthVersionLast="36" xr6:coauthVersionMax="36" xr10:uidLastSave="{00000000-0000-0000-0000-000000000000}"/>
  <bookViews>
    <workbookView xWindow="0" yWindow="0" windowWidth="28800" windowHeight="13020" xr2:uid="{00000000-000D-0000-FFFF-FFFF00000000}"/>
  </bookViews>
  <sheets>
    <sheet name="Лист1" sheetId="2" r:id="rId1"/>
  </sheets>
  <externalReferences>
    <externalReference r:id="rId2"/>
  </externalReferences>
  <definedNames>
    <definedName name="_xlnm.Print_Area" localSheetId="0">Лист1!$B$1:$C$30</definedName>
  </definedNames>
  <calcPr calcId="191029"/>
</workbook>
</file>

<file path=xl/calcChain.xml><?xml version="1.0" encoding="utf-8"?>
<calcChain xmlns="http://schemas.openxmlformats.org/spreadsheetml/2006/main">
  <c r="C29" i="2" l="1"/>
  <c r="C28" i="2"/>
  <c r="C27" i="2"/>
  <c r="C26" i="2"/>
  <c r="C25" i="2"/>
  <c r="C24" i="2"/>
  <c r="C23" i="2"/>
  <c r="C22" i="2"/>
  <c r="C20" i="2"/>
  <c r="C19" i="2"/>
  <c r="C18" i="2"/>
  <c r="C17" i="2"/>
  <c r="C16" i="2"/>
  <c r="C15" i="2"/>
  <c r="C14" i="2"/>
  <c r="C12" i="2"/>
  <c r="C11" i="2"/>
  <c r="C10" i="2"/>
  <c r="C9" i="2"/>
  <c r="C8" i="2"/>
  <c r="C7" i="2"/>
  <c r="C6" i="2"/>
  <c r="C21" i="2" l="1"/>
  <c r="C5" i="2"/>
  <c r="C13" i="2"/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<sst xmlns="http://schemas.openxmlformats.org/spreadsheetml/2006/main" count="31" uniqueCount="17">
  <si>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</si>
  <si>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</si>
  <si>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</si>
  <si>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</si>
  <si>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</si>
  <si>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</si>
  <si>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</si>
  <si>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</si>
  <si>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</si>
  <si>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</si>
  <si>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</si>
  <si>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</si>
  <si>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</si>
  <si>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</si>
  <si>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Потребители с максимальной мощностью принадлежащих им энергопринимающих устройств до 670 кВт</t>
  </si>
  <si>
    <t>филиал ПАО "Россети Северный Кавказ" - "Каббалкэнерго"</t>
  </si>
  <si>
    <t>Отчетный период: сентябрь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</si>
</sst>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#,##0.000_ ;\-#,##0.000\ "/>
    <numFmt numFmtId="166" formatCode="#,##0.000"/>
    <numFmt numFmtId="167" formatCode="_-* #,##0.000_р_._-;\-* #,##0.000_р_._-;_-* &quot;-&quot;??_р_._-;_-@_-"/>
    <numFmt numFmtId="168" formatCode="_-* #,##0.000\ _₽_-;\-* #,##0.000\ _₽_-;_-* &quot;-&quot;???\ _₽_-;_-@_-"/>
  </numFmts>
  <fonts count="8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6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5" fillId="0" borderId="7" xfId="2" applyFont="1" applyBorder="1" applyAlignment="1">
      <alignment vertical="center" wrapText="1"/>
    </xf>
    <xf numFmtId="49" fontId="6" fillId="2" borderId="1" xfId="2" applyFont="1" applyFill="1" applyBorder="1" applyAlignment="1">
      <alignment horizontal="center" vertical="center" wrapText="1"/>
    </xf>
    <xf numFmtId="164" fontId="6" fillId="2" borderId="2" xfId="1" applyFont="1" applyFill="1" applyBorder="1" applyAlignment="1">
      <alignment horizontal="center" vertical="center" wrapText="1"/>
    </xf>
    <xf numFmtId="49" fontId="6" fillId="2" borderId="11" xfId="2" applyFont="1" applyFill="1" applyBorder="1" applyAlignment="1">
      <alignment vertical="center" wrapText="1"/>
    </xf>
    <xf numFmtId="0" fontId="7" fillId="2" borderId="10" xfId="2" applyNumberFormat="1" applyFont="1" applyFill="1" applyBorder="1" applyAlignment="1">
      <alignment vertical="center" wrapText="1"/>
    </xf>
    <xf numFmtId="49" fontId="6" fillId="2" borderId="10" xfId="2" applyFont="1" applyFill="1" applyBorder="1" applyAlignment="1">
      <alignment vertical="center" wrapText="1"/>
    </xf>
    <xf numFmtId="165" fontId="6" fillId="2" borderId="11" xfId="1" applyNumberFormat="1" applyFont="1" applyFill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0" fillId="0" borderId="0" xfId="0" applyNumberFormat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0" fontId="0" fillId="0" borderId="0" xfId="0" quotePrefix="1"/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 xr:uid="{00000000-0005-0000-0000-000001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01.&#1059;&#1087;&#1088;&#1072;&#1074;&#1083;&#1077;&#1085;&#1080;&#1077;\&#1054;&#1090;&#1076;&#1077;&#1083;%20&#1086;&#1087;&#1090;&#1086;&#1074;&#1086;&#1075;&#1086;%20&#1080;%20&#1088;&#1086;&#1079;&#1085;&#1080;&#1095;&#1085;&#1086;&#1075;&#1086;%20&#1088;&#1099;&#1085;&#1082;&#1086;&#1074;\&#1047;&#1072;&#1083;&#1080;&#1084;\46&#1069;&#1069;\2023\46EE.STX.EIAS_export_&#1089;&#1077;&#1085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</sheetNames>
    <sheetDataSet>
      <sheetData sheetId="0"/>
      <sheetData sheetId="1"/>
      <sheetData sheetId="2">
        <row r="30">
          <cell r="F30">
            <v>0</v>
          </cell>
          <cell r="T30">
            <v>0</v>
          </cell>
          <cell r="AH30">
            <v>0</v>
          </cell>
          <cell r="BJ30">
            <v>0</v>
          </cell>
        </row>
        <row r="31">
          <cell r="F31">
            <v>0</v>
          </cell>
          <cell r="T31">
            <v>0</v>
          </cell>
          <cell r="AH31">
            <v>0</v>
          </cell>
          <cell r="BJ31">
            <v>0</v>
          </cell>
        </row>
        <row r="32">
          <cell r="F32">
            <v>0</v>
          </cell>
          <cell r="T32">
            <v>0</v>
          </cell>
          <cell r="AH32">
            <v>0</v>
          </cell>
          <cell r="BJ32">
            <v>0</v>
          </cell>
        </row>
        <row r="33">
          <cell r="F33">
            <v>0</v>
          </cell>
          <cell r="T33">
            <v>0</v>
          </cell>
          <cell r="AH33">
            <v>61.896000000000001</v>
          </cell>
          <cell r="BJ33">
            <v>0</v>
          </cell>
        </row>
        <row r="34">
          <cell r="F34">
            <v>0</v>
          </cell>
          <cell r="T34">
            <v>0</v>
          </cell>
          <cell r="AH34">
            <v>0</v>
          </cell>
          <cell r="BJ34">
            <v>0</v>
          </cell>
        </row>
        <row r="35">
          <cell r="F35">
            <v>0</v>
          </cell>
          <cell r="T35">
            <v>0</v>
          </cell>
          <cell r="AH35">
            <v>0</v>
          </cell>
          <cell r="BJ35">
            <v>0</v>
          </cell>
        </row>
        <row r="36">
          <cell r="F36">
            <v>0</v>
          </cell>
          <cell r="T36">
            <v>0</v>
          </cell>
          <cell r="AH36">
            <v>0</v>
          </cell>
          <cell r="BJ36">
            <v>0</v>
          </cell>
        </row>
        <row r="48">
          <cell r="F48">
            <v>0</v>
          </cell>
          <cell r="T48">
            <v>0</v>
          </cell>
          <cell r="AH48">
            <v>4979.1719999999996</v>
          </cell>
          <cell r="BJ48">
            <v>8805.8150000000005</v>
          </cell>
        </row>
        <row r="49">
          <cell r="F49">
            <v>0</v>
          </cell>
          <cell r="T49">
            <v>0</v>
          </cell>
          <cell r="AH49">
            <v>149.565</v>
          </cell>
          <cell r="BJ49">
            <v>0</v>
          </cell>
        </row>
        <row r="50">
          <cell r="F50">
            <v>0</v>
          </cell>
          <cell r="T50">
            <v>0</v>
          </cell>
          <cell r="AH50">
            <v>56.689</v>
          </cell>
          <cell r="BJ50">
            <v>0</v>
          </cell>
        </row>
        <row r="51">
          <cell r="F51">
            <v>0</v>
          </cell>
          <cell r="T51">
            <v>0</v>
          </cell>
          <cell r="AH51">
            <v>2440.627</v>
          </cell>
          <cell r="BJ51">
            <v>0</v>
          </cell>
        </row>
        <row r="52">
          <cell r="F52">
            <v>0</v>
          </cell>
          <cell r="T52">
            <v>0</v>
          </cell>
          <cell r="AH52">
            <v>1175.4279999999999</v>
          </cell>
          <cell r="BJ52">
            <v>0</v>
          </cell>
        </row>
        <row r="53">
          <cell r="F53">
            <v>0</v>
          </cell>
          <cell r="T53">
            <v>0</v>
          </cell>
          <cell r="AH53">
            <v>273.90600000000001</v>
          </cell>
          <cell r="BJ53">
            <v>0</v>
          </cell>
        </row>
        <row r="54">
          <cell r="F54">
            <v>0</v>
          </cell>
          <cell r="T54">
            <v>0</v>
          </cell>
          <cell r="AH54">
            <v>0</v>
          </cell>
          <cell r="BJ54">
            <v>1211.809</v>
          </cell>
        </row>
        <row r="66">
          <cell r="F66">
            <v>10793.474999999995</v>
          </cell>
          <cell r="T66">
            <v>0</v>
          </cell>
          <cell r="AH66">
            <v>220.31399999999999</v>
          </cell>
          <cell r="BJ66">
            <v>2395.7670000000003</v>
          </cell>
        </row>
        <row r="67">
          <cell r="F67">
            <v>6.4750000000000005</v>
          </cell>
          <cell r="T67">
            <v>0</v>
          </cell>
          <cell r="AH67">
            <v>218.11600000000001</v>
          </cell>
          <cell r="BJ67">
            <v>0</v>
          </cell>
        </row>
        <row r="68">
          <cell r="F68">
            <v>3.7589999999999999</v>
          </cell>
          <cell r="T68">
            <v>0</v>
          </cell>
          <cell r="AH68">
            <v>0</v>
          </cell>
          <cell r="BJ68">
            <v>0</v>
          </cell>
        </row>
        <row r="69">
          <cell r="F69">
            <v>19573.538</v>
          </cell>
          <cell r="T69">
            <v>0</v>
          </cell>
          <cell r="AH69">
            <v>421.54799999999994</v>
          </cell>
          <cell r="BJ69">
            <v>63.985999999999997</v>
          </cell>
        </row>
        <row r="70">
          <cell r="F70">
            <v>3538.4249999999993</v>
          </cell>
          <cell r="T70">
            <v>0</v>
          </cell>
          <cell r="AH70">
            <v>76.703999999999994</v>
          </cell>
          <cell r="BJ70">
            <v>0</v>
          </cell>
        </row>
        <row r="71">
          <cell r="F71">
            <v>7444.2370000000083</v>
          </cell>
          <cell r="T71">
            <v>0</v>
          </cell>
          <cell r="AH71">
            <v>1.06</v>
          </cell>
          <cell r="BJ71">
            <v>0</v>
          </cell>
        </row>
        <row r="72">
          <cell r="F72">
            <v>54.112000000000009</v>
          </cell>
          <cell r="T72">
            <v>0</v>
          </cell>
          <cell r="AH72">
            <v>0</v>
          </cell>
          <cell r="BJ72">
            <v>34.210999999999991</v>
          </cell>
        </row>
      </sheetData>
      <sheetData sheetId="3">
        <row r="30">
          <cell r="F30">
            <v>0</v>
          </cell>
          <cell r="H30">
            <v>0</v>
          </cell>
          <cell r="J30">
            <v>0</v>
          </cell>
          <cell r="N30">
            <v>0</v>
          </cell>
        </row>
        <row r="31">
          <cell r="F31">
            <v>0</v>
          </cell>
          <cell r="H31">
            <v>0</v>
          </cell>
          <cell r="J31">
            <v>0</v>
          </cell>
          <cell r="N31">
            <v>0</v>
          </cell>
        </row>
        <row r="32">
          <cell r="F32">
            <v>0</v>
          </cell>
          <cell r="H32">
            <v>0</v>
          </cell>
          <cell r="J32">
            <v>0</v>
          </cell>
          <cell r="N32">
            <v>0</v>
          </cell>
        </row>
        <row r="33">
          <cell r="F33">
            <v>0</v>
          </cell>
          <cell r="H33">
            <v>0</v>
          </cell>
          <cell r="J33">
            <v>0</v>
          </cell>
          <cell r="N33">
            <v>0</v>
          </cell>
        </row>
        <row r="34">
          <cell r="F34">
            <v>0</v>
          </cell>
          <cell r="H34">
            <v>0</v>
          </cell>
          <cell r="J34">
            <v>0</v>
          </cell>
          <cell r="N34">
            <v>0</v>
          </cell>
        </row>
        <row r="35">
          <cell r="F35">
            <v>0</v>
          </cell>
          <cell r="H35">
            <v>0</v>
          </cell>
          <cell r="J35">
            <v>0</v>
          </cell>
          <cell r="N35">
            <v>0</v>
          </cell>
        </row>
        <row r="36">
          <cell r="F36">
            <v>0</v>
          </cell>
          <cell r="H36">
            <v>0</v>
          </cell>
          <cell r="J36">
            <v>200.38600000000005</v>
          </cell>
          <cell r="N36">
            <v>0</v>
          </cell>
        </row>
        <row r="48">
          <cell r="F48">
            <v>0</v>
          </cell>
          <cell r="H48">
            <v>0</v>
          </cell>
          <cell r="J48">
            <v>0.186</v>
          </cell>
          <cell r="N48">
            <v>0</v>
          </cell>
        </row>
        <row r="49">
          <cell r="F49">
            <v>0</v>
          </cell>
          <cell r="H49">
            <v>0</v>
          </cell>
          <cell r="J49">
            <v>0</v>
          </cell>
          <cell r="N49">
            <v>0</v>
          </cell>
        </row>
        <row r="50">
          <cell r="F50">
            <v>0</v>
          </cell>
          <cell r="H50">
            <v>0</v>
          </cell>
          <cell r="J50">
            <v>0</v>
          </cell>
          <cell r="N50">
            <v>0</v>
          </cell>
        </row>
        <row r="51">
          <cell r="F51">
            <v>0</v>
          </cell>
          <cell r="H51">
            <v>0</v>
          </cell>
          <cell r="J51">
            <v>0</v>
          </cell>
          <cell r="N51">
            <v>0</v>
          </cell>
        </row>
        <row r="52">
          <cell r="F52">
            <v>0</v>
          </cell>
          <cell r="H52">
            <v>0</v>
          </cell>
          <cell r="J52">
            <v>0</v>
          </cell>
          <cell r="N52">
            <v>0</v>
          </cell>
        </row>
        <row r="53">
          <cell r="F53">
            <v>0</v>
          </cell>
          <cell r="H53">
            <v>0</v>
          </cell>
          <cell r="J53">
            <v>0</v>
          </cell>
          <cell r="N53">
            <v>0</v>
          </cell>
        </row>
        <row r="54">
          <cell r="F54">
            <v>0</v>
          </cell>
          <cell r="H54">
            <v>0</v>
          </cell>
          <cell r="J54">
            <v>0</v>
          </cell>
          <cell r="N54">
            <v>0</v>
          </cell>
        </row>
        <row r="66">
          <cell r="F66">
            <v>35.489000000000004</v>
          </cell>
          <cell r="H66">
            <v>0</v>
          </cell>
          <cell r="J66">
            <v>12.98</v>
          </cell>
          <cell r="N66">
            <v>0</v>
          </cell>
        </row>
        <row r="67">
          <cell r="F67">
            <v>0</v>
          </cell>
          <cell r="H67">
            <v>0</v>
          </cell>
          <cell r="J67">
            <v>0</v>
          </cell>
          <cell r="N67">
            <v>0</v>
          </cell>
        </row>
        <row r="68">
          <cell r="F68">
            <v>0</v>
          </cell>
          <cell r="H68">
            <v>0</v>
          </cell>
          <cell r="J68">
            <v>0</v>
          </cell>
          <cell r="N68">
            <v>0</v>
          </cell>
        </row>
        <row r="69">
          <cell r="F69">
            <v>438.27899999999994</v>
          </cell>
          <cell r="H69">
            <v>0</v>
          </cell>
          <cell r="J69">
            <v>0</v>
          </cell>
          <cell r="N69">
            <v>0</v>
          </cell>
        </row>
        <row r="70">
          <cell r="F70">
            <v>0</v>
          </cell>
          <cell r="H70">
            <v>0</v>
          </cell>
          <cell r="J70">
            <v>0</v>
          </cell>
          <cell r="N70">
            <v>0</v>
          </cell>
        </row>
        <row r="71">
          <cell r="F71">
            <v>0.93600000000000005</v>
          </cell>
          <cell r="H71">
            <v>0</v>
          </cell>
          <cell r="J71">
            <v>0</v>
          </cell>
          <cell r="N71">
            <v>0</v>
          </cell>
        </row>
        <row r="72">
          <cell r="F72">
            <v>4.7050000000000001</v>
          </cell>
          <cell r="H72">
            <v>0</v>
          </cell>
          <cell r="J72">
            <v>64.004999999999995</v>
          </cell>
          <cell r="N72">
            <v>0</v>
          </cell>
        </row>
      </sheetData>
      <sheetData sheetId="4">
        <row r="18">
          <cell r="F18">
            <v>40324.129000000008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0"/>
  <sheetViews>
    <sheetView tabSelected="1" zoomScale="130" zoomScaleNormal="1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11" sqref="E11"/>
    </sheetView>
  </sheetViews>
  <sheetFormatPr defaultRowHeight="12.75" x14ac:dyDescent="0.2"/>
  <cols>
    <col min="2" max="2" width="64.85546875" customWidth="1"/>
    <col min="3" max="3" width="17" style="2" customWidth="1"/>
    <col min="4" max="4" width="10.7109375" bestFit="1" customWidth="1"/>
    <col min="5" max="5" width="15" customWidth="1"/>
    <col min="6" max="6" width="10.42578125" bestFit="1" customWidth="1"/>
  </cols>
  <sheetData>
    <row r="1" spans="2:5" ht="82.5" customHeight="1" x14ac:dyDescent="0.2">
      <c r="B1" s="25" t="s">
        <v>12</v>
      </c>
      <c r="C1" s="25"/>
    </row>
    <row r="2" spans="2:5" ht="16.5" customHeight="1" x14ac:dyDescent="0.2">
      <c r="B2" s="8" t="s">
        <v>16</v>
      </c>
      <c r="C2" s="8"/>
    </row>
    <row r="3" spans="2:5" ht="13.5" thickBot="1" x14ac:dyDescent="0.25">
      <c r="B3" s="3" t="s">
        <v>15</v>
      </c>
      <c r="C3" s="4"/>
    </row>
    <row r="4" spans="2:5" ht="39" thickBot="1" x14ac:dyDescent="0.25">
      <c r="B4" s="10" t="s">
        <v>13</v>
      </c>
      <c r="C4" s="11" t="s">
        <v>11</v>
      </c>
    </row>
    <row r="5" spans="2:5" ht="26.25" thickBot="1" x14ac:dyDescent="0.25">
      <c r="B5" s="12" t="s">
        <v>0</v>
      </c>
      <c r="C5" s="15">
        <f>C6+C7+C8+C9+C10+C11+C12</f>
        <v>262.28200000000004</v>
      </c>
    </row>
    <row r="6" spans="2:5" x14ac:dyDescent="0.2">
      <c r="B6" s="9" t="s">
        <v>1</v>
      </c>
      <c r="C6" s="16">
        <f>'[1]Раздел I. А'!F30+'[1]Раздел I. А'!T30+'[1]Раздел I. А'!AH30+'[1]Раздел I. А'!BJ30+'[1]Раздел I. Б'!F30+'[1]Раздел I. Б'!H30+'[1]Раздел I. Б'!J30+'[1]Раздел I. Б'!N30</f>
        <v>0</v>
      </c>
    </row>
    <row r="7" spans="2:5" x14ac:dyDescent="0.2">
      <c r="B7" s="5" t="s">
        <v>2</v>
      </c>
      <c r="C7" s="17">
        <f>'[1]Раздел I. А'!F31+'[1]Раздел I. А'!T31+'[1]Раздел I. А'!AH31+'[1]Раздел I. А'!BJ31+'[1]Раздел I. Б'!F31+'[1]Раздел I. Б'!H31+'[1]Раздел I. Б'!J31+'[1]Раздел I. Б'!N31</f>
        <v>0</v>
      </c>
    </row>
    <row r="8" spans="2:5" x14ac:dyDescent="0.2">
      <c r="B8" s="5" t="s">
        <v>3</v>
      </c>
      <c r="C8" s="17">
        <f>'[1]Раздел I. А'!F32+'[1]Раздел I. А'!T32+'[1]Раздел I. А'!AH32+'[1]Раздел I. А'!BJ32+'[1]Раздел I. Б'!F32+'[1]Раздел I. Б'!H32+'[1]Раздел I. Б'!J32+'[1]Раздел I. Б'!N32</f>
        <v>0</v>
      </c>
    </row>
    <row r="9" spans="2:5" x14ac:dyDescent="0.2">
      <c r="B9" s="5" t="s">
        <v>4</v>
      </c>
      <c r="C9" s="17">
        <f>'[1]Раздел I. А'!F33+'[1]Раздел I. А'!T33+'[1]Раздел I. А'!AH33+'[1]Раздел I. А'!BJ33+'[1]Раздел I. Б'!F33+'[1]Раздел I. Б'!H33+'[1]Раздел I. Б'!J33+'[1]Раздел I. Б'!N33</f>
        <v>61.896000000000001</v>
      </c>
    </row>
    <row r="10" spans="2:5" x14ac:dyDescent="0.2">
      <c r="B10" s="5" t="s">
        <v>5</v>
      </c>
      <c r="C10" s="17">
        <f>'[1]Раздел I. А'!F34+'[1]Раздел I. А'!T34+'[1]Раздел I. А'!AH34+'[1]Раздел I. А'!BJ34+'[1]Раздел I. Б'!F34+'[1]Раздел I. Б'!H34+'[1]Раздел I. Б'!J34+'[1]Раздел I. Б'!N34</f>
        <v>0</v>
      </c>
    </row>
    <row r="11" spans="2:5" x14ac:dyDescent="0.2">
      <c r="B11" s="5" t="s">
        <v>6</v>
      </c>
      <c r="C11" s="17">
        <f>'[1]Раздел I. А'!F35+'[1]Раздел I. А'!T35+'[1]Раздел I. А'!AH35+'[1]Раздел I. А'!BJ35+'[1]Раздел I. Б'!F35+'[1]Раздел I. Б'!H35+'[1]Раздел I. Б'!J35+'[1]Раздел I. Б'!N35</f>
        <v>0</v>
      </c>
    </row>
    <row r="12" spans="2:5" ht="13.5" thickBot="1" x14ac:dyDescent="0.25">
      <c r="B12" s="6" t="s">
        <v>7</v>
      </c>
      <c r="C12" s="18">
        <f>'[1]Раздел I. А'!F36+'[1]Раздел I. А'!T36+'[1]Раздел I. А'!AH36+'[1]Раздел I. А'!BJ36+'[1]Раздел I. Б'!F36+'[1]Раздел I. Б'!H36+'[1]Раздел I. Б'!J36+'[1]Раздел I. Б'!N36</f>
        <v>200.38600000000005</v>
      </c>
    </row>
    <row r="13" spans="2:5" ht="26.25" thickBot="1" x14ac:dyDescent="0.25">
      <c r="B13" s="12" t="s">
        <v>8</v>
      </c>
      <c r="C13" s="15">
        <f>SUM(C14:C20)</f>
        <v>19093.197</v>
      </c>
      <c r="E13" s="1"/>
    </row>
    <row r="14" spans="2:5" x14ac:dyDescent="0.2">
      <c r="B14" s="9" t="s">
        <v>1</v>
      </c>
      <c r="C14" s="16">
        <f>'[1]Раздел I. А'!F48+'[1]Раздел I. А'!T48+'[1]Раздел I. А'!AH48+'[1]Раздел I. А'!BJ48+'[1]Раздел I. Б'!F48+'[1]Раздел I. Б'!H48+'[1]Раздел I. Б'!J48+'[1]Раздел I. Б'!N48</f>
        <v>13785.173000000001</v>
      </c>
      <c r="D14" s="19"/>
      <c r="E14" s="1"/>
    </row>
    <row r="15" spans="2:5" x14ac:dyDescent="0.2">
      <c r="B15" s="5" t="s">
        <v>2</v>
      </c>
      <c r="C15" s="16">
        <f>'[1]Раздел I. А'!F49+'[1]Раздел I. А'!T49+'[1]Раздел I. А'!AH49+'[1]Раздел I. А'!BJ49+'[1]Раздел I. Б'!F49+'[1]Раздел I. Б'!H49+'[1]Раздел I. Б'!J49+'[1]Раздел I. Б'!N49</f>
        <v>149.565</v>
      </c>
      <c r="D15" s="19"/>
      <c r="E15" s="1"/>
    </row>
    <row r="16" spans="2:5" x14ac:dyDescent="0.2">
      <c r="B16" s="5" t="s">
        <v>3</v>
      </c>
      <c r="C16" s="16">
        <f>'[1]Раздел I. А'!F50+'[1]Раздел I. А'!T50+'[1]Раздел I. А'!AH50+'[1]Раздел I. А'!BJ50+'[1]Раздел I. Б'!F50+'[1]Раздел I. Б'!H50+'[1]Раздел I. Б'!J50+'[1]Раздел I. Б'!N50</f>
        <v>56.689</v>
      </c>
      <c r="D16" s="19"/>
      <c r="E16" s="1"/>
    </row>
    <row r="17" spans="2:7" x14ac:dyDescent="0.2">
      <c r="B17" s="5" t="s">
        <v>4</v>
      </c>
      <c r="C17" s="16">
        <f>'[1]Раздел I. А'!F51+'[1]Раздел I. А'!T51+'[1]Раздел I. А'!AH51+'[1]Раздел I. А'!BJ51+'[1]Раздел I. Б'!F51+'[1]Раздел I. Б'!H51+'[1]Раздел I. Б'!J51+'[1]Раздел I. Б'!N51</f>
        <v>2440.627</v>
      </c>
      <c r="D17" s="19"/>
      <c r="E17" s="1"/>
    </row>
    <row r="18" spans="2:7" x14ac:dyDescent="0.2">
      <c r="B18" s="5" t="s">
        <v>5</v>
      </c>
      <c r="C18" s="16">
        <f>'[1]Раздел I. А'!F52+'[1]Раздел I. А'!T52+'[1]Раздел I. А'!AH52+'[1]Раздел I. А'!BJ52+'[1]Раздел I. Б'!F52+'[1]Раздел I. Б'!H52+'[1]Раздел I. Б'!J52+'[1]Раздел I. Б'!N52</f>
        <v>1175.4279999999999</v>
      </c>
      <c r="D18" s="19"/>
      <c r="E18" s="1"/>
    </row>
    <row r="19" spans="2:7" x14ac:dyDescent="0.2">
      <c r="B19" s="5" t="s">
        <v>6</v>
      </c>
      <c r="C19" s="16">
        <f>'[1]Раздел I. А'!F53+'[1]Раздел I. А'!T53+'[1]Раздел I. А'!AH53+'[1]Раздел I. А'!BJ53+'[1]Раздел I. Б'!F53+'[1]Раздел I. Б'!H53+'[1]Раздел I. Б'!J53+'[1]Раздел I. Б'!N53</f>
        <v>273.90600000000001</v>
      </c>
      <c r="D19" s="19"/>
      <c r="E19" s="1"/>
    </row>
    <row r="20" spans="2:7" ht="13.5" thickBot="1" x14ac:dyDescent="0.25">
      <c r="B20" s="7" t="s">
        <v>7</v>
      </c>
      <c r="C20" s="16">
        <f>'[1]Раздел I. А'!F54+'[1]Раздел I. А'!T54+'[1]Раздел I. А'!AH54+'[1]Раздел I. А'!BJ54+'[1]Раздел I. Б'!F54+'[1]Раздел I. Б'!H54+'[1]Раздел I. Б'!J54+'[1]Раздел I. Б'!N54</f>
        <v>1211.809</v>
      </c>
      <c r="D20" s="19"/>
      <c r="E20" s="1"/>
    </row>
    <row r="21" spans="2:7" ht="23.25" thickBot="1" x14ac:dyDescent="0.25">
      <c r="B21" s="13" t="s">
        <v>14</v>
      </c>
      <c r="C21" s="15">
        <f>SUM(C22:C28)</f>
        <v>45402.121000000006</v>
      </c>
      <c r="E21" s="1"/>
    </row>
    <row r="22" spans="2:7" x14ac:dyDescent="0.2">
      <c r="B22" s="9" t="s">
        <v>1</v>
      </c>
      <c r="C22" s="16">
        <f>'[1]Раздел I. А'!F66+'[1]Раздел I. А'!T66+'[1]Раздел I. А'!AH66+'[1]Раздел I. А'!BJ66+'[1]Раздел I. Б'!F66+'[1]Раздел I. Б'!H66+'[1]Раздел I. Б'!J66+'[1]Раздел I. Б'!N66</f>
        <v>13458.024999999994</v>
      </c>
      <c r="D22" s="19"/>
      <c r="E22" s="22"/>
      <c r="F22" s="23"/>
    </row>
    <row r="23" spans="2:7" x14ac:dyDescent="0.2">
      <c r="B23" s="5" t="s">
        <v>2</v>
      </c>
      <c r="C23" s="16">
        <f>'[1]Раздел I. А'!F67+'[1]Раздел I. А'!T67+'[1]Раздел I. А'!AH67+'[1]Раздел I. А'!BJ67+'[1]Раздел I. Б'!F67+'[1]Раздел I. Б'!H67+'[1]Раздел I. Б'!J67+'[1]Раздел I. Б'!N67</f>
        <v>224.59100000000001</v>
      </c>
      <c r="D23" s="19"/>
      <c r="E23" s="22"/>
      <c r="F23" s="23"/>
      <c r="G23" s="24"/>
    </row>
    <row r="24" spans="2:7" x14ac:dyDescent="0.2">
      <c r="B24" s="5" t="s">
        <v>3</v>
      </c>
      <c r="C24" s="16">
        <f>'[1]Раздел I. А'!F68+'[1]Раздел I. А'!T68+'[1]Раздел I. А'!AH68+'[1]Раздел I. А'!BJ68+'[1]Раздел I. Б'!F68+'[1]Раздел I. Б'!H68+'[1]Раздел I. Б'!J68+'[1]Раздел I. Б'!N68</f>
        <v>3.7589999999999999</v>
      </c>
      <c r="D24" s="19"/>
      <c r="E24" s="22"/>
      <c r="F24" s="23"/>
    </row>
    <row r="25" spans="2:7" x14ac:dyDescent="0.2">
      <c r="B25" s="5" t="s">
        <v>4</v>
      </c>
      <c r="C25" s="16">
        <f>'[1]Раздел I. А'!F69+'[1]Раздел I. А'!T69+'[1]Раздел I. А'!AH69+'[1]Раздел I. А'!BJ69+'[1]Раздел I. Б'!F69+'[1]Раздел I. Б'!H69+'[1]Раздел I. Б'!J69+'[1]Раздел I. Б'!N69</f>
        <v>20497.350999999999</v>
      </c>
      <c r="D25" s="19"/>
      <c r="E25" s="22"/>
      <c r="F25" s="23"/>
    </row>
    <row r="26" spans="2:7" x14ac:dyDescent="0.2">
      <c r="B26" s="5" t="s">
        <v>5</v>
      </c>
      <c r="C26" s="16">
        <f>'[1]Раздел I. А'!F70+'[1]Раздел I. А'!T70+'[1]Раздел I. А'!AH70+'[1]Раздел I. А'!BJ70+'[1]Раздел I. Б'!F70+'[1]Раздел I. Б'!H70+'[1]Раздел I. Б'!J70+'[1]Раздел I. Б'!N70</f>
        <v>3615.1289999999995</v>
      </c>
      <c r="D26" s="19"/>
      <c r="E26" s="22"/>
      <c r="F26" s="23"/>
    </row>
    <row r="27" spans="2:7" x14ac:dyDescent="0.2">
      <c r="B27" s="5" t="s">
        <v>6</v>
      </c>
      <c r="C27" s="16">
        <f>'[1]Раздел I. А'!F71+'[1]Раздел I. А'!T71+'[1]Раздел I. А'!AH71+'[1]Раздел I. А'!BJ71+'[1]Раздел I. Б'!F71+'[1]Раздел I. Б'!H71+'[1]Раздел I. Б'!J71+'[1]Раздел I. Б'!N71</f>
        <v>7446.2330000000084</v>
      </c>
      <c r="D27" s="19"/>
      <c r="E27" s="22"/>
      <c r="F27" s="23"/>
    </row>
    <row r="28" spans="2:7" ht="13.5" thickBot="1" x14ac:dyDescent="0.25">
      <c r="B28" s="6" t="s">
        <v>7</v>
      </c>
      <c r="C28" s="16">
        <f>'[1]Раздел I. А'!F72+'[1]Раздел I. А'!T72+'[1]Раздел I. А'!AH72+'[1]Раздел I. А'!BJ72+'[1]Раздел I. Б'!F72+'[1]Раздел I. Б'!H72+'[1]Раздел I. Б'!J72+'[1]Раздел I. Б'!N72</f>
        <v>157.03300000000002</v>
      </c>
      <c r="D28" s="19"/>
      <c r="E28" s="22"/>
      <c r="F28" s="23"/>
    </row>
    <row r="29" spans="2:7" ht="13.5" thickBot="1" x14ac:dyDescent="0.25">
      <c r="B29" s="14" t="s">
        <v>9</v>
      </c>
      <c r="C29" s="15">
        <f>'[1]Раздел I. В'!$F$18</f>
        <v>40324.129000000008</v>
      </c>
      <c r="D29" s="19"/>
    </row>
    <row r="30" spans="2:7" ht="20.25" customHeight="1" thickBot="1" x14ac:dyDescent="0.25">
      <c r="B30" s="14" t="s">
        <v>10</v>
      </c>
      <c r="C30" s="15">
        <f>C5+C13+C21+C29</f>
        <v>105081.72900000002</v>
      </c>
      <c r="D30" s="20"/>
      <c r="E30" s="21"/>
    </row>
    <row r="31" spans="2:7" x14ac:dyDescent="0.2">
      <c r="E31" s="1"/>
    </row>
    <row r="32" spans="2:7" x14ac:dyDescent="0.2">
      <c r="E32" s="1"/>
    </row>
    <row r="33" spans="5:5" x14ac:dyDescent="0.2">
      <c r="E33" s="1"/>
    </row>
    <row r="34" spans="5:5" x14ac:dyDescent="0.2">
      <c r="E34" s="1"/>
    </row>
    <row r="35" spans="5:5" x14ac:dyDescent="0.2">
      <c r="E35" s="1"/>
    </row>
    <row r="36" spans="5:5" x14ac:dyDescent="0.2">
      <c r="E36" s="1"/>
    </row>
    <row r="37" spans="5:5" x14ac:dyDescent="0.2">
      <c r="E37" s="1"/>
    </row>
    <row r="38" spans="5:5" x14ac:dyDescent="0.2">
      <c r="E38" s="1"/>
    </row>
    <row r="39" spans="5:5" x14ac:dyDescent="0.2">
      <c r="E39" s="1"/>
    </row>
    <row r="40" spans="5:5" x14ac:dyDescent="0.2">
      <c r="E40" s="1"/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Ульбашев Эльдар Тахирович</cp:lastModifiedBy>
  <cp:lastPrinted>2021-01-25T07:28:33Z</cp:lastPrinted>
  <dcterms:created xsi:type="dcterms:W3CDTF">2020-06-15T08:08:50Z</dcterms:created>
  <dcterms:modified xsi:type="dcterms:W3CDTF">2023-10-24T07:32:34Z</dcterms:modified>
</cp:coreProperties>
</file>